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41982BCE-84B4-4920-A7A8-B261144852F4}" xr6:coauthVersionLast="47" xr6:coauthVersionMax="47" xr10:uidLastSave="{00000000-0000-0000-0000-000000000000}"/>
  <bookViews>
    <workbookView xWindow="-120" yWindow="-120" windowWidth="29040" windowHeight="15840" tabRatio="763" firstSheet="1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<sst xmlns="http://schemas.openxmlformats.org/spreadsheetml/2006/main" count="171" uniqueCount="101">
  <si>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</si>
  <si>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</si>
  <si>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</si>
  <si>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</si>
  <si>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</si>
  <si>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</si>
  <si>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</si>
  <si>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</si>
  <si>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</si>
  <si>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</si>
  <si>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</si>
  <si>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</si>
  <si>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</si>
  <si>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</si>
  <si>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</si>
  <si>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</si>
  <si>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</si>
  <si>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</si>
  <si>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</si>
  <si>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</si>
  <si>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</si>
  <si>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</si>
  <si>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</si>
  <si>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</si>
  <si>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</si>
  <si>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</si>
  <si>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</si>
  <si>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</si>
  <si>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</si>
  <si>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</si>
  <si>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</si>
  <si>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</si>
  <si>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</si>
  <si>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</si>
  <si>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</si>
  <si>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</si>
  <si>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</si>
  <si>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</si>
  <si>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</si>
  <si>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</si>
  <si>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</si>
  <si>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</si>
  <si>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</si>
  <si>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</si>
  <si>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</si>
  <si>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</si>
  <si>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</si>
  <si>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</si>
  <si>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</si>
  <si>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</si>
  <si>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</si>
  <si>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</si>
  <si>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</si>
  <si>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</si>
  <si>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</si>
  <si>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</si>
  <si>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</si>
  <si>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</si>
  <si>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</si>
  <si>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</si>
  <si>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</si>
  <si>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</si>
  <si>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</si>
  <si>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</si>
  <si>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</si>
  <si>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</si>
  <si>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</si>
  <si>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</si>
  <si>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</si>
  <si>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</si>
  <si>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</si>
  <si>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</si>
  <si>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</si>
  <si>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</si>
  <si>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</si>
  <si>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</si>
  <si>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</si>
  <si>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</si>
  <si>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</si>
  <si>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</si>
  <si>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</si>
  <si>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</si>
  <si>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</si>
  <si>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</si>
  <si>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</si>
  <si>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</si>
  <si>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</si>
  <si>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</si>
  <si>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</si>
  <si>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</si>
  <si>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</si>
  <si>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</si>
  <si>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</si>
  <si>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</si>
  <si>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</si>
  <si>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</si>
  <si>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</si>
  <si>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</si>
  <si>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</si>
  <si>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</si>
  <si>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S24332956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</si>
</sst>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topLeftCell="A4"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166.47894496320001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0.14565441429062195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906.3724778632602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0.1711</v>
      </c>
      <c r="E15" s="20">
        <f>ChromaticityCoordinates!G4</f>
        <v>0.49930000000000002</v>
      </c>
      <c r="F15" s="20" t="s">
        <v>49</v>
      </c>
      <c r="H15" s="26">
        <f>ChromaticityCoordinates!H4</f>
        <v>1.9227584351654819E-2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0.45129999999999998</v>
      </c>
      <c r="E16" s="20">
        <f>ChromaticityCoordinates!G5</f>
        <v>0.52869999999999995</v>
      </c>
      <c r="F16" s="20" t="s">
        <v>49</v>
      </c>
      <c r="H16" s="26">
        <f>ChromaticityCoordinates!H5</f>
        <v>7.6157731058630693E-4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0.12139999999999999</v>
      </c>
      <c r="E17" s="20">
        <f>ChromaticityCoordinates!G6</f>
        <v>0.56210000000000004</v>
      </c>
      <c r="F17" s="20" t="s">
        <v>49</v>
      </c>
      <c r="H17" s="26">
        <f>ChromaticityCoordinates!H6</f>
        <v>9.4005318998448082E-3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0.1172</v>
      </c>
      <c r="E18" s="20">
        <f>ChromaticityCoordinates!G7</f>
        <v>0.308</v>
      </c>
      <c r="F18" s="20" t="s">
        <v>49</v>
      </c>
      <c r="H18" s="26">
        <f>ChromaticityCoordinates!H7</f>
        <v>2.5663982543634983E-2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7.6999430680560005E-2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53.907189927599994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67.838827838827839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7.7110338813599993E-2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0.13040461537439998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0.17106120203879999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0.2103460302156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0.26930245883159998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0.34877689206000001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0.41999158801199998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0.54199053435599998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0.69171651396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0.8828871117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1.133597865072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1.4458918186319998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1.845161097576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2.354462919036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2.9799264166800001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3.8380051302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4.8507715029599998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6.2342045308799996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7.9240942421999998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9.8474747599200008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12.999600646319999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16.061248845240002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20.987904860279997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26.320251151440001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30.879159146399999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44.217321462000001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54.169867084799996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69.025719641999999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87.500679698400006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110.9373193908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141.75810583559999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166.91674022519999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0.1711</v>
      </c>
      <c r="G4" s="4">
        <v>0.49930000000000002</v>
      </c>
      <c r="H4" s="3">
        <f>IF(OR((F4=""),(G4="")),"",SQRT((F4-C4)^2+(G4-D4)^2))</f>
        <v>1.9227584351654819E-2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-5.8999999999999886E-3</v>
      </c>
      <c r="O4" s="3">
        <f>IF(G4="","",G4-D4)</f>
        <v>1.8300000000000038E-2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0.45129999999999998</v>
      </c>
      <c r="G5" s="4">
        <v>0.52869999999999995</v>
      </c>
      <c r="H5" s="3">
        <f t="shared" ref="H5:H7" si="0">IF(OR((F5=""),(G5="")),"",SQRT((F5-C5)^2+(G5-D5)^2))</f>
        <v>7.6157731058630693E-4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2.9999999999996696E-4</v>
      </c>
      <c r="O5" s="3">
        <f>IF(G5="","",G5-D5)</f>
        <v>6.9999999999992291E-4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0.12139999999999999</v>
      </c>
      <c r="G6" s="4">
        <v>0.56210000000000004</v>
      </c>
      <c r="H6" s="3">
        <f t="shared" si="0"/>
        <v>9.4005318998448082E-3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9.3999999999999917E-3</v>
      </c>
      <c r="O6" s="3">
        <f t="shared" ref="O6:O7" si="6">IF(G6="","",G6-D6)</f>
        <v>9.9999999999988987E-5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0.1172</v>
      </c>
      <c r="G7" s="3">
        <v>0.308</v>
      </c>
      <c r="H7" s="3">
        <f t="shared" si="0"/>
        <v>2.5663982543634983E-2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-5.7999999999999996E-3</v>
      </c>
      <c r="O7" s="3">
        <f t="shared" si="6"/>
        <v>2.5000000000000022E-2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242.88881135760002</v>
      </c>
      <c r="F3" s="8"/>
    </row>
    <row r="4" spans="2:6" x14ac:dyDescent="0.25">
      <c r="B4" s="1" t="s">
        <v>39</v>
      </c>
      <c r="C4" s="18"/>
      <c r="D4" s="18"/>
      <c r="E4" s="1">
        <v>219.27705356039999</v>
      </c>
      <c r="F4" s="8"/>
    </row>
    <row r="5" spans="2:6" x14ac:dyDescent="0.25">
      <c r="B5" s="1" t="s">
        <v>40</v>
      </c>
      <c r="C5" s="18"/>
      <c r="D5" s="18"/>
      <c r="E5" s="1">
        <v>209.76230319960001</v>
      </c>
      <c r="F5" s="8"/>
    </row>
    <row r="6" spans="2:6" x14ac:dyDescent="0.25">
      <c r="B6" s="1" t="s">
        <v>41</v>
      </c>
      <c r="C6" s="18"/>
      <c r="D6" s="18"/>
      <c r="E6" s="1">
        <v>214.98665999280001</v>
      </c>
      <c r="F6" s="8"/>
    </row>
    <row r="7" spans="2:6" x14ac:dyDescent="0.25">
      <c r="B7" s="1" t="s">
        <v>42</v>
      </c>
      <c r="C7" s="18"/>
      <c r="D7" s="18"/>
      <c r="E7" s="1">
        <v>221.20335271319999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58" workbookViewId="0">
      <selection activeCell="D87" sqref="D87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0.1150234085028</v>
      </c>
      <c r="D4">
        <v>0</v>
      </c>
    </row>
    <row r="5" spans="2:4" x14ac:dyDescent="0.25">
      <c r="B5">
        <v>2</v>
      </c>
      <c r="C5">
        <v>5.2593804141599997E-2</v>
      </c>
      <c r="D5">
        <v>0</v>
      </c>
    </row>
    <row r="6" spans="2:4" x14ac:dyDescent="0.25">
      <c r="B6">
        <v>3</v>
      </c>
      <c r="C6">
        <v>8.4115063005599996E-2</v>
      </c>
      <c r="D6">
        <v>0</v>
      </c>
    </row>
    <row r="7" spans="2:4" x14ac:dyDescent="0.25">
      <c r="B7">
        <v>4</v>
      </c>
      <c r="C7">
        <v>6.8296060872000006E-2</v>
      </c>
      <c r="D7">
        <v>0</v>
      </c>
    </row>
    <row r="8" spans="2:4" x14ac:dyDescent="0.25">
      <c r="B8">
        <v>5</v>
      </c>
      <c r="C8">
        <v>7.6205561938800001E-2</v>
      </c>
      <c r="D8">
        <v>0</v>
      </c>
    </row>
    <row r="9" spans="2:4" x14ac:dyDescent="0.25">
      <c r="B9">
        <v>6</v>
      </c>
      <c r="C9">
        <v>7.6234748289600002E-2</v>
      </c>
      <c r="D9">
        <v>0</v>
      </c>
    </row>
    <row r="10" spans="2:4" x14ac:dyDescent="0.25">
      <c r="B10">
        <v>7</v>
      </c>
      <c r="C10">
        <v>0.10766844810119999</v>
      </c>
      <c r="D10">
        <v>0</v>
      </c>
    </row>
    <row r="11" spans="2:4" x14ac:dyDescent="0.25">
      <c r="B11">
        <v>8</v>
      </c>
      <c r="C11">
        <v>0.16058330210159999</v>
      </c>
      <c r="D11">
        <v>0</v>
      </c>
    </row>
    <row r="12" spans="2:4" x14ac:dyDescent="0.25">
      <c r="B12">
        <v>9</v>
      </c>
      <c r="C12">
        <v>7.5446716817999998E-2</v>
      </c>
      <c r="D12">
        <v>0</v>
      </c>
    </row>
    <row r="13" spans="2:4" x14ac:dyDescent="0.25">
      <c r="B13">
        <v>10</v>
      </c>
      <c r="C13">
        <v>0.1185549569496</v>
      </c>
      <c r="D13">
        <v>0</v>
      </c>
    </row>
    <row r="14" spans="2:4" x14ac:dyDescent="0.25">
      <c r="B14">
        <v>11</v>
      </c>
      <c r="C14">
        <v>0.1399193657352</v>
      </c>
      <c r="D14">
        <v>0</v>
      </c>
    </row>
    <row r="15" spans="2:4" x14ac:dyDescent="0.25">
      <c r="B15">
        <v>12</v>
      </c>
      <c r="C15">
        <v>0.12929553404399999</v>
      </c>
      <c r="D15">
        <v>0</v>
      </c>
    </row>
    <row r="16" spans="2:4" x14ac:dyDescent="0.25">
      <c r="B16">
        <v>13</v>
      </c>
      <c r="C16">
        <v>0.1293247203948</v>
      </c>
      <c r="D16">
        <v>0</v>
      </c>
    </row>
    <row r="17" spans="2:4" x14ac:dyDescent="0.25">
      <c r="B17">
        <v>14</v>
      </c>
      <c r="C17">
        <v>0.17006886611159999</v>
      </c>
      <c r="D17">
        <v>0</v>
      </c>
    </row>
    <row r="18" spans="2:4" x14ac:dyDescent="0.25">
      <c r="B18">
        <v>15</v>
      </c>
      <c r="C18">
        <v>0.1699813070592</v>
      </c>
      <c r="D18">
        <v>0</v>
      </c>
    </row>
    <row r="19" spans="2:4" x14ac:dyDescent="0.25">
      <c r="B19">
        <v>16</v>
      </c>
      <c r="C19">
        <v>0.2223416203944</v>
      </c>
      <c r="D19">
        <v>0</v>
      </c>
    </row>
    <row r="20" spans="2:4" x14ac:dyDescent="0.25">
      <c r="B20">
        <v>17</v>
      </c>
      <c r="C20">
        <v>0.26005038562799998</v>
      </c>
      <c r="D20">
        <v>0</v>
      </c>
    </row>
    <row r="21" spans="2:4" x14ac:dyDescent="0.25">
      <c r="B21">
        <v>18</v>
      </c>
      <c r="C21">
        <v>0.124625717916</v>
      </c>
      <c r="D21">
        <v>0</v>
      </c>
    </row>
    <row r="22" spans="2:4" x14ac:dyDescent="0.25">
      <c r="B22">
        <v>19</v>
      </c>
      <c r="C22">
        <v>0.19262991528000001</v>
      </c>
      <c r="D22">
        <v>0</v>
      </c>
    </row>
    <row r="23" spans="2:4" x14ac:dyDescent="0.25">
      <c r="B23">
        <v>20</v>
      </c>
      <c r="C23">
        <v>0.22669038666359997</v>
      </c>
      <c r="D23">
        <v>0</v>
      </c>
    </row>
    <row r="24" spans="2:4" x14ac:dyDescent="0.25">
      <c r="B24">
        <v>21</v>
      </c>
      <c r="C24">
        <v>0.20938288063920002</v>
      </c>
      <c r="D24">
        <v>0</v>
      </c>
    </row>
    <row r="25" spans="2:4" x14ac:dyDescent="0.25">
      <c r="B25">
        <v>22</v>
      </c>
      <c r="C25">
        <v>0.209557998744</v>
      </c>
      <c r="D25">
        <v>0</v>
      </c>
    </row>
    <row r="26" spans="2:4" x14ac:dyDescent="0.25">
      <c r="B26">
        <v>23</v>
      </c>
      <c r="C26">
        <v>0.26816419115039997</v>
      </c>
      <c r="D26">
        <v>0</v>
      </c>
    </row>
    <row r="27" spans="2:4" x14ac:dyDescent="0.25">
      <c r="B27">
        <v>24</v>
      </c>
      <c r="C27">
        <v>0.26825175020280001</v>
      </c>
      <c r="D27">
        <v>0</v>
      </c>
    </row>
    <row r="28" spans="2:4" x14ac:dyDescent="0.25">
      <c r="B28">
        <v>25</v>
      </c>
      <c r="C28">
        <v>0.34760943802799998</v>
      </c>
      <c r="D28">
        <v>0</v>
      </c>
    </row>
    <row r="29" spans="2:4" x14ac:dyDescent="0.25">
      <c r="B29">
        <v>26</v>
      </c>
      <c r="C29">
        <v>0.34760943802799998</v>
      </c>
      <c r="D29">
        <v>0</v>
      </c>
    </row>
    <row r="30" spans="2:4" x14ac:dyDescent="0.25">
      <c r="B30">
        <v>27</v>
      </c>
      <c r="C30">
        <v>0.447134894256</v>
      </c>
      <c r="D30">
        <v>0</v>
      </c>
    </row>
    <row r="31" spans="2:4" x14ac:dyDescent="0.25">
      <c r="B31">
        <v>28</v>
      </c>
      <c r="C31">
        <v>0.51834959020799998</v>
      </c>
      <c r="D31">
        <v>0</v>
      </c>
    </row>
    <row r="32" spans="2:4" x14ac:dyDescent="0.25">
      <c r="B32">
        <v>29</v>
      </c>
      <c r="C32">
        <v>0.25371694750439999</v>
      </c>
      <c r="D32">
        <v>0</v>
      </c>
    </row>
    <row r="33" spans="2:4" x14ac:dyDescent="0.25">
      <c r="B33">
        <v>30</v>
      </c>
      <c r="C33">
        <v>0.38525983056000002</v>
      </c>
      <c r="D33">
        <v>0</v>
      </c>
    </row>
    <row r="34" spans="2:4" x14ac:dyDescent="0.25">
      <c r="B34">
        <v>31</v>
      </c>
      <c r="C34">
        <v>0.45209657389199998</v>
      </c>
      <c r="D34">
        <v>0</v>
      </c>
    </row>
    <row r="35" spans="2:4" x14ac:dyDescent="0.25">
      <c r="B35">
        <v>32</v>
      </c>
      <c r="C35">
        <v>0.41853227047199998</v>
      </c>
      <c r="D35">
        <v>0</v>
      </c>
    </row>
    <row r="36" spans="2:4" x14ac:dyDescent="0.25">
      <c r="B36">
        <v>33</v>
      </c>
      <c r="C36">
        <v>0.41911599748799999</v>
      </c>
      <c r="D36">
        <v>0</v>
      </c>
    </row>
    <row r="37" spans="2:4" x14ac:dyDescent="0.25">
      <c r="B37">
        <v>34</v>
      </c>
      <c r="C37">
        <v>0.53994748980000007</v>
      </c>
      <c r="D37">
        <v>0</v>
      </c>
    </row>
    <row r="38" spans="2:4" x14ac:dyDescent="0.25">
      <c r="B38">
        <v>35</v>
      </c>
      <c r="C38">
        <v>0.53965562629200003</v>
      </c>
      <c r="D38">
        <v>0</v>
      </c>
    </row>
    <row r="39" spans="2:4" x14ac:dyDescent="0.25">
      <c r="B39">
        <v>36</v>
      </c>
      <c r="C39">
        <v>0.69025719642000005</v>
      </c>
      <c r="D39">
        <v>0</v>
      </c>
    </row>
    <row r="40" spans="2:4" x14ac:dyDescent="0.25">
      <c r="B40">
        <v>37</v>
      </c>
      <c r="C40">
        <v>0.69171651396</v>
      </c>
      <c r="D40">
        <v>0</v>
      </c>
    </row>
    <row r="41" spans="2:4" x14ac:dyDescent="0.25">
      <c r="B41">
        <v>38</v>
      </c>
      <c r="C41">
        <v>0.88171965766799998</v>
      </c>
      <c r="D41">
        <v>0</v>
      </c>
    </row>
    <row r="42" spans="2:4" x14ac:dyDescent="0.25">
      <c r="B42">
        <v>39</v>
      </c>
      <c r="C42">
        <v>0.87967661311199996</v>
      </c>
      <c r="D42">
        <v>0</v>
      </c>
    </row>
    <row r="43" spans="2:4" x14ac:dyDescent="0.25">
      <c r="B43">
        <v>40</v>
      </c>
      <c r="C43">
        <v>1.1327222745479999</v>
      </c>
      <c r="D43">
        <v>0</v>
      </c>
    </row>
    <row r="44" spans="2:4" x14ac:dyDescent="0.25">
      <c r="B44">
        <v>41</v>
      </c>
      <c r="C44">
        <v>1.12951177596</v>
      </c>
      <c r="D44">
        <v>0</v>
      </c>
    </row>
    <row r="45" spans="2:4" x14ac:dyDescent="0.25">
      <c r="B45">
        <v>42</v>
      </c>
      <c r="C45">
        <v>1.4412220025039999</v>
      </c>
      <c r="D45">
        <v>0</v>
      </c>
    </row>
    <row r="46" spans="2:4" x14ac:dyDescent="0.25">
      <c r="B46">
        <v>43</v>
      </c>
      <c r="C46">
        <v>1.442389456536</v>
      </c>
      <c r="D46">
        <v>0</v>
      </c>
    </row>
    <row r="47" spans="2:4" x14ac:dyDescent="0.25">
      <c r="B47">
        <v>44</v>
      </c>
      <c r="C47">
        <v>1.8407831449560002</v>
      </c>
      <c r="D47">
        <v>0</v>
      </c>
    </row>
    <row r="48" spans="2:4" x14ac:dyDescent="0.25">
      <c r="B48">
        <v>45</v>
      </c>
      <c r="C48">
        <v>1.8477878691480001</v>
      </c>
      <c r="D48">
        <v>0</v>
      </c>
    </row>
    <row r="49" spans="2:4" x14ac:dyDescent="0.25">
      <c r="B49">
        <v>46</v>
      </c>
      <c r="C49">
        <v>2.3521280109719997</v>
      </c>
      <c r="D49">
        <v>0</v>
      </c>
    </row>
    <row r="50" spans="2:4" x14ac:dyDescent="0.25">
      <c r="B50">
        <v>47</v>
      </c>
      <c r="C50">
        <v>2.342496515208</v>
      </c>
      <c r="D50">
        <v>0</v>
      </c>
    </row>
    <row r="51" spans="2:4" x14ac:dyDescent="0.25">
      <c r="B51">
        <v>48</v>
      </c>
      <c r="C51">
        <v>2.9740891465199999</v>
      </c>
      <c r="D51">
        <v>0</v>
      </c>
    </row>
    <row r="52" spans="2:4" x14ac:dyDescent="0.25">
      <c r="B52">
        <v>49</v>
      </c>
      <c r="C52">
        <v>2.9770077815999998</v>
      </c>
      <c r="D52">
        <v>0</v>
      </c>
    </row>
    <row r="53" spans="2:4" x14ac:dyDescent="0.25">
      <c r="B53">
        <v>50</v>
      </c>
      <c r="C53">
        <v>3.80006287416</v>
      </c>
      <c r="D53">
        <v>0</v>
      </c>
    </row>
    <row r="54" spans="2:4" x14ac:dyDescent="0.25">
      <c r="B54">
        <v>51</v>
      </c>
      <c r="C54">
        <v>3.8321678600400002</v>
      </c>
      <c r="D54">
        <v>0</v>
      </c>
    </row>
    <row r="55" spans="2:4" x14ac:dyDescent="0.25">
      <c r="B55">
        <v>52</v>
      </c>
      <c r="C55">
        <v>4.8186665170800005</v>
      </c>
      <c r="D55">
        <v>0</v>
      </c>
    </row>
    <row r="56" spans="2:4" x14ac:dyDescent="0.25">
      <c r="B56">
        <v>53</v>
      </c>
      <c r="C56">
        <v>4.8770392186800002</v>
      </c>
      <c r="D56">
        <v>0</v>
      </c>
    </row>
    <row r="57" spans="2:4" x14ac:dyDescent="0.25">
      <c r="B57">
        <v>54</v>
      </c>
      <c r="C57">
        <v>6.1962622748399996</v>
      </c>
      <c r="D57">
        <v>0</v>
      </c>
    </row>
    <row r="58" spans="2:4" x14ac:dyDescent="0.25">
      <c r="B58">
        <v>55</v>
      </c>
      <c r="C58">
        <v>6.1875063695999994</v>
      </c>
      <c r="D58">
        <v>0</v>
      </c>
    </row>
    <row r="59" spans="2:4" x14ac:dyDescent="0.25">
      <c r="B59">
        <v>56</v>
      </c>
      <c r="C59">
        <v>7.9036637966399992</v>
      </c>
      <c r="D59">
        <v>0</v>
      </c>
    </row>
    <row r="60" spans="2:4" x14ac:dyDescent="0.25">
      <c r="B60">
        <v>57</v>
      </c>
      <c r="C60">
        <v>7.8365351898000002</v>
      </c>
      <c r="D60">
        <v>0</v>
      </c>
    </row>
    <row r="61" spans="2:4" x14ac:dyDescent="0.25">
      <c r="B61">
        <v>58</v>
      </c>
      <c r="C61">
        <v>9.8153697740400006</v>
      </c>
      <c r="D61">
        <v>0</v>
      </c>
    </row>
    <row r="62" spans="2:4" x14ac:dyDescent="0.25">
      <c r="B62">
        <v>59</v>
      </c>
      <c r="C62">
        <v>9.8095325038799999</v>
      </c>
      <c r="D62">
        <v>0</v>
      </c>
    </row>
    <row r="63" spans="2:4" x14ac:dyDescent="0.25">
      <c r="B63">
        <v>60</v>
      </c>
      <c r="C63">
        <v>12.47132769684</v>
      </c>
      <c r="D63">
        <v>0</v>
      </c>
    </row>
    <row r="64" spans="2:4" x14ac:dyDescent="0.25">
      <c r="B64">
        <v>61</v>
      </c>
      <c r="C64">
        <v>12.917878864079999</v>
      </c>
      <c r="D64">
        <v>0</v>
      </c>
    </row>
    <row r="65" spans="2:4" x14ac:dyDescent="0.25">
      <c r="B65">
        <v>62</v>
      </c>
      <c r="C65">
        <v>16.376461433879999</v>
      </c>
      <c r="D65">
        <v>0</v>
      </c>
    </row>
    <row r="66" spans="2:4" x14ac:dyDescent="0.25">
      <c r="B66">
        <v>63</v>
      </c>
      <c r="C66">
        <v>16.119621546839998</v>
      </c>
      <c r="D66">
        <v>0</v>
      </c>
    </row>
    <row r="67" spans="2:4" x14ac:dyDescent="0.25">
      <c r="B67">
        <v>64</v>
      </c>
      <c r="C67">
        <v>20.1969547536</v>
      </c>
      <c r="D67">
        <v>0</v>
      </c>
    </row>
    <row r="68" spans="2:4" x14ac:dyDescent="0.25">
      <c r="B68">
        <v>65</v>
      </c>
      <c r="C68">
        <v>20.9557998744</v>
      </c>
      <c r="D68">
        <v>0</v>
      </c>
    </row>
    <row r="69" spans="2:4" x14ac:dyDescent="0.25">
      <c r="B69">
        <v>66</v>
      </c>
      <c r="C69">
        <v>25.713175054799997</v>
      </c>
      <c r="D69">
        <v>0</v>
      </c>
    </row>
    <row r="70" spans="2:4" x14ac:dyDescent="0.25">
      <c r="B70">
        <v>67</v>
      </c>
      <c r="C70">
        <v>26.953594963799997</v>
      </c>
      <c r="D70">
        <v>0</v>
      </c>
    </row>
    <row r="71" spans="2:4" x14ac:dyDescent="0.25">
      <c r="B71">
        <v>68</v>
      </c>
      <c r="C71">
        <v>30.820786444799996</v>
      </c>
      <c r="D71">
        <v>0</v>
      </c>
    </row>
    <row r="72" spans="2:4" x14ac:dyDescent="0.25">
      <c r="B72">
        <v>69</v>
      </c>
      <c r="C72">
        <v>34.002098681999996</v>
      </c>
      <c r="D72">
        <v>0</v>
      </c>
    </row>
    <row r="73" spans="2:4" x14ac:dyDescent="0.25">
      <c r="B73">
        <v>70</v>
      </c>
      <c r="C73">
        <v>42.524513115599994</v>
      </c>
      <c r="D73">
        <v>0</v>
      </c>
    </row>
    <row r="74" spans="2:4" x14ac:dyDescent="0.25">
      <c r="B74">
        <v>71</v>
      </c>
      <c r="C74">
        <v>42.466140414000002</v>
      </c>
      <c r="D74">
        <v>0</v>
      </c>
    </row>
    <row r="75" spans="2:4" x14ac:dyDescent="0.25">
      <c r="B75">
        <v>72</v>
      </c>
      <c r="C75">
        <v>53.936376278400004</v>
      </c>
      <c r="D75">
        <v>0</v>
      </c>
    </row>
    <row r="76" spans="2:4" x14ac:dyDescent="0.25">
      <c r="B76">
        <v>73</v>
      </c>
      <c r="C76">
        <v>54.199053435599993</v>
      </c>
      <c r="D76">
        <v>0</v>
      </c>
    </row>
    <row r="77" spans="2:4" x14ac:dyDescent="0.25">
      <c r="B77">
        <v>74</v>
      </c>
      <c r="C77">
        <v>68.908974238799999</v>
      </c>
      <c r="D77">
        <v>0</v>
      </c>
    </row>
    <row r="78" spans="2:4" x14ac:dyDescent="0.25">
      <c r="B78">
        <v>75</v>
      </c>
      <c r="C78">
        <v>69.346769500799994</v>
      </c>
      <c r="D78">
        <v>0</v>
      </c>
    </row>
    <row r="79" spans="2:4" x14ac:dyDescent="0.25">
      <c r="B79">
        <v>76</v>
      </c>
      <c r="C79">
        <v>87.383934295199992</v>
      </c>
      <c r="D79">
        <v>0</v>
      </c>
    </row>
    <row r="80" spans="2:4" x14ac:dyDescent="0.25">
      <c r="B80">
        <v>77</v>
      </c>
      <c r="C80">
        <v>87.296375242800011</v>
      </c>
      <c r="D80">
        <v>0</v>
      </c>
    </row>
    <row r="81" spans="2:4" x14ac:dyDescent="0.25">
      <c r="B81">
        <v>78</v>
      </c>
      <c r="C81">
        <v>111.1708101972</v>
      </c>
      <c r="D81">
        <v>0</v>
      </c>
    </row>
    <row r="82" spans="2:4" x14ac:dyDescent="0.25">
      <c r="B82">
        <v>79</v>
      </c>
      <c r="C82">
        <v>112.33826422919999</v>
      </c>
      <c r="D82">
        <v>0</v>
      </c>
    </row>
    <row r="83" spans="2:4" x14ac:dyDescent="0.25">
      <c r="B83">
        <v>80</v>
      </c>
      <c r="C83">
        <v>141.261937872</v>
      </c>
      <c r="D83">
        <v>0</v>
      </c>
    </row>
    <row r="84" spans="2:4" x14ac:dyDescent="0.25">
      <c r="B84">
        <v>81</v>
      </c>
      <c r="C84">
        <v>141.40786962600001</v>
      </c>
      <c r="D84">
        <v>0</v>
      </c>
    </row>
    <row r="85" spans="2:4" x14ac:dyDescent="0.25">
      <c r="B85">
        <v>82</v>
      </c>
      <c r="C85">
        <v>222.37080674519999</v>
      </c>
      <c r="D85">
        <v>0</v>
      </c>
    </row>
    <row r="86" spans="2:4" x14ac:dyDescent="0.25">
      <c r="B86">
        <v>83</v>
      </c>
      <c r="C86">
        <v>111.199996548</v>
      </c>
      <c r="D86">
        <v>0</v>
      </c>
    </row>
    <row r="87" spans="2:4" x14ac:dyDescent="0.25">
      <c r="B87">
        <v>84</v>
      </c>
      <c r="C87">
        <v>166.59569036639999</v>
      </c>
      <c r="D87">
        <v>0</v>
      </c>
    </row>
    <row r="88" spans="2:4" x14ac:dyDescent="0.25">
      <c r="B88">
        <v>85</v>
      </c>
      <c r="C88">
        <v>133.46918220840001</v>
      </c>
      <c r="D88">
        <v>0</v>
      </c>
    </row>
    <row r="89" spans="2:4" x14ac:dyDescent="0.25">
      <c r="B89">
        <v>86</v>
      </c>
      <c r="C89">
        <v>133.76104571639999</v>
      </c>
      <c r="D89">
        <v>0</v>
      </c>
    </row>
    <row r="90" spans="2:4" x14ac:dyDescent="0.25">
      <c r="B90">
        <v>87</v>
      </c>
      <c r="C90">
        <v>223.567447128</v>
      </c>
      <c r="D90">
        <v>0</v>
      </c>
    </row>
    <row r="91" spans="2:4" x14ac:dyDescent="0.25">
      <c r="B91">
        <v>88</v>
      </c>
      <c r="C91">
        <v>111.46267370519999</v>
      </c>
      <c r="D91">
        <v>0</v>
      </c>
    </row>
    <row r="92" spans="2:4" x14ac:dyDescent="0.25">
      <c r="B92">
        <v>89</v>
      </c>
      <c r="C92">
        <v>167.32534913639998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182.29794709680002</v>
      </c>
    </row>
    <row r="3" spans="2:9" x14ac:dyDescent="0.25">
      <c r="B3" s="18">
        <v>150</v>
      </c>
      <c r="C3" s="18">
        <v>200</v>
      </c>
      <c r="D3" s="1">
        <v>166.47894496320001</v>
      </c>
      <c r="E3" s="19" t="str">
        <f>IF(D3="","N/A",IF(OR(D3&lt;B3,D3&gt;C3),"FAIL","PASS"))</f>
        <v>PASS</v>
      </c>
      <c r="H3" t="s">
        <v>39</v>
      </c>
      <c r="I3">
        <v>164.4942731088</v>
      </c>
    </row>
    <row r="4" spans="2:9" x14ac:dyDescent="0.25">
      <c r="H4" t="s">
        <v>40</v>
      </c>
      <c r="I4">
        <v>157.54792161839998</v>
      </c>
    </row>
    <row r="5" spans="2:9" x14ac:dyDescent="0.25">
      <c r="H5" t="s">
        <v>41</v>
      </c>
      <c r="I5">
        <v>161.40051992400001</v>
      </c>
    </row>
    <row r="6" spans="2:9" x14ac:dyDescent="0.25">
      <c r="B6" s="15" t="s">
        <v>23</v>
      </c>
      <c r="H6" t="s">
        <v>42</v>
      </c>
      <c r="I6">
        <v>166.654063068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0.14565441429062195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182.23957439519998</v>
      </c>
      <c r="J2" t="s">
        <v>26</v>
      </c>
    </row>
    <row r="3" spans="2:10" x14ac:dyDescent="0.25">
      <c r="B3" s="18">
        <v>100</v>
      </c>
      <c r="C3" s="18"/>
      <c r="D3" s="1">
        <v>906.3724778632602</v>
      </c>
      <c r="E3" s="19" t="str">
        <f>IF(D3="","N/A",IF(OR(D3&lt;B3),"FAIL","PASS"))</f>
        <v>PASS</v>
      </c>
      <c r="I3">
        <v>0.20106477066119999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8.446529921519999E-2</v>
      </c>
    </row>
    <row r="3" spans="2:9" x14ac:dyDescent="0.25">
      <c r="B3" s="18">
        <v>0.05</v>
      </c>
      <c r="C3" s="18">
        <v>0.1</v>
      </c>
      <c r="D3" s="1">
        <v>7.6999430680560005E-2</v>
      </c>
      <c r="E3" s="19" t="str">
        <f>IF(D3="","N/A",IF(OR(D3&lt;B3,D3&gt;C3),"FAIL","PASS"))</f>
        <v>PASS</v>
      </c>
      <c r="H3" t="s">
        <v>39</v>
      </c>
      <c r="I3">
        <v>7.6118002886399985E-2</v>
      </c>
    </row>
    <row r="4" spans="2:9" x14ac:dyDescent="0.25">
      <c r="H4" t="s">
        <v>40</v>
      </c>
      <c r="I4">
        <v>7.2819945245999995E-2</v>
      </c>
    </row>
    <row r="5" spans="2:9" x14ac:dyDescent="0.25">
      <c r="H5" t="s">
        <v>41</v>
      </c>
      <c r="I5">
        <v>7.4862989801999999E-2</v>
      </c>
    </row>
    <row r="6" spans="2:9" x14ac:dyDescent="0.25">
      <c r="H6" t="s">
        <v>42</v>
      </c>
      <c r="I6">
        <v>7.6730916253199999E-2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182.50225155239997</v>
      </c>
      <c r="J2">
        <v>64.618580671200007</v>
      </c>
      <c r="K2">
        <v>162.24692409719998</v>
      </c>
      <c r="L2">
        <v>56.592334201200003</v>
      </c>
    </row>
    <row r="3" spans="2:12" x14ac:dyDescent="0.25">
      <c r="B3" s="18">
        <v>50</v>
      </c>
      <c r="C3" s="18"/>
      <c r="D3" s="1">
        <v>53.907189927599994</v>
      </c>
      <c r="E3" s="19" t="str">
        <f>IF(D3="","N/A",IF(OR(D3&lt;B3),"FAIL","PASS"))</f>
        <v>PASS</v>
      </c>
      <c r="H3" t="s">
        <v>39</v>
      </c>
      <c r="I3">
        <v>164.6402048628</v>
      </c>
      <c r="J3">
        <v>57.176061217200001</v>
      </c>
      <c r="K3">
        <v>153.1115962968</v>
      </c>
      <c r="L3">
        <v>55.804302729599996</v>
      </c>
    </row>
    <row r="4" spans="2:12" x14ac:dyDescent="0.25">
      <c r="H4" t="s">
        <v>40</v>
      </c>
      <c r="I4">
        <v>157.60629431999999</v>
      </c>
      <c r="J4">
        <v>55.891861781999999</v>
      </c>
      <c r="K4">
        <v>148.5001528704</v>
      </c>
      <c r="L4">
        <v>54.286612487999996</v>
      </c>
    </row>
    <row r="5" spans="2:12" x14ac:dyDescent="0.25">
      <c r="H5" t="s">
        <v>41</v>
      </c>
      <c r="I5">
        <v>161.5756380288</v>
      </c>
      <c r="J5">
        <v>64.998003231599995</v>
      </c>
      <c r="K5">
        <v>147.39107153999998</v>
      </c>
      <c r="L5">
        <v>53.965562629200001</v>
      </c>
    </row>
    <row r="6" spans="2:12" x14ac:dyDescent="0.25">
      <c r="H6" t="s">
        <v>42</v>
      </c>
      <c r="I6">
        <v>166.799994822</v>
      </c>
      <c r="J6">
        <v>64.064040005999999</v>
      </c>
      <c r="K6">
        <v>151.71065145839998</v>
      </c>
      <c r="L6">
        <v>53.907189927599994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topLeftCell="D1"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182.38550614919998</v>
      </c>
      <c r="J2">
        <v>64.589394320400004</v>
      </c>
      <c r="K2">
        <v>162.24692409719998</v>
      </c>
      <c r="L2">
        <v>56.621520552</v>
      </c>
    </row>
    <row r="3" spans="2:12" x14ac:dyDescent="0.25">
      <c r="B3" s="18">
        <v>20</v>
      </c>
      <c r="C3" s="18"/>
      <c r="D3" s="1">
        <v>67.838827838827839</v>
      </c>
      <c r="E3" s="19" t="str">
        <f>IF(D3="","N/A",IF(OR(D3&lt;B3),"FAIL","PASS"))</f>
        <v>PASS</v>
      </c>
      <c r="G3" t="s">
        <v>38</v>
      </c>
      <c r="H3" t="s">
        <v>27</v>
      </c>
      <c r="I3">
        <v>0.20202792023759999</v>
      </c>
      <c r="J3">
        <v>0.2822903849376</v>
      </c>
      <c r="K3">
        <v>0.21565794606120001</v>
      </c>
      <c r="L3">
        <v>0.82188763852799995</v>
      </c>
    </row>
    <row r="4" spans="2:12" x14ac:dyDescent="0.25">
      <c r="G4" t="s">
        <v>39</v>
      </c>
      <c r="H4" t="s">
        <v>26</v>
      </c>
      <c r="I4">
        <v>164.46508675799998</v>
      </c>
      <c r="J4">
        <v>57.146874866400005</v>
      </c>
      <c r="K4">
        <v>152.9656645428</v>
      </c>
      <c r="L4">
        <v>55.804302729599996</v>
      </c>
    </row>
    <row r="5" spans="2:12" x14ac:dyDescent="0.25">
      <c r="G5" t="s">
        <v>39</v>
      </c>
      <c r="H5" t="s">
        <v>27</v>
      </c>
      <c r="I5">
        <v>0.19011988911119998</v>
      </c>
      <c r="J5">
        <v>0.2535126430488</v>
      </c>
      <c r="K5">
        <v>0.20561784138600001</v>
      </c>
      <c r="L5">
        <v>0.80671073611199995</v>
      </c>
    </row>
    <row r="6" spans="2:12" x14ac:dyDescent="0.25">
      <c r="G6" t="s">
        <v>40</v>
      </c>
      <c r="H6" t="s">
        <v>26</v>
      </c>
      <c r="I6">
        <v>157.54792161839998</v>
      </c>
      <c r="J6">
        <v>55.862675431200003</v>
      </c>
      <c r="K6">
        <v>148.412593818</v>
      </c>
      <c r="L6">
        <v>54.344985189599996</v>
      </c>
    </row>
    <row r="7" spans="2:12" x14ac:dyDescent="0.25">
      <c r="G7" t="s">
        <v>40</v>
      </c>
      <c r="H7" t="s">
        <v>27</v>
      </c>
      <c r="I7">
        <v>0.23468744678280001</v>
      </c>
      <c r="J7">
        <v>0.24957248569079998</v>
      </c>
      <c r="K7">
        <v>0.219773221524</v>
      </c>
      <c r="L7">
        <v>0.76088816535600001</v>
      </c>
    </row>
    <row r="8" spans="2:12" x14ac:dyDescent="0.25">
      <c r="G8" t="s">
        <v>41</v>
      </c>
      <c r="H8" t="s">
        <v>26</v>
      </c>
      <c r="I8">
        <v>161.48807897639998</v>
      </c>
      <c r="J8">
        <v>64.998003231599995</v>
      </c>
      <c r="K8">
        <v>147.30351248759999</v>
      </c>
      <c r="L8">
        <v>54.053121681599997</v>
      </c>
    </row>
    <row r="9" spans="2:12" x14ac:dyDescent="0.25">
      <c r="G9" t="s">
        <v>41</v>
      </c>
      <c r="H9" t="s">
        <v>27</v>
      </c>
      <c r="I9">
        <v>0.18282330141119998</v>
      </c>
      <c r="J9">
        <v>0.28480041110639998</v>
      </c>
      <c r="K9">
        <v>0.1979710174764</v>
      </c>
      <c r="L9">
        <v>0.79678737684000001</v>
      </c>
    </row>
    <row r="10" spans="2:12" x14ac:dyDescent="0.25">
      <c r="G10" t="s">
        <v>42</v>
      </c>
      <c r="H10" t="s">
        <v>26</v>
      </c>
      <c r="I10">
        <v>166.7416221204</v>
      </c>
      <c r="J10">
        <v>64.093226356800002</v>
      </c>
      <c r="K10">
        <v>151.82739686160002</v>
      </c>
      <c r="L10">
        <v>53.994748979999997</v>
      </c>
    </row>
    <row r="11" spans="2:12" x14ac:dyDescent="0.25">
      <c r="G11" t="s">
        <v>42</v>
      </c>
      <c r="H11" t="s">
        <v>27</v>
      </c>
      <c r="I11">
        <v>0.18509983677359998</v>
      </c>
      <c r="J11">
        <v>0.27928419080520001</v>
      </c>
      <c r="K11">
        <v>0.201823615782</v>
      </c>
      <c r="L11">
        <v>0.7959117863159999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2025-02-24T12:00:09Z</dcterms:modified>
</cp:coreProperties>
</file>