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CDF8914-A9AF-497E-BB01-804125E388E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<sst xmlns="http://schemas.openxmlformats.org/spreadsheetml/2006/main" count="171" uniqueCount="101">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</sst>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177.05024122295998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0.14002897151134716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814.36098517338553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0.1719</v>
      </c>
      <c r="E15" s="20">
        <f>ChromaticityCoordinates!G4</f>
        <v>0.49840000000000001</v>
      </c>
      <c r="F15" s="20" t="s">
        <v>49</v>
      </c>
      <c r="H15" s="26">
        <f>ChromaticityCoordinates!H4</f>
        <v>1.8132015883513913E-2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0.45279999999999998</v>
      </c>
      <c r="E16" s="20">
        <f>ChromaticityCoordinates!G5</f>
        <v>0.52829999999999999</v>
      </c>
      <c r="F16" s="20" t="s">
        <v>49</v>
      </c>
      <c r="H16" s="26">
        <f>ChromaticityCoordinates!H5</f>
        <v>1.8248287590894292E-3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0.56189999999999996</v>
      </c>
      <c r="F17" s="20" t="s">
        <v>49</v>
      </c>
      <c r="H17" s="26">
        <f>ChromaticityCoordinates!H6</f>
        <v>1.1000454536063495E-2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0.11899999999999999</v>
      </c>
      <c r="E18" s="20">
        <f>ChromaticityCoordinates!G7</f>
        <v>0.30149999999999999</v>
      </c>
      <c r="F18" s="20" t="s">
        <v>49</v>
      </c>
      <c r="H18" s="26">
        <f>ChromaticityCoordinates!H7</f>
        <v>1.8927493230747716E-2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7.551092678976E-2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57.613856479200003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62.001882648258551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7.5563462221200001E-2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0.12757353934679999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0.16752965359199998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0.20590970489400001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0.26372786582879998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0.34148030435999999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0.439546443048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0.56592334201200001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0.67829079259199998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0.86333225666400004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1.1084976033839999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1.4132031057359999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1.803424615932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2.3130183009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2.94490279572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3.76212061812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4.7486192751599994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6.0707609664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7.7723252180399998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9.6636007498800005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12.27577914648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16.061248845240002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20.728146338159998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26.445752459879998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32.863831000799998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42.582885817200001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53.936376278400004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68.441992626000001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87.354747944400003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111.7545372132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140.5030927512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177.4238265132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0.1719</v>
      </c>
      <c r="G4" s="4">
        <v>0.49840000000000001</v>
      </c>
      <c r="H4" s="3">
        <f>IF(OR((F4=""),(G4="")),"",SQRT((F4-C4)^2+(G4-D4)^2))</f>
        <v>1.8132015883513913E-2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-5.0999999999999934E-3</v>
      </c>
      <c r="O4" s="3">
        <f>IF(G4="","",G4-D4)</f>
        <v>1.7400000000000027E-2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0.45279999999999998</v>
      </c>
      <c r="G5" s="4">
        <v>0.52829999999999999</v>
      </c>
      <c r="H5" s="3">
        <f t="shared" ref="H5:H7" si="0">IF(OR((F5=""),(G5="")),"",SQRT((F5-C5)^2+(G5-D5)^2))</f>
        <v>1.8248287590894292E-3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1.7999999999999683E-3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0.56189999999999996</v>
      </c>
      <c r="H6" s="3">
        <f t="shared" si="0"/>
        <v>1.1000454536063495E-2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0.11899999999999999</v>
      </c>
      <c r="G7" s="3">
        <v>0.30149999999999999</v>
      </c>
      <c r="H7" s="3">
        <f t="shared" si="0"/>
        <v>1.8927493230747716E-2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-4.0000000000000036E-3</v>
      </c>
      <c r="O7" s="3">
        <f t="shared" si="6"/>
        <v>1.8500000000000016E-2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239.15295845519998</v>
      </c>
      <c r="F3" s="8"/>
    </row>
    <row r="4" spans="2:6" x14ac:dyDescent="0.25">
      <c r="B4" s="1" t="s">
        <v>39</v>
      </c>
      <c r="C4" s="18"/>
      <c r="D4" s="18"/>
      <c r="E4" s="1">
        <v>211.07568898560001</v>
      </c>
      <c r="F4" s="8"/>
    </row>
    <row r="5" spans="2:6" x14ac:dyDescent="0.25">
      <c r="B5" s="1" t="s">
        <v>40</v>
      </c>
      <c r="C5" s="18"/>
      <c r="D5" s="18"/>
      <c r="E5" s="1">
        <v>207.98193580079999</v>
      </c>
      <c r="F5" s="8"/>
    </row>
    <row r="6" spans="2:6" x14ac:dyDescent="0.25">
      <c r="B6" s="1" t="s">
        <v>41</v>
      </c>
      <c r="C6" s="18"/>
      <c r="D6" s="18"/>
      <c r="E6" s="1">
        <v>213.90676501319999</v>
      </c>
      <c r="F6" s="8"/>
    </row>
    <row r="7" spans="2:6" x14ac:dyDescent="0.25">
      <c r="B7" s="1" t="s">
        <v>42</v>
      </c>
      <c r="C7" s="18"/>
      <c r="D7" s="18"/>
      <c r="E7" s="1">
        <v>218.10959952839997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0.11362246366439999</v>
      </c>
      <c r="D4">
        <v>0</v>
      </c>
    </row>
    <row r="5" spans="2:4" x14ac:dyDescent="0.25">
      <c r="B5">
        <v>2</v>
      </c>
      <c r="C5">
        <v>5.1893331722400002E-2</v>
      </c>
      <c r="D5">
        <v>0</v>
      </c>
    </row>
    <row r="6" spans="2:4" x14ac:dyDescent="0.25">
      <c r="B6">
        <v>3</v>
      </c>
      <c r="C6">
        <v>8.2714118167199993E-2</v>
      </c>
      <c r="D6">
        <v>0</v>
      </c>
    </row>
    <row r="7" spans="2:4" x14ac:dyDescent="0.25">
      <c r="B7">
        <v>4</v>
      </c>
      <c r="C7">
        <v>6.7245352243199996E-2</v>
      </c>
      <c r="D7">
        <v>0</v>
      </c>
    </row>
    <row r="8" spans="2:4" x14ac:dyDescent="0.25">
      <c r="B8">
        <v>5</v>
      </c>
      <c r="C8">
        <v>7.5008921556000002E-2</v>
      </c>
      <c r="D8">
        <v>0</v>
      </c>
    </row>
    <row r="9" spans="2:4" x14ac:dyDescent="0.25">
      <c r="B9">
        <v>6</v>
      </c>
      <c r="C9">
        <v>7.4979735205200002E-2</v>
      </c>
      <c r="D9">
        <v>0</v>
      </c>
    </row>
    <row r="10" spans="2:4" x14ac:dyDescent="0.25">
      <c r="B10">
        <v>7</v>
      </c>
      <c r="C10">
        <v>0.1059172670532</v>
      </c>
      <c r="D10">
        <v>0</v>
      </c>
    </row>
    <row r="11" spans="2:4" x14ac:dyDescent="0.25">
      <c r="B11">
        <v>8</v>
      </c>
      <c r="C11">
        <v>0.15845269849320001</v>
      </c>
      <c r="D11">
        <v>0</v>
      </c>
    </row>
    <row r="12" spans="2:4" x14ac:dyDescent="0.25">
      <c r="B12">
        <v>9</v>
      </c>
      <c r="C12">
        <v>7.4250076435199999E-2</v>
      </c>
      <c r="D12">
        <v>0</v>
      </c>
    </row>
    <row r="13" spans="2:4" x14ac:dyDescent="0.25">
      <c r="B13">
        <v>10</v>
      </c>
      <c r="C13">
        <v>0.1165702850952</v>
      </c>
      <c r="D13">
        <v>0</v>
      </c>
    </row>
    <row r="14" spans="2:4" x14ac:dyDescent="0.25">
      <c r="B14">
        <v>11</v>
      </c>
      <c r="C14">
        <v>0.13770120307440001</v>
      </c>
      <c r="D14">
        <v>0</v>
      </c>
    </row>
    <row r="15" spans="2:4" x14ac:dyDescent="0.25">
      <c r="B15">
        <v>12</v>
      </c>
      <c r="C15">
        <v>0.1271357440848</v>
      </c>
      <c r="D15">
        <v>0</v>
      </c>
    </row>
    <row r="16" spans="2:4" x14ac:dyDescent="0.25">
      <c r="B16">
        <v>13</v>
      </c>
      <c r="C16">
        <v>0.1271941167864</v>
      </c>
      <c r="D16">
        <v>0</v>
      </c>
    </row>
    <row r="17" spans="2:4" x14ac:dyDescent="0.25">
      <c r="B17">
        <v>14</v>
      </c>
      <c r="C17">
        <v>0.16720860373319998</v>
      </c>
      <c r="D17">
        <v>0</v>
      </c>
    </row>
    <row r="18" spans="2:4" x14ac:dyDescent="0.25">
      <c r="B18">
        <v>15</v>
      </c>
      <c r="C18">
        <v>0.16715023103159998</v>
      </c>
      <c r="D18">
        <v>0</v>
      </c>
    </row>
    <row r="19" spans="2:4" x14ac:dyDescent="0.25">
      <c r="B19">
        <v>16</v>
      </c>
      <c r="C19">
        <v>0.21863495384279999</v>
      </c>
      <c r="D19">
        <v>0</v>
      </c>
    </row>
    <row r="20" spans="2:4" x14ac:dyDescent="0.25">
      <c r="B20">
        <v>17</v>
      </c>
      <c r="C20">
        <v>0.25637290542719998</v>
      </c>
      <c r="D20">
        <v>0</v>
      </c>
    </row>
    <row r="21" spans="2:4" x14ac:dyDescent="0.25">
      <c r="B21">
        <v>18</v>
      </c>
      <c r="C21">
        <v>0.12267023241239999</v>
      </c>
      <c r="D21">
        <v>0</v>
      </c>
    </row>
    <row r="22" spans="2:4" x14ac:dyDescent="0.25">
      <c r="B22">
        <v>19</v>
      </c>
      <c r="C22">
        <v>0.18944860304280001</v>
      </c>
      <c r="D22">
        <v>0</v>
      </c>
    </row>
    <row r="23" spans="2:4" x14ac:dyDescent="0.25">
      <c r="B23">
        <v>20</v>
      </c>
      <c r="C23">
        <v>0.2227794156564</v>
      </c>
      <c r="D23">
        <v>0</v>
      </c>
    </row>
    <row r="24" spans="2:4" x14ac:dyDescent="0.25">
      <c r="B24">
        <v>21</v>
      </c>
      <c r="C24">
        <v>0.20590970489400001</v>
      </c>
      <c r="D24">
        <v>0</v>
      </c>
    </row>
    <row r="25" spans="2:4" x14ac:dyDescent="0.25">
      <c r="B25">
        <v>22</v>
      </c>
      <c r="C25">
        <v>0.2059972639464</v>
      </c>
      <c r="D25">
        <v>0</v>
      </c>
    </row>
    <row r="26" spans="2:4" x14ac:dyDescent="0.25">
      <c r="B26">
        <v>23</v>
      </c>
      <c r="C26">
        <v>0.26381542488120002</v>
      </c>
      <c r="D26">
        <v>0</v>
      </c>
    </row>
    <row r="27" spans="2:4" x14ac:dyDescent="0.25">
      <c r="B27">
        <v>24</v>
      </c>
      <c r="C27">
        <v>0.2638737975828</v>
      </c>
      <c r="D27">
        <v>0</v>
      </c>
    </row>
    <row r="28" spans="2:4" x14ac:dyDescent="0.25">
      <c r="B28">
        <v>25</v>
      </c>
      <c r="C28">
        <v>0.34177216786800002</v>
      </c>
      <c r="D28">
        <v>0</v>
      </c>
    </row>
    <row r="29" spans="2:4" x14ac:dyDescent="0.25">
      <c r="B29">
        <v>26</v>
      </c>
      <c r="C29">
        <v>0.34148030435999999</v>
      </c>
      <c r="D29">
        <v>0</v>
      </c>
    </row>
    <row r="30" spans="2:4" x14ac:dyDescent="0.25">
      <c r="B30">
        <v>27</v>
      </c>
      <c r="C30">
        <v>0.44013017006400001</v>
      </c>
      <c r="D30">
        <v>0</v>
      </c>
    </row>
    <row r="31" spans="2:4" x14ac:dyDescent="0.25">
      <c r="B31">
        <v>28</v>
      </c>
      <c r="C31">
        <v>0.44013017006400001</v>
      </c>
      <c r="D31">
        <v>0</v>
      </c>
    </row>
    <row r="32" spans="2:4" x14ac:dyDescent="0.25">
      <c r="B32">
        <v>29</v>
      </c>
      <c r="C32">
        <v>0.56709079604400003</v>
      </c>
      <c r="D32">
        <v>0</v>
      </c>
    </row>
    <row r="33" spans="2:4" x14ac:dyDescent="0.25">
      <c r="B33">
        <v>30</v>
      </c>
      <c r="C33">
        <v>0.56592334201200001</v>
      </c>
      <c r="D33">
        <v>0</v>
      </c>
    </row>
    <row r="34" spans="2:4" x14ac:dyDescent="0.25">
      <c r="B34">
        <v>31</v>
      </c>
      <c r="C34">
        <v>0.72440522685600006</v>
      </c>
      <c r="D34">
        <v>0</v>
      </c>
    </row>
    <row r="35" spans="2:4" x14ac:dyDescent="0.25">
      <c r="B35">
        <v>32</v>
      </c>
      <c r="C35">
        <v>0.8393994490079999</v>
      </c>
      <c r="D35">
        <v>0</v>
      </c>
    </row>
    <row r="36" spans="2:4" x14ac:dyDescent="0.25">
      <c r="B36">
        <v>33</v>
      </c>
      <c r="C36">
        <v>0.41532177188399999</v>
      </c>
      <c r="D36">
        <v>0</v>
      </c>
    </row>
    <row r="37" spans="2:4" x14ac:dyDescent="0.25">
      <c r="B37">
        <v>34</v>
      </c>
      <c r="C37">
        <v>0.62517163413599997</v>
      </c>
      <c r="D37">
        <v>0</v>
      </c>
    </row>
    <row r="38" spans="2:4" x14ac:dyDescent="0.25">
      <c r="B38">
        <v>35</v>
      </c>
      <c r="C38">
        <v>0.73170181455600003</v>
      </c>
      <c r="D38">
        <v>0</v>
      </c>
    </row>
    <row r="39" spans="2:4" x14ac:dyDescent="0.25">
      <c r="B39">
        <v>36</v>
      </c>
      <c r="C39">
        <v>0.68004197363999996</v>
      </c>
      <c r="D39">
        <v>0</v>
      </c>
    </row>
    <row r="40" spans="2:4" x14ac:dyDescent="0.25">
      <c r="B40">
        <v>37</v>
      </c>
      <c r="C40">
        <v>0.67858265610000001</v>
      </c>
      <c r="D40">
        <v>0</v>
      </c>
    </row>
    <row r="41" spans="2:4" x14ac:dyDescent="0.25">
      <c r="B41">
        <v>38</v>
      </c>
      <c r="C41">
        <v>0.86508343771200003</v>
      </c>
      <c r="D41">
        <v>0</v>
      </c>
    </row>
    <row r="42" spans="2:4" x14ac:dyDescent="0.25">
      <c r="B42">
        <v>39</v>
      </c>
      <c r="C42">
        <v>0.86479157420399999</v>
      </c>
      <c r="D42">
        <v>0</v>
      </c>
    </row>
    <row r="43" spans="2:4" x14ac:dyDescent="0.25">
      <c r="B43">
        <v>40</v>
      </c>
      <c r="C43">
        <v>1.1114162384639998</v>
      </c>
      <c r="D43">
        <v>0</v>
      </c>
    </row>
    <row r="44" spans="2:4" x14ac:dyDescent="0.25">
      <c r="B44">
        <v>41</v>
      </c>
      <c r="C44">
        <v>1.109373193908</v>
      </c>
      <c r="D44">
        <v>0</v>
      </c>
    </row>
    <row r="45" spans="2:4" x14ac:dyDescent="0.25">
      <c r="B45">
        <v>42</v>
      </c>
      <c r="C45">
        <v>1.4149542867839999</v>
      </c>
      <c r="D45">
        <v>0</v>
      </c>
    </row>
    <row r="46" spans="2:4" x14ac:dyDescent="0.25">
      <c r="B46">
        <v>43</v>
      </c>
      <c r="C46">
        <v>1.419332239404</v>
      </c>
      <c r="D46">
        <v>0</v>
      </c>
    </row>
    <row r="47" spans="2:4" x14ac:dyDescent="0.25">
      <c r="B47">
        <v>44</v>
      </c>
      <c r="C47">
        <v>1.808970022584</v>
      </c>
      <c r="D47">
        <v>0</v>
      </c>
    </row>
    <row r="48" spans="2:4" x14ac:dyDescent="0.25">
      <c r="B48">
        <v>45</v>
      </c>
      <c r="C48">
        <v>1.814807292744</v>
      </c>
      <c r="D48">
        <v>0</v>
      </c>
    </row>
    <row r="49" spans="2:4" x14ac:dyDescent="0.25">
      <c r="B49">
        <v>46</v>
      </c>
      <c r="C49">
        <v>2.3028030781199997</v>
      </c>
      <c r="D49">
        <v>0</v>
      </c>
    </row>
    <row r="50" spans="2:4" x14ac:dyDescent="0.25">
      <c r="B50">
        <v>47</v>
      </c>
      <c r="C50">
        <v>2.3028030781199997</v>
      </c>
      <c r="D50">
        <v>0</v>
      </c>
    </row>
    <row r="51" spans="2:4" x14ac:dyDescent="0.25">
      <c r="B51">
        <v>48</v>
      </c>
      <c r="C51">
        <v>2.9332282554</v>
      </c>
      <c r="D51">
        <v>0</v>
      </c>
    </row>
    <row r="52" spans="2:4" x14ac:dyDescent="0.25">
      <c r="B52">
        <v>49</v>
      </c>
      <c r="C52">
        <v>2.9507400658799998</v>
      </c>
      <c r="D52">
        <v>0</v>
      </c>
    </row>
    <row r="53" spans="2:4" x14ac:dyDescent="0.25">
      <c r="B53">
        <v>50</v>
      </c>
      <c r="C53">
        <v>3.72417836208</v>
      </c>
      <c r="D53">
        <v>0</v>
      </c>
    </row>
    <row r="54" spans="2:4" x14ac:dyDescent="0.25">
      <c r="B54">
        <v>51</v>
      </c>
      <c r="C54">
        <v>3.74752744272</v>
      </c>
      <c r="D54">
        <v>0</v>
      </c>
    </row>
    <row r="55" spans="2:4" x14ac:dyDescent="0.25">
      <c r="B55">
        <v>52</v>
      </c>
      <c r="C55">
        <v>4.7602938154799999</v>
      </c>
      <c r="D55">
        <v>0</v>
      </c>
    </row>
    <row r="56" spans="2:4" x14ac:dyDescent="0.25">
      <c r="B56">
        <v>53</v>
      </c>
      <c r="C56">
        <v>4.7194329243600004</v>
      </c>
      <c r="D56">
        <v>0</v>
      </c>
    </row>
    <row r="57" spans="2:4" x14ac:dyDescent="0.25">
      <c r="B57">
        <v>54</v>
      </c>
      <c r="C57">
        <v>6.1378895732399998</v>
      </c>
      <c r="D57">
        <v>0</v>
      </c>
    </row>
    <row r="58" spans="2:4" x14ac:dyDescent="0.25">
      <c r="B58">
        <v>55</v>
      </c>
      <c r="C58">
        <v>6.0795168716399992</v>
      </c>
      <c r="D58">
        <v>0</v>
      </c>
    </row>
    <row r="59" spans="2:4" x14ac:dyDescent="0.25">
      <c r="B59">
        <v>56</v>
      </c>
      <c r="C59">
        <v>7.7723252180399998</v>
      </c>
      <c r="D59">
        <v>0</v>
      </c>
    </row>
    <row r="60" spans="2:4" x14ac:dyDescent="0.25">
      <c r="B60">
        <v>57</v>
      </c>
      <c r="C60">
        <v>7.7752438531200001</v>
      </c>
      <c r="D60">
        <v>0</v>
      </c>
    </row>
    <row r="61" spans="2:4" x14ac:dyDescent="0.25">
      <c r="B61">
        <v>58</v>
      </c>
      <c r="C61">
        <v>9.8270443143600001</v>
      </c>
      <c r="D61">
        <v>0</v>
      </c>
    </row>
    <row r="62" spans="2:4" x14ac:dyDescent="0.25">
      <c r="B62">
        <v>59</v>
      </c>
      <c r="C62">
        <v>9.9029288264400002</v>
      </c>
      <c r="D62">
        <v>0</v>
      </c>
    </row>
    <row r="63" spans="2:4" x14ac:dyDescent="0.25">
      <c r="B63">
        <v>60</v>
      </c>
      <c r="C63">
        <v>12.302046862199999</v>
      </c>
      <c r="D63">
        <v>0</v>
      </c>
    </row>
    <row r="64" spans="2:4" x14ac:dyDescent="0.25">
      <c r="B64">
        <v>61</v>
      </c>
      <c r="C64">
        <v>12.526781763360001</v>
      </c>
      <c r="D64">
        <v>0</v>
      </c>
    </row>
    <row r="65" spans="2:4" x14ac:dyDescent="0.25">
      <c r="B65">
        <v>62</v>
      </c>
      <c r="C65">
        <v>15.719768540879999</v>
      </c>
      <c r="D65">
        <v>0</v>
      </c>
    </row>
    <row r="66" spans="2:4" x14ac:dyDescent="0.25">
      <c r="B66">
        <v>63</v>
      </c>
      <c r="C66">
        <v>15.754792161839999</v>
      </c>
      <c r="D66">
        <v>0</v>
      </c>
    </row>
    <row r="67" spans="2:4" x14ac:dyDescent="0.25">
      <c r="B67">
        <v>64</v>
      </c>
      <c r="C67">
        <v>20.58805185432</v>
      </c>
      <c r="D67">
        <v>0</v>
      </c>
    </row>
    <row r="68" spans="2:4" x14ac:dyDescent="0.25">
      <c r="B68">
        <v>65</v>
      </c>
      <c r="C68">
        <v>19.878823529879998</v>
      </c>
      <c r="D68">
        <v>0</v>
      </c>
    </row>
    <row r="69" spans="2:4" x14ac:dyDescent="0.25">
      <c r="B69">
        <v>66</v>
      </c>
      <c r="C69">
        <v>25.392125195999999</v>
      </c>
      <c r="D69">
        <v>0</v>
      </c>
    </row>
    <row r="70" spans="2:4" x14ac:dyDescent="0.25">
      <c r="B70">
        <v>67</v>
      </c>
      <c r="C70">
        <v>25.937909955960002</v>
      </c>
      <c r="D70">
        <v>0</v>
      </c>
    </row>
    <row r="71" spans="2:4" x14ac:dyDescent="0.25">
      <c r="B71">
        <v>68</v>
      </c>
      <c r="C71">
        <v>32.163358581600001</v>
      </c>
      <c r="D71">
        <v>0</v>
      </c>
    </row>
    <row r="72" spans="2:4" x14ac:dyDescent="0.25">
      <c r="B72">
        <v>69</v>
      </c>
      <c r="C72">
        <v>33.301626262799999</v>
      </c>
      <c r="D72">
        <v>0</v>
      </c>
    </row>
    <row r="73" spans="2:4" x14ac:dyDescent="0.25">
      <c r="B73">
        <v>70</v>
      </c>
      <c r="C73">
        <v>43.6627807968</v>
      </c>
      <c r="D73">
        <v>0</v>
      </c>
    </row>
    <row r="74" spans="2:4" x14ac:dyDescent="0.25">
      <c r="B74">
        <v>71</v>
      </c>
      <c r="C74">
        <v>48.040733416799995</v>
      </c>
      <c r="D74">
        <v>0</v>
      </c>
    </row>
    <row r="75" spans="2:4" x14ac:dyDescent="0.25">
      <c r="B75">
        <v>72</v>
      </c>
      <c r="C75">
        <v>23.319894289200001</v>
      </c>
      <c r="D75">
        <v>0</v>
      </c>
    </row>
    <row r="76" spans="2:4" x14ac:dyDescent="0.25">
      <c r="B76">
        <v>73</v>
      </c>
      <c r="C76">
        <v>37.796324286000001</v>
      </c>
      <c r="D76">
        <v>0</v>
      </c>
    </row>
    <row r="77" spans="2:4" x14ac:dyDescent="0.25">
      <c r="B77">
        <v>74</v>
      </c>
      <c r="C77">
        <v>42.378581361599998</v>
      </c>
      <c r="D77">
        <v>0</v>
      </c>
    </row>
    <row r="78" spans="2:4" x14ac:dyDescent="0.25">
      <c r="B78">
        <v>75</v>
      </c>
      <c r="C78">
        <v>42.670444869599997</v>
      </c>
      <c r="D78">
        <v>0</v>
      </c>
    </row>
    <row r="79" spans="2:4" x14ac:dyDescent="0.25">
      <c r="B79">
        <v>76</v>
      </c>
      <c r="C79">
        <v>53.761258173599998</v>
      </c>
      <c r="D79">
        <v>0</v>
      </c>
    </row>
    <row r="80" spans="2:4" x14ac:dyDescent="0.25">
      <c r="B80">
        <v>77</v>
      </c>
      <c r="C80">
        <v>53.761258173599998</v>
      </c>
      <c r="D80">
        <v>0</v>
      </c>
    </row>
    <row r="81" spans="2:4" x14ac:dyDescent="0.25">
      <c r="B81">
        <v>78</v>
      </c>
      <c r="C81">
        <v>68.325247222800002</v>
      </c>
      <c r="D81">
        <v>0</v>
      </c>
    </row>
    <row r="82" spans="2:4" x14ac:dyDescent="0.25">
      <c r="B82">
        <v>79</v>
      </c>
      <c r="C82">
        <v>68.6754834324</v>
      </c>
      <c r="D82">
        <v>0</v>
      </c>
    </row>
    <row r="83" spans="2:4" x14ac:dyDescent="0.25">
      <c r="B83">
        <v>80</v>
      </c>
      <c r="C83">
        <v>87.500679698400006</v>
      </c>
      <c r="D83">
        <v>0</v>
      </c>
    </row>
    <row r="84" spans="2:4" x14ac:dyDescent="0.25">
      <c r="B84">
        <v>81</v>
      </c>
      <c r="C84">
        <v>86.712648226799999</v>
      </c>
      <c r="D84">
        <v>0</v>
      </c>
    </row>
    <row r="85" spans="2:4" x14ac:dyDescent="0.25">
      <c r="B85">
        <v>82</v>
      </c>
      <c r="C85">
        <v>110.8497603384</v>
      </c>
      <c r="D85">
        <v>0</v>
      </c>
    </row>
    <row r="86" spans="2:4" x14ac:dyDescent="0.25">
      <c r="B86">
        <v>83</v>
      </c>
      <c r="C86">
        <v>110.8205739876</v>
      </c>
      <c r="D86">
        <v>0</v>
      </c>
    </row>
    <row r="87" spans="2:4" x14ac:dyDescent="0.25">
      <c r="B87">
        <v>84</v>
      </c>
      <c r="C87">
        <v>140.1236701908</v>
      </c>
      <c r="D87">
        <v>0</v>
      </c>
    </row>
    <row r="88" spans="2:4" x14ac:dyDescent="0.25">
      <c r="B88">
        <v>85</v>
      </c>
      <c r="C88">
        <v>140.79495625919998</v>
      </c>
      <c r="D88">
        <v>0</v>
      </c>
    </row>
    <row r="89" spans="2:4" x14ac:dyDescent="0.25">
      <c r="B89">
        <v>86</v>
      </c>
      <c r="C89">
        <v>218.92681735080001</v>
      </c>
      <c r="D89">
        <v>0</v>
      </c>
    </row>
    <row r="90" spans="2:4" x14ac:dyDescent="0.25">
      <c r="B90">
        <v>87</v>
      </c>
      <c r="C90">
        <v>109.56556090319999</v>
      </c>
      <c r="D90">
        <v>0</v>
      </c>
    </row>
    <row r="91" spans="2:4" x14ac:dyDescent="0.25">
      <c r="B91">
        <v>88</v>
      </c>
      <c r="C91">
        <v>163.93973244360001</v>
      </c>
      <c r="D91">
        <v>0</v>
      </c>
    </row>
    <row r="92" spans="2:4" x14ac:dyDescent="0.25">
      <c r="B92">
        <v>89</v>
      </c>
      <c r="C92">
        <v>191.11222503839997</v>
      </c>
      <c r="D92">
        <v>0</v>
      </c>
    </row>
    <row r="93" spans="2:4" x14ac:dyDescent="0.25">
      <c r="B93">
        <v>90</v>
      </c>
      <c r="C93">
        <v>177.59894461799999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194.03086011839997</v>
      </c>
    </row>
    <row r="3" spans="2:9" x14ac:dyDescent="0.25">
      <c r="B3" s="18">
        <v>150</v>
      </c>
      <c r="C3" s="18">
        <v>200</v>
      </c>
      <c r="D3" s="1">
        <v>177.05024122295998</v>
      </c>
      <c r="E3" s="19" t="str">
        <f>IF(D3="","N/A",IF(OR(D3&lt;B3,D3&gt;C3),"FAIL","PASS"))</f>
        <v>PASS</v>
      </c>
      <c r="H3" t="s">
        <v>39</v>
      </c>
      <c r="I3">
        <v>171.23632014360001</v>
      </c>
    </row>
    <row r="4" spans="2:9" x14ac:dyDescent="0.25">
      <c r="H4" t="s">
        <v>40</v>
      </c>
      <c r="I4">
        <v>168.63873492239998</v>
      </c>
    </row>
    <row r="5" spans="2:9" x14ac:dyDescent="0.25">
      <c r="H5" t="s">
        <v>41</v>
      </c>
      <c r="I5">
        <v>173.804719014</v>
      </c>
    </row>
    <row r="6" spans="2:9" x14ac:dyDescent="0.25">
      <c r="B6" s="15" t="s">
        <v>23</v>
      </c>
      <c r="H6" t="s">
        <v>42</v>
      </c>
      <c r="I6">
        <v>177.54057191639998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0.14002897151134716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193.97248741679999</v>
      </c>
      <c r="J2" t="s">
        <v>26</v>
      </c>
    </row>
    <row r="3" spans="2:10" x14ac:dyDescent="0.25">
      <c r="B3" s="18">
        <v>100</v>
      </c>
      <c r="C3" s="18"/>
      <c r="D3" s="1">
        <v>814.36098517338553</v>
      </c>
      <c r="E3" s="19" t="str">
        <f>IF(D3="","N/A",IF(OR(D3&lt;B3),"FAIL","PASS"))</f>
        <v>PASS</v>
      </c>
      <c r="I3">
        <v>0.23818980887880001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8.2889236271999997E-2</v>
      </c>
    </row>
    <row r="3" spans="2:9" x14ac:dyDescent="0.25">
      <c r="B3" s="18">
        <v>0.05</v>
      </c>
      <c r="C3" s="18">
        <v>0.1</v>
      </c>
      <c r="D3" s="1">
        <v>7.551092678976E-2</v>
      </c>
      <c r="E3" s="19" t="str">
        <f>IF(D3="","N/A",IF(OR(D3&lt;B3,D3&gt;C3),"FAIL","PASS"))</f>
        <v>PASS</v>
      </c>
      <c r="H3" t="s">
        <v>39</v>
      </c>
      <c r="I3">
        <v>7.3024249701599986E-2</v>
      </c>
    </row>
    <row r="4" spans="2:9" x14ac:dyDescent="0.25">
      <c r="H4" t="s">
        <v>40</v>
      </c>
      <c r="I4">
        <v>7.1973541072800004E-2</v>
      </c>
    </row>
    <row r="5" spans="2:9" x14ac:dyDescent="0.25">
      <c r="H5" t="s">
        <v>41</v>
      </c>
      <c r="I5">
        <v>7.4279262786E-2</v>
      </c>
    </row>
    <row r="6" spans="2:9" x14ac:dyDescent="0.25">
      <c r="H6" t="s">
        <v>42</v>
      </c>
      <c r="I6">
        <v>7.5388344116399997E-2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194.06004646919999</v>
      </c>
      <c r="J2">
        <v>69.171651396000001</v>
      </c>
      <c r="K2">
        <v>171.3530655468</v>
      </c>
      <c r="L2">
        <v>60.415746155999997</v>
      </c>
    </row>
    <row r="3" spans="2:12" x14ac:dyDescent="0.25">
      <c r="B3" s="18">
        <v>50</v>
      </c>
      <c r="C3" s="18"/>
      <c r="D3" s="1">
        <v>57.613856479200003</v>
      </c>
      <c r="E3" s="19" t="str">
        <f>IF(D3="","N/A",IF(OR(D3&lt;B3),"FAIL","PASS"))</f>
        <v>PASS</v>
      </c>
      <c r="H3" t="s">
        <v>39</v>
      </c>
      <c r="I3">
        <v>171.32387919600001</v>
      </c>
      <c r="J3">
        <v>61.028659522799998</v>
      </c>
      <c r="K3">
        <v>161.25458817000001</v>
      </c>
      <c r="L3">
        <v>59.7736464384</v>
      </c>
    </row>
    <row r="4" spans="2:12" x14ac:dyDescent="0.25">
      <c r="H4" t="s">
        <v>40</v>
      </c>
      <c r="I4">
        <v>168.84303937799999</v>
      </c>
      <c r="J4">
        <v>60.182255349599998</v>
      </c>
      <c r="K4">
        <v>157.7230397232</v>
      </c>
      <c r="L4">
        <v>58.110024442799997</v>
      </c>
    </row>
    <row r="5" spans="2:12" x14ac:dyDescent="0.25">
      <c r="H5" t="s">
        <v>41</v>
      </c>
      <c r="I5">
        <v>173.86309171560001</v>
      </c>
      <c r="J5">
        <v>70.222360024799997</v>
      </c>
      <c r="K5">
        <v>158.39432579160001</v>
      </c>
      <c r="L5">
        <v>58.022465390400001</v>
      </c>
    </row>
    <row r="6" spans="2:12" x14ac:dyDescent="0.25">
      <c r="H6" t="s">
        <v>42</v>
      </c>
      <c r="I6">
        <v>177.62813096880001</v>
      </c>
      <c r="J6">
        <v>68.646297081599997</v>
      </c>
      <c r="K6">
        <v>161.40051992400001</v>
      </c>
      <c r="L6">
        <v>57.613856479200003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193.91411471519999</v>
      </c>
      <c r="J2">
        <v>69.113278694400009</v>
      </c>
      <c r="K2">
        <v>171.177947442</v>
      </c>
      <c r="L2">
        <v>60.415746155999997</v>
      </c>
    </row>
    <row r="3" spans="2:12" x14ac:dyDescent="0.25">
      <c r="B3" s="18">
        <v>20</v>
      </c>
      <c r="C3" s="18"/>
      <c r="D3" s="1">
        <v>62.001882648258551</v>
      </c>
      <c r="E3" s="19" t="str">
        <f>IF(D3="","N/A",IF(OR(D3&lt;B3),"FAIL","PASS"))</f>
        <v>PASS</v>
      </c>
      <c r="G3" t="s">
        <v>38</v>
      </c>
      <c r="H3" t="s">
        <v>27</v>
      </c>
      <c r="I3">
        <v>0.23886109494720001</v>
      </c>
      <c r="J3">
        <v>0.32017426827599998</v>
      </c>
      <c r="K3">
        <v>0.26016713103119998</v>
      </c>
      <c r="L3">
        <v>0.95906348728799995</v>
      </c>
    </row>
    <row r="4" spans="2:12" x14ac:dyDescent="0.25">
      <c r="G4" t="s">
        <v>39</v>
      </c>
      <c r="H4" t="s">
        <v>26</v>
      </c>
      <c r="I4">
        <v>171.29469284519999</v>
      </c>
      <c r="J4">
        <v>61.087032224400005</v>
      </c>
      <c r="K4">
        <v>161.07947006519998</v>
      </c>
      <c r="L4">
        <v>59.7152737368</v>
      </c>
    </row>
    <row r="5" spans="2:12" x14ac:dyDescent="0.25">
      <c r="G5" t="s">
        <v>39</v>
      </c>
      <c r="H5" t="s">
        <v>27</v>
      </c>
      <c r="I5">
        <v>0.19312608324359998</v>
      </c>
      <c r="J5">
        <v>0.27735789165239999</v>
      </c>
      <c r="K5">
        <v>0.22096986190679999</v>
      </c>
      <c r="L5">
        <v>0.90798737338800006</v>
      </c>
    </row>
    <row r="6" spans="2:12" x14ac:dyDescent="0.25">
      <c r="G6" t="s">
        <v>40</v>
      </c>
      <c r="H6" t="s">
        <v>26</v>
      </c>
      <c r="I6">
        <v>168.66792127319999</v>
      </c>
      <c r="J6">
        <v>60.269814402000002</v>
      </c>
      <c r="K6">
        <v>157.60629431999999</v>
      </c>
      <c r="L6">
        <v>58.080838092</v>
      </c>
    </row>
    <row r="7" spans="2:12" x14ac:dyDescent="0.25">
      <c r="G7" t="s">
        <v>40</v>
      </c>
      <c r="H7" t="s">
        <v>27</v>
      </c>
      <c r="I7">
        <v>0.1911122250384</v>
      </c>
      <c r="J7">
        <v>0.26976944044439999</v>
      </c>
      <c r="K7">
        <v>0.2228961610596</v>
      </c>
      <c r="L7">
        <v>0.90506873830799994</v>
      </c>
    </row>
    <row r="8" spans="2:12" x14ac:dyDescent="0.25">
      <c r="G8" t="s">
        <v>41</v>
      </c>
      <c r="H8" t="s">
        <v>26</v>
      </c>
      <c r="I8">
        <v>173.74634631239999</v>
      </c>
      <c r="J8">
        <v>70.193173673999993</v>
      </c>
      <c r="K8">
        <v>158.21920768679999</v>
      </c>
      <c r="L8">
        <v>58.051651741199997</v>
      </c>
    </row>
    <row r="9" spans="2:12" x14ac:dyDescent="0.25">
      <c r="G9" t="s">
        <v>41</v>
      </c>
      <c r="H9" t="s">
        <v>27</v>
      </c>
      <c r="I9">
        <v>0.21343978340039998</v>
      </c>
      <c r="J9">
        <v>0.31900681424399996</v>
      </c>
      <c r="K9">
        <v>0.23535873285119999</v>
      </c>
      <c r="L9">
        <v>0.90827923689599999</v>
      </c>
    </row>
    <row r="10" spans="2:12" x14ac:dyDescent="0.25">
      <c r="G10" t="s">
        <v>42</v>
      </c>
      <c r="H10" t="s">
        <v>26</v>
      </c>
      <c r="I10">
        <v>177.39464016239998</v>
      </c>
      <c r="J10">
        <v>68.646297081599997</v>
      </c>
      <c r="K10">
        <v>161.22540181919999</v>
      </c>
      <c r="L10">
        <v>57.672229180799995</v>
      </c>
    </row>
    <row r="11" spans="2:12" x14ac:dyDescent="0.25">
      <c r="G11" t="s">
        <v>42</v>
      </c>
      <c r="H11" t="s">
        <v>27</v>
      </c>
      <c r="I11">
        <v>0.2427428796036</v>
      </c>
      <c r="J11">
        <v>0.31900681424399996</v>
      </c>
      <c r="K11">
        <v>0.25508870599200001</v>
      </c>
      <c r="L11">
        <v>0.93016899999599989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2025-02-24T13:27:03Z</dcterms:modified>
</cp:coreProperties>
</file>