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27E9F38D-FE9A-481E-949E-692BA2179525}" xr6:coauthVersionLast="47" xr6:coauthVersionMax="47" xr10:uidLastSave="{00000000-0000-0000-0000-000000000000}"/>
  <bookViews>
    <workbookView minimized="1" xWindow="3420" yWindow="1485" windowWidth="17910" windowHeight="12315" tabRatio="763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<sst xmlns="http://schemas.openxmlformats.org/spreadsheetml/2006/main" count="171" uniqueCount="101">
  <si>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</si>
  <si>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</si>
  <si>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</si>
  <si>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</si>
  <si>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</si>
  <si>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</si>
  <si>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</si>
  <si>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</si>
  <si>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</si>
  <si>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</si>
  <si>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</si>
  <si>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</si>
  <si>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</si>
  <si>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</si>
  <si>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</si>
  <si>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</si>
  <si>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</si>
  <si>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</si>
  <si>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</si>
  <si>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</si>
  <si>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</si>
  <si>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</si>
  <si>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</si>
  <si>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</si>
  <si>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</si>
  <si>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</si>
  <si>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</si>
  <si>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</si>
  <si>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</si>
  <si>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</si>
  <si>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</si>
  <si>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</si>
  <si>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</si>
  <si>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</si>
  <si>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</si>
  <si>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</si>
  <si>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</si>
  <si>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</si>
  <si>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</si>
  <si>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</si>
  <si>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</si>
  <si>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</si>
  <si>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</si>
  <si>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</si>
  <si>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</si>
  <si>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</si>
  <si>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</si>
  <si>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</si>
  <si>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</si>
  <si>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</si>
  <si>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</si>
  <si>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</si>
  <si>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</si>
  <si>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</si>
  <si>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</si>
  <si>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</si>
  <si>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</si>
  <si>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</si>
  <si>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</si>
  <si>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</si>
  <si>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</si>
  <si>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</si>
  <si>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</si>
  <si>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</si>
  <si>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</si>
  <si>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</si>
  <si>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</si>
  <si>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</si>
  <si>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</si>
  <si>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</si>
  <si>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</si>
  <si>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</si>
  <si>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</si>
  <si>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</si>
  <si>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</si>
  <si>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</si>
  <si>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</si>
  <si>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</si>
  <si>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</si>
  <si>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</si>
  <si>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</si>
  <si>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</si>
  <si>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</si>
  <si>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</si>
  <si>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</si>
  <si>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</si>
  <si>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</si>
  <si>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</si>
  <si>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</si>
  <si>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</si>
  <si>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</si>
  <si>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</si>
  <si>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</si>
  <si>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</si>
  <si>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</si>
  <si>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</si>
  <si>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</si>
  <si>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</si>
  <si>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</si>
  <si>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</si>
  <si>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S25001605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</si>
</sst>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opLeftCell="A4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166.10535967295999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0.17606434128857396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900.83960625361897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0.1731</v>
      </c>
      <c r="E15" s="20">
        <f>ChromaticityCoordinates!G4</f>
        <v>0.49909999999999999</v>
      </c>
      <c r="F15" s="20" t="s">
        <v>49</v>
      </c>
      <c r="H15" s="26">
        <f>ChromaticityCoordinates!H4</f>
        <v>1.8515398996510987E-2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0.45219999999999999</v>
      </c>
      <c r="E16" s="20">
        <f>ChromaticityCoordinates!G5</f>
        <v>0.52859999999999996</v>
      </c>
      <c r="F16" s="20" t="s">
        <v>49</v>
      </c>
      <c r="H16" s="26">
        <f>ChromaticityCoordinates!H5</f>
        <v>1.3416407864998254E-3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0.1227</v>
      </c>
      <c r="E17" s="20">
        <f>ChromaticityCoordinates!G6</f>
        <v>0.56220000000000003</v>
      </c>
      <c r="F17" s="20" t="s">
        <v>49</v>
      </c>
      <c r="H17" s="26">
        <f>ChromaticityCoordinates!H6</f>
        <v>1.0701868995647443E-2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0.1183</v>
      </c>
      <c r="E18" s="20">
        <f>ChromaticityCoordinates!G7</f>
        <v>0.30380000000000001</v>
      </c>
      <c r="F18" s="20" t="s">
        <v>49</v>
      </c>
      <c r="H18" s="26">
        <f>ChromaticityCoordinates!H7</f>
        <v>2.1324399170902838E-2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7.757148315623999E-2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54.724407749999997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66.820768136557618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0.1731</v>
      </c>
      <c r="G4" s="4">
        <v>0.49909999999999999</v>
      </c>
      <c r="H4" s="3">
        <f>IF(OR((F4=""),(G4="")),"",SQRT((F4-C4)^2+(G4-D4)^2))</f>
        <v>1.8515398996510987E-2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-3.8999999999999868E-3</v>
      </c>
      <c r="O4" s="3">
        <f>IF(G4="","",G4-D4)</f>
        <v>1.8100000000000005E-2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0.45219999999999999</v>
      </c>
      <c r="G5" s="4">
        <v>0.52859999999999996</v>
      </c>
      <c r="H5" s="3">
        <f t="shared" ref="H5:H7" si="0">IF(OR((F5=""),(G5="")),"",SQRT((F5-C5)^2+(G5-D5)^2))</f>
        <v>1.3416407864998254E-3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1.1999999999999789E-3</v>
      </c>
      <c r="O5" s="3">
        <f>IF(G5="","",G5-D5)</f>
        <v>5.9999999999993392E-4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0.1227</v>
      </c>
      <c r="G6" s="4">
        <v>0.56220000000000003</v>
      </c>
      <c r="H6" s="3">
        <f t="shared" si="0"/>
        <v>1.0701868995647443E-2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1.0700000000000001E-2</v>
      </c>
      <c r="O6" s="3">
        <f t="shared" ref="O6:O7" si="6">IF(G6="","",G6-D6)</f>
        <v>1.9999999999997797E-4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0.1183</v>
      </c>
      <c r="G7" s="3">
        <v>0.30380000000000001</v>
      </c>
      <c r="H7" s="3">
        <f t="shared" si="0"/>
        <v>2.1324399170902838E-2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-4.6999999999999958E-3</v>
      </c>
      <c r="O7" s="3">
        <f t="shared" si="6"/>
        <v>2.0800000000000041E-2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241.60461192239998</v>
      </c>
      <c r="F3" s="8"/>
    </row>
    <row r="4" spans="2:6" x14ac:dyDescent="0.25">
      <c r="B4" s="1" t="s">
        <v>39</v>
      </c>
      <c r="C4" s="18"/>
      <c r="D4" s="18"/>
      <c r="E4" s="1">
        <v>212.71012463039997</v>
      </c>
      <c r="F4" s="8"/>
    </row>
    <row r="5" spans="2:6" x14ac:dyDescent="0.25">
      <c r="B5" s="1" t="s">
        <v>40</v>
      </c>
      <c r="C5" s="18"/>
      <c r="D5" s="18"/>
      <c r="E5" s="1">
        <v>202.11547929</v>
      </c>
      <c r="F5" s="8"/>
    </row>
    <row r="6" spans="2:6" x14ac:dyDescent="0.25">
      <c r="B6" s="1" t="s">
        <v>41</v>
      </c>
      <c r="C6" s="18"/>
      <c r="D6" s="18"/>
      <c r="E6" s="1">
        <v>221.99138418480001</v>
      </c>
      <c r="F6" s="8"/>
    </row>
    <row r="7" spans="2:6" x14ac:dyDescent="0.25">
      <c r="B7" s="1" t="s">
        <v>42</v>
      </c>
      <c r="C7" s="18"/>
      <c r="D7" s="18"/>
      <c r="E7" s="1">
        <v>225.26025547439997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105"/>
  <sheetViews>
    <sheetView topLeftCell="A71" workbookViewId="0">
      <selection activeCell="D105" sqref="D105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0.11703726670800001</v>
      </c>
      <c r="D4">
        <v>0</v>
      </c>
    </row>
    <row r="5" spans="2:4" x14ac:dyDescent="0.25">
      <c r="B5">
        <v>2</v>
      </c>
      <c r="C5">
        <v>5.3615326419599998E-2</v>
      </c>
      <c r="D5">
        <v>0</v>
      </c>
    </row>
    <row r="6" spans="2:4" x14ac:dyDescent="0.25">
      <c r="B6">
        <v>3</v>
      </c>
      <c r="C6">
        <v>8.5428448791599998E-2</v>
      </c>
      <c r="D6">
        <v>0</v>
      </c>
    </row>
    <row r="7" spans="2:4" x14ac:dyDescent="0.25">
      <c r="B7">
        <v>4</v>
      </c>
      <c r="C7">
        <v>6.9697005710399995E-2</v>
      </c>
      <c r="D7">
        <v>0</v>
      </c>
    </row>
    <row r="8" spans="2:4" x14ac:dyDescent="0.25">
      <c r="B8">
        <v>5</v>
      </c>
      <c r="C8">
        <v>7.7606506777200004E-2</v>
      </c>
      <c r="D8">
        <v>0</v>
      </c>
    </row>
    <row r="9" spans="2:4" x14ac:dyDescent="0.25">
      <c r="B9">
        <v>6</v>
      </c>
      <c r="C9">
        <v>7.7635693128000005E-2</v>
      </c>
      <c r="D9">
        <v>0</v>
      </c>
    </row>
    <row r="10" spans="2:4" x14ac:dyDescent="0.25">
      <c r="B10">
        <v>7</v>
      </c>
      <c r="C10">
        <v>0.1091277656412</v>
      </c>
      <c r="D10">
        <v>0</v>
      </c>
    </row>
    <row r="11" spans="2:4" x14ac:dyDescent="0.25">
      <c r="B11">
        <v>8</v>
      </c>
      <c r="C11">
        <v>0.16297658286719999</v>
      </c>
      <c r="D11">
        <v>0</v>
      </c>
    </row>
    <row r="12" spans="2:4" x14ac:dyDescent="0.25">
      <c r="B12">
        <v>9</v>
      </c>
      <c r="C12">
        <v>7.6409866394399992E-2</v>
      </c>
      <c r="D12">
        <v>0</v>
      </c>
    </row>
    <row r="13" spans="2:4" x14ac:dyDescent="0.25">
      <c r="B13">
        <v>10</v>
      </c>
      <c r="C13">
        <v>0.11992671543719999</v>
      </c>
      <c r="D13">
        <v>0</v>
      </c>
    </row>
    <row r="14" spans="2:4" x14ac:dyDescent="0.25">
      <c r="B14">
        <v>11</v>
      </c>
      <c r="C14">
        <v>0.1416413604324</v>
      </c>
      <c r="D14">
        <v>0</v>
      </c>
    </row>
    <row r="15" spans="2:4" x14ac:dyDescent="0.25">
      <c r="B15">
        <v>12</v>
      </c>
      <c r="C15">
        <v>0.1308715969872</v>
      </c>
      <c r="D15">
        <v>0</v>
      </c>
    </row>
    <row r="16" spans="2:4" x14ac:dyDescent="0.25">
      <c r="B16">
        <v>13</v>
      </c>
      <c r="C16">
        <v>0.1308715969872</v>
      </c>
      <c r="D16">
        <v>0</v>
      </c>
    </row>
    <row r="17" spans="2:4" x14ac:dyDescent="0.25">
      <c r="B17">
        <v>14</v>
      </c>
      <c r="C17">
        <v>0.17161574270399998</v>
      </c>
      <c r="D17">
        <v>0</v>
      </c>
    </row>
    <row r="18" spans="2:4" x14ac:dyDescent="0.25">
      <c r="B18">
        <v>15</v>
      </c>
      <c r="C18">
        <v>0.20129826146759999</v>
      </c>
      <c r="D18">
        <v>0</v>
      </c>
    </row>
    <row r="19" spans="2:4" x14ac:dyDescent="0.25">
      <c r="B19">
        <v>16</v>
      </c>
      <c r="C19">
        <v>9.5322621712799996E-2</v>
      </c>
      <c r="D19">
        <v>0</v>
      </c>
    </row>
    <row r="20" spans="2:4" x14ac:dyDescent="0.25">
      <c r="B20">
        <v>17</v>
      </c>
      <c r="C20">
        <v>0.1485001528704</v>
      </c>
      <c r="D20">
        <v>0</v>
      </c>
    </row>
    <row r="21" spans="2:4" x14ac:dyDescent="0.25">
      <c r="B21">
        <v>18</v>
      </c>
      <c r="C21">
        <v>0.17497217304600002</v>
      </c>
      <c r="D21">
        <v>0</v>
      </c>
    </row>
    <row r="22" spans="2:4" x14ac:dyDescent="0.25">
      <c r="B22">
        <v>19</v>
      </c>
      <c r="C22">
        <v>0.161546451678</v>
      </c>
      <c r="D22">
        <v>0</v>
      </c>
    </row>
    <row r="23" spans="2:4" x14ac:dyDescent="0.25">
      <c r="B23">
        <v>20</v>
      </c>
      <c r="C23">
        <v>0.16166319708119997</v>
      </c>
      <c r="D23">
        <v>0</v>
      </c>
    </row>
    <row r="24" spans="2:4" x14ac:dyDescent="0.25">
      <c r="B24">
        <v>21</v>
      </c>
      <c r="C24">
        <v>0.21107568898559997</v>
      </c>
      <c r="D24">
        <v>0</v>
      </c>
    </row>
    <row r="25" spans="2:4" x14ac:dyDescent="0.25">
      <c r="B25">
        <v>22</v>
      </c>
      <c r="C25">
        <v>0.21110487533640002</v>
      </c>
      <c r="D25">
        <v>0</v>
      </c>
    </row>
    <row r="26" spans="2:4" x14ac:dyDescent="0.25">
      <c r="B26">
        <v>23</v>
      </c>
      <c r="C26">
        <v>0.2697986267952</v>
      </c>
      <c r="D26">
        <v>0</v>
      </c>
    </row>
    <row r="27" spans="2:4" x14ac:dyDescent="0.25">
      <c r="B27">
        <v>24</v>
      </c>
      <c r="C27">
        <v>0.26994455854920002</v>
      </c>
      <c r="D27">
        <v>0</v>
      </c>
    </row>
    <row r="28" spans="2:4" x14ac:dyDescent="0.25">
      <c r="B28">
        <v>25</v>
      </c>
      <c r="C28">
        <v>0.34936061907600002</v>
      </c>
      <c r="D28">
        <v>0</v>
      </c>
    </row>
    <row r="29" spans="2:4" x14ac:dyDescent="0.25">
      <c r="B29">
        <v>26</v>
      </c>
      <c r="C29">
        <v>0.34936061907600002</v>
      </c>
      <c r="D29">
        <v>0</v>
      </c>
    </row>
    <row r="30" spans="2:4" x14ac:dyDescent="0.25">
      <c r="B30">
        <v>27</v>
      </c>
      <c r="C30">
        <v>0.44917793881199997</v>
      </c>
      <c r="D30">
        <v>0</v>
      </c>
    </row>
    <row r="31" spans="2:4" x14ac:dyDescent="0.25">
      <c r="B31">
        <v>28</v>
      </c>
      <c r="C31">
        <v>0.52097636177999995</v>
      </c>
      <c r="D31">
        <v>0</v>
      </c>
    </row>
    <row r="32" spans="2:4" x14ac:dyDescent="0.25">
      <c r="B32">
        <v>29</v>
      </c>
      <c r="C32">
        <v>0.25371694750439999</v>
      </c>
      <c r="D32">
        <v>0</v>
      </c>
    </row>
    <row r="33" spans="2:4" x14ac:dyDescent="0.25">
      <c r="B33">
        <v>30</v>
      </c>
      <c r="C33">
        <v>0.38759473862400001</v>
      </c>
      <c r="D33">
        <v>0</v>
      </c>
    </row>
    <row r="34" spans="2:4" x14ac:dyDescent="0.25">
      <c r="B34">
        <v>31</v>
      </c>
      <c r="C34">
        <v>0.45413961844799999</v>
      </c>
      <c r="D34">
        <v>0</v>
      </c>
    </row>
    <row r="35" spans="2:4" x14ac:dyDescent="0.25">
      <c r="B35">
        <v>32</v>
      </c>
      <c r="C35">
        <v>0.42028345151999996</v>
      </c>
      <c r="D35">
        <v>0</v>
      </c>
    </row>
    <row r="36" spans="2:4" x14ac:dyDescent="0.25">
      <c r="B36">
        <v>33</v>
      </c>
      <c r="C36">
        <v>0.420575315028</v>
      </c>
      <c r="D36">
        <v>0</v>
      </c>
    </row>
    <row r="37" spans="2:4" x14ac:dyDescent="0.25">
      <c r="B37">
        <v>34</v>
      </c>
      <c r="C37">
        <v>0.54169867084800005</v>
      </c>
      <c r="D37">
        <v>0</v>
      </c>
    </row>
    <row r="38" spans="2:4" x14ac:dyDescent="0.25">
      <c r="B38">
        <v>35</v>
      </c>
      <c r="C38">
        <v>0.54140680734000002</v>
      </c>
      <c r="D38">
        <v>0</v>
      </c>
    </row>
    <row r="39" spans="2:4" x14ac:dyDescent="0.25">
      <c r="B39">
        <v>36</v>
      </c>
      <c r="C39">
        <v>0.69171651396</v>
      </c>
      <c r="D39">
        <v>0</v>
      </c>
    </row>
    <row r="40" spans="2:4" x14ac:dyDescent="0.25">
      <c r="B40">
        <v>37</v>
      </c>
      <c r="C40">
        <v>0.69288396799200003</v>
      </c>
      <c r="D40">
        <v>0</v>
      </c>
    </row>
    <row r="41" spans="2:4" x14ac:dyDescent="0.25">
      <c r="B41">
        <v>38</v>
      </c>
      <c r="C41">
        <v>0.88230338468400005</v>
      </c>
      <c r="D41">
        <v>0</v>
      </c>
    </row>
    <row r="42" spans="2:4" x14ac:dyDescent="0.25">
      <c r="B42">
        <v>39</v>
      </c>
      <c r="C42">
        <v>0.88434642923999995</v>
      </c>
      <c r="D42">
        <v>0</v>
      </c>
    </row>
    <row r="43" spans="2:4" x14ac:dyDescent="0.25">
      <c r="B43">
        <v>40</v>
      </c>
      <c r="C43">
        <v>1.131846684024</v>
      </c>
      <c r="D43">
        <v>0</v>
      </c>
    </row>
    <row r="44" spans="2:4" x14ac:dyDescent="0.25">
      <c r="B44">
        <v>41</v>
      </c>
      <c r="C44">
        <v>1.1309710934999999</v>
      </c>
      <c r="D44">
        <v>0</v>
      </c>
    </row>
    <row r="45" spans="2:4" x14ac:dyDescent="0.25">
      <c r="B45">
        <v>42</v>
      </c>
      <c r="C45">
        <v>1.443556910568</v>
      </c>
      <c r="D45">
        <v>0</v>
      </c>
    </row>
    <row r="46" spans="2:4" x14ac:dyDescent="0.25">
      <c r="B46">
        <v>43</v>
      </c>
      <c r="C46">
        <v>1.4374277768999999</v>
      </c>
      <c r="D46">
        <v>0</v>
      </c>
    </row>
    <row r="47" spans="2:4" x14ac:dyDescent="0.25">
      <c r="B47">
        <v>44</v>
      </c>
      <c r="C47">
        <v>1.8445773705600002</v>
      </c>
      <c r="D47">
        <v>0</v>
      </c>
    </row>
    <row r="48" spans="2:4" x14ac:dyDescent="0.25">
      <c r="B48">
        <v>45</v>
      </c>
      <c r="C48">
        <v>1.843409916528</v>
      </c>
      <c r="D48">
        <v>0</v>
      </c>
    </row>
    <row r="49" spans="2:4" x14ac:dyDescent="0.25">
      <c r="B49">
        <v>46</v>
      </c>
      <c r="C49">
        <v>2.3626350972600001</v>
      </c>
      <c r="D49">
        <v>0</v>
      </c>
    </row>
    <row r="50" spans="2:4" x14ac:dyDescent="0.25">
      <c r="B50">
        <v>47</v>
      </c>
      <c r="C50">
        <v>2.3384104260959999</v>
      </c>
      <c r="D50">
        <v>0</v>
      </c>
    </row>
    <row r="51" spans="2:4" x14ac:dyDescent="0.25">
      <c r="B51">
        <v>48</v>
      </c>
      <c r="C51">
        <v>2.9916009569999997</v>
      </c>
      <c r="D51">
        <v>0</v>
      </c>
    </row>
    <row r="52" spans="2:4" x14ac:dyDescent="0.25">
      <c r="B52">
        <v>49</v>
      </c>
      <c r="C52">
        <v>2.9886823219199998</v>
      </c>
      <c r="D52">
        <v>0</v>
      </c>
    </row>
    <row r="53" spans="2:4" x14ac:dyDescent="0.25">
      <c r="B53">
        <v>50</v>
      </c>
      <c r="C53">
        <v>3.81173741448</v>
      </c>
      <c r="D53">
        <v>0</v>
      </c>
    </row>
    <row r="54" spans="2:4" x14ac:dyDescent="0.25">
      <c r="B54">
        <v>51</v>
      </c>
      <c r="C54">
        <v>3.8350864951200001</v>
      </c>
      <c r="D54">
        <v>0</v>
      </c>
    </row>
    <row r="55" spans="2:4" x14ac:dyDescent="0.25">
      <c r="B55">
        <v>52</v>
      </c>
      <c r="C55">
        <v>4.8857951239199995</v>
      </c>
      <c r="D55">
        <v>0</v>
      </c>
    </row>
    <row r="56" spans="2:4" x14ac:dyDescent="0.25">
      <c r="B56">
        <v>53</v>
      </c>
      <c r="C56">
        <v>4.8478528678799995</v>
      </c>
      <c r="D56">
        <v>0</v>
      </c>
    </row>
    <row r="57" spans="2:4" x14ac:dyDescent="0.25">
      <c r="B57">
        <v>54</v>
      </c>
      <c r="C57">
        <v>6.1291336679999997</v>
      </c>
      <c r="D57">
        <v>0</v>
      </c>
    </row>
    <row r="58" spans="2:4" x14ac:dyDescent="0.25">
      <c r="B58">
        <v>55</v>
      </c>
      <c r="C58">
        <v>6.2633908816800004</v>
      </c>
      <c r="D58">
        <v>0</v>
      </c>
    </row>
    <row r="59" spans="2:4" x14ac:dyDescent="0.25">
      <c r="B59">
        <v>56</v>
      </c>
      <c r="C59">
        <v>7.8161047442400005</v>
      </c>
      <c r="D59">
        <v>0</v>
      </c>
    </row>
    <row r="60" spans="2:4" x14ac:dyDescent="0.25">
      <c r="B60">
        <v>57</v>
      </c>
      <c r="C60">
        <v>7.9853855788799999</v>
      </c>
      <c r="D60">
        <v>0</v>
      </c>
    </row>
    <row r="61" spans="2:4" x14ac:dyDescent="0.25">
      <c r="B61">
        <v>58</v>
      </c>
      <c r="C61">
        <v>9.8212070441999995</v>
      </c>
      <c r="D61">
        <v>0</v>
      </c>
    </row>
    <row r="62" spans="2:4" x14ac:dyDescent="0.25">
      <c r="B62">
        <v>59</v>
      </c>
      <c r="C62">
        <v>9.9437897175599996</v>
      </c>
      <c r="D62">
        <v>0</v>
      </c>
    </row>
    <row r="63" spans="2:4" x14ac:dyDescent="0.25">
      <c r="B63">
        <v>60</v>
      </c>
      <c r="C63">
        <v>12.757353934679999</v>
      </c>
      <c r="D63">
        <v>0</v>
      </c>
    </row>
    <row r="64" spans="2:4" x14ac:dyDescent="0.25">
      <c r="B64">
        <v>61</v>
      </c>
      <c r="C64">
        <v>12.47132769684</v>
      </c>
      <c r="D64">
        <v>0</v>
      </c>
    </row>
    <row r="65" spans="2:4" x14ac:dyDescent="0.25">
      <c r="B65">
        <v>62</v>
      </c>
      <c r="C65">
        <v>15.964933887600001</v>
      </c>
      <c r="D65">
        <v>0</v>
      </c>
    </row>
    <row r="66" spans="2:4" x14ac:dyDescent="0.25">
      <c r="B66">
        <v>63</v>
      </c>
      <c r="C66">
        <v>16.38229870404</v>
      </c>
      <c r="D66">
        <v>0</v>
      </c>
    </row>
    <row r="67" spans="2:4" x14ac:dyDescent="0.25">
      <c r="B67">
        <v>64</v>
      </c>
      <c r="C67">
        <v>20.967474414720002</v>
      </c>
      <c r="D67">
        <v>0</v>
      </c>
    </row>
    <row r="68" spans="2:4" x14ac:dyDescent="0.25">
      <c r="B68">
        <v>65</v>
      </c>
      <c r="C68">
        <v>20.415852384600001</v>
      </c>
      <c r="D68">
        <v>0</v>
      </c>
    </row>
    <row r="69" spans="2:4" x14ac:dyDescent="0.25">
      <c r="B69">
        <v>66</v>
      </c>
      <c r="C69">
        <v>27.70368417936</v>
      </c>
      <c r="D69">
        <v>0</v>
      </c>
    </row>
    <row r="70" spans="2:4" x14ac:dyDescent="0.25">
      <c r="B70">
        <v>67</v>
      </c>
      <c r="C70">
        <v>31.287768057600001</v>
      </c>
      <c r="D70">
        <v>0</v>
      </c>
    </row>
    <row r="71" spans="2:4" x14ac:dyDescent="0.25">
      <c r="B71">
        <v>68</v>
      </c>
      <c r="C71">
        <v>15.824839403759999</v>
      </c>
      <c r="D71">
        <v>0</v>
      </c>
    </row>
    <row r="72" spans="2:4" x14ac:dyDescent="0.25">
      <c r="B72">
        <v>69</v>
      </c>
      <c r="C72">
        <v>24.04079715396</v>
      </c>
      <c r="D72">
        <v>0</v>
      </c>
    </row>
    <row r="73" spans="2:4" x14ac:dyDescent="0.25">
      <c r="B73">
        <v>70</v>
      </c>
      <c r="C73">
        <v>28.73979963276</v>
      </c>
      <c r="D73">
        <v>0</v>
      </c>
    </row>
    <row r="74" spans="2:4" x14ac:dyDescent="0.25">
      <c r="B74">
        <v>71</v>
      </c>
      <c r="C74">
        <v>26.959432233960001</v>
      </c>
      <c r="D74">
        <v>0</v>
      </c>
    </row>
    <row r="75" spans="2:4" x14ac:dyDescent="0.25">
      <c r="B75">
        <v>72</v>
      </c>
      <c r="C75">
        <v>25.940828591039999</v>
      </c>
      <c r="D75">
        <v>0</v>
      </c>
    </row>
    <row r="76" spans="2:4" x14ac:dyDescent="0.25">
      <c r="B76">
        <v>73</v>
      </c>
      <c r="C76">
        <v>25.61686009716</v>
      </c>
      <c r="D76">
        <v>0</v>
      </c>
    </row>
    <row r="77" spans="2:4" x14ac:dyDescent="0.25">
      <c r="B77">
        <v>74</v>
      </c>
      <c r="C77">
        <v>29.653332412799998</v>
      </c>
      <c r="D77">
        <v>0</v>
      </c>
    </row>
    <row r="78" spans="2:4" x14ac:dyDescent="0.25">
      <c r="B78">
        <v>75</v>
      </c>
      <c r="C78">
        <v>39.897741543599999</v>
      </c>
      <c r="D78">
        <v>0</v>
      </c>
    </row>
    <row r="79" spans="2:4" x14ac:dyDescent="0.25">
      <c r="B79">
        <v>76</v>
      </c>
      <c r="C79">
        <v>19.251316987679999</v>
      </c>
      <c r="D79">
        <v>0</v>
      </c>
    </row>
    <row r="80" spans="2:4" x14ac:dyDescent="0.25">
      <c r="B80">
        <v>77</v>
      </c>
      <c r="C80">
        <v>28.439180219519997</v>
      </c>
      <c r="D80">
        <v>0</v>
      </c>
    </row>
    <row r="81" spans="2:4" x14ac:dyDescent="0.25">
      <c r="B81">
        <v>78</v>
      </c>
      <c r="C81">
        <v>35.344670818799997</v>
      </c>
      <c r="D81">
        <v>0</v>
      </c>
    </row>
    <row r="82" spans="2:4" x14ac:dyDescent="0.25">
      <c r="B82">
        <v>79</v>
      </c>
      <c r="C82">
        <v>30.412177533600001</v>
      </c>
      <c r="D82">
        <v>0</v>
      </c>
    </row>
    <row r="83" spans="2:4" x14ac:dyDescent="0.25">
      <c r="B83">
        <v>80</v>
      </c>
      <c r="C83">
        <v>30.295432130399998</v>
      </c>
      <c r="D83">
        <v>0</v>
      </c>
    </row>
    <row r="84" spans="2:4" x14ac:dyDescent="0.25">
      <c r="B84">
        <v>81</v>
      </c>
      <c r="C84">
        <v>30.7624137432</v>
      </c>
      <c r="D84">
        <v>0</v>
      </c>
    </row>
    <row r="85" spans="2:4" x14ac:dyDescent="0.25">
      <c r="B85">
        <v>82</v>
      </c>
      <c r="C85">
        <v>33.126508158</v>
      </c>
      <c r="D85">
        <v>0</v>
      </c>
    </row>
    <row r="86" spans="2:4" x14ac:dyDescent="0.25">
      <c r="B86">
        <v>83</v>
      </c>
      <c r="C86">
        <v>31.6088179164</v>
      </c>
      <c r="D86">
        <v>0</v>
      </c>
    </row>
    <row r="87" spans="2:4" x14ac:dyDescent="0.25">
      <c r="B87">
        <v>84</v>
      </c>
      <c r="C87">
        <v>44.684303074799999</v>
      </c>
      <c r="D87">
        <v>0</v>
      </c>
    </row>
    <row r="88" spans="2:4" x14ac:dyDescent="0.25">
      <c r="B88">
        <v>85</v>
      </c>
      <c r="C88">
        <v>49.616796360000002</v>
      </c>
      <c r="D88">
        <v>0</v>
      </c>
    </row>
    <row r="89" spans="2:4" x14ac:dyDescent="0.25">
      <c r="B89">
        <v>86</v>
      </c>
      <c r="C89">
        <v>23.34908064</v>
      </c>
      <c r="D89">
        <v>0</v>
      </c>
    </row>
    <row r="90" spans="2:4" x14ac:dyDescent="0.25">
      <c r="B90">
        <v>87</v>
      </c>
      <c r="C90">
        <v>38.467610354400001</v>
      </c>
      <c r="D90">
        <v>0</v>
      </c>
    </row>
    <row r="91" spans="2:4" x14ac:dyDescent="0.25">
      <c r="B91">
        <v>88</v>
      </c>
      <c r="C91">
        <v>43.137426482400002</v>
      </c>
      <c r="D91">
        <v>0</v>
      </c>
    </row>
    <row r="92" spans="2:4" x14ac:dyDescent="0.25">
      <c r="B92">
        <v>89</v>
      </c>
      <c r="C92">
        <v>43.195799184000002</v>
      </c>
      <c r="D92">
        <v>0</v>
      </c>
    </row>
    <row r="93" spans="2:4" x14ac:dyDescent="0.25">
      <c r="B93">
        <v>90</v>
      </c>
      <c r="C93">
        <v>54.520103294400002</v>
      </c>
      <c r="D93">
        <v>0</v>
      </c>
    </row>
    <row r="94" spans="2:4" x14ac:dyDescent="0.25">
      <c r="B94">
        <v>91</v>
      </c>
      <c r="C94">
        <v>54.753594100799994</v>
      </c>
      <c r="D94">
        <v>0</v>
      </c>
    </row>
    <row r="95" spans="2:4" x14ac:dyDescent="0.25">
      <c r="B95">
        <v>92</v>
      </c>
      <c r="C95">
        <v>69.726192061199995</v>
      </c>
      <c r="D95">
        <v>0</v>
      </c>
    </row>
    <row r="96" spans="2:4" x14ac:dyDescent="0.25">
      <c r="B96">
        <v>93</v>
      </c>
      <c r="C96">
        <v>69.492701254799996</v>
      </c>
      <c r="D96">
        <v>0</v>
      </c>
    </row>
    <row r="97" spans="2:4" x14ac:dyDescent="0.25">
      <c r="B97">
        <v>94</v>
      </c>
      <c r="C97">
        <v>88.69732008119999</v>
      </c>
      <c r="D97">
        <v>0</v>
      </c>
    </row>
    <row r="98" spans="2:4" x14ac:dyDescent="0.25">
      <c r="B98">
        <v>95</v>
      </c>
      <c r="C98">
        <v>88.230338468400006</v>
      </c>
      <c r="D98">
        <v>0</v>
      </c>
    </row>
    <row r="99" spans="2:4" x14ac:dyDescent="0.25">
      <c r="B99">
        <v>96</v>
      </c>
      <c r="C99">
        <v>112.83443219280001</v>
      </c>
      <c r="D99">
        <v>0</v>
      </c>
    </row>
    <row r="100" spans="2:4" x14ac:dyDescent="0.25">
      <c r="B100">
        <v>97</v>
      </c>
      <c r="C100">
        <v>112.8636185436</v>
      </c>
      <c r="D100">
        <v>0</v>
      </c>
    </row>
    <row r="101" spans="2:4" x14ac:dyDescent="0.25">
      <c r="B101">
        <v>98</v>
      </c>
      <c r="C101">
        <v>143.2757960772</v>
      </c>
      <c r="D101">
        <v>0</v>
      </c>
    </row>
    <row r="102" spans="2:4" x14ac:dyDescent="0.25">
      <c r="B102">
        <v>99</v>
      </c>
      <c r="C102">
        <v>143.77196404080001</v>
      </c>
      <c r="D102">
        <v>0</v>
      </c>
    </row>
    <row r="103" spans="2:4" x14ac:dyDescent="0.25">
      <c r="B103">
        <v>100</v>
      </c>
      <c r="C103">
        <v>223.12965186599999</v>
      </c>
      <c r="D103">
        <v>0</v>
      </c>
    </row>
    <row r="104" spans="2:4" x14ac:dyDescent="0.25">
      <c r="B104">
        <v>101</v>
      </c>
      <c r="C104">
        <v>110.8205739876</v>
      </c>
      <c r="D104">
        <v>0</v>
      </c>
    </row>
    <row r="105" spans="2:4" x14ac:dyDescent="0.25">
      <c r="B105">
        <v>102</v>
      </c>
      <c r="C105">
        <v>166.97511292679999</v>
      </c>
      <c r="D1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181.62666102839998</v>
      </c>
    </row>
    <row r="3" spans="2:9" x14ac:dyDescent="0.25">
      <c r="B3" s="18">
        <v>150</v>
      </c>
      <c r="C3" s="18">
        <v>200</v>
      </c>
      <c r="D3" s="1">
        <v>166.10535967295999</v>
      </c>
      <c r="E3" s="19" t="str">
        <f>IF(D3="","N/A",IF(OR(D3&lt;B3,D3&gt;C3),"FAIL","PASS"))</f>
        <v>PASS</v>
      </c>
      <c r="H3" t="s">
        <v>39</v>
      </c>
      <c r="I3">
        <v>160.23306589199998</v>
      </c>
    </row>
    <row r="4" spans="2:9" x14ac:dyDescent="0.25">
      <c r="H4" t="s">
        <v>40</v>
      </c>
      <c r="I4">
        <v>152.23600577280001</v>
      </c>
    </row>
    <row r="5" spans="2:9" x14ac:dyDescent="0.25">
      <c r="H5" t="s">
        <v>41</v>
      </c>
      <c r="I5">
        <v>166.88755387439997</v>
      </c>
    </row>
    <row r="6" spans="2:9" x14ac:dyDescent="0.25">
      <c r="B6" s="15" t="s">
        <v>23</v>
      </c>
      <c r="H6" t="s">
        <v>42</v>
      </c>
      <c r="I6">
        <v>169.54351179719998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0.17606434128857396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181.62666102839998</v>
      </c>
      <c r="J2" t="s">
        <v>26</v>
      </c>
    </row>
    <row r="3" spans="2:10" x14ac:dyDescent="0.25">
      <c r="B3" s="18">
        <v>100</v>
      </c>
      <c r="C3" s="18"/>
      <c r="D3" s="1">
        <v>900.83960625361897</v>
      </c>
      <c r="E3" s="19" t="str">
        <f>IF(D3="","N/A",IF(OR(D3&lt;B3),"FAIL","PASS"))</f>
        <v>PASS</v>
      </c>
      <c r="I3">
        <v>0.20161931132639999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8.4932280827999987E-2</v>
      </c>
    </row>
    <row r="3" spans="2:9" x14ac:dyDescent="0.25">
      <c r="B3" s="18">
        <v>0.05</v>
      </c>
      <c r="C3" s="18">
        <v>0.1</v>
      </c>
      <c r="D3" s="1">
        <v>7.757148315623999E-2</v>
      </c>
      <c r="E3" s="19" t="str">
        <f>IF(D3="","N/A",IF(OR(D3&lt;B3,D3&gt;C3),"FAIL","PASS"))</f>
        <v>PASS</v>
      </c>
      <c r="H3" t="s">
        <v>39</v>
      </c>
      <c r="I3">
        <v>7.4833803451199998E-2</v>
      </c>
    </row>
    <row r="4" spans="2:9" x14ac:dyDescent="0.25">
      <c r="H4" t="s">
        <v>40</v>
      </c>
      <c r="I4">
        <v>7.1127136899599999E-2</v>
      </c>
    </row>
    <row r="5" spans="2:9" x14ac:dyDescent="0.25">
      <c r="H5" t="s">
        <v>41</v>
      </c>
      <c r="I5">
        <v>7.8190233793200004E-2</v>
      </c>
    </row>
    <row r="6" spans="2:9" x14ac:dyDescent="0.25">
      <c r="H6" t="s">
        <v>42</v>
      </c>
      <c r="I6">
        <v>7.8773960809199989E-2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181.8893381856</v>
      </c>
      <c r="J2">
        <v>66.924302384400008</v>
      </c>
      <c r="K2">
        <v>162.567973956</v>
      </c>
      <c r="L2">
        <v>57.964092688799994</v>
      </c>
    </row>
    <row r="3" spans="2:12" x14ac:dyDescent="0.25">
      <c r="B3" s="18">
        <v>50</v>
      </c>
      <c r="C3" s="18"/>
      <c r="D3" s="1">
        <v>54.724407749999997</v>
      </c>
      <c r="E3" s="19" t="str">
        <f>IF(D3="","N/A",IF(OR(D3&lt;B3),"FAIL","PASS"))</f>
        <v>PASS</v>
      </c>
      <c r="H3" t="s">
        <v>39</v>
      </c>
      <c r="I3">
        <v>160.4957430492</v>
      </c>
      <c r="J3">
        <v>60.765982365599996</v>
      </c>
      <c r="K3">
        <v>150.4264520232</v>
      </c>
      <c r="L3">
        <v>57.905719987200001</v>
      </c>
    </row>
    <row r="4" spans="2:12" x14ac:dyDescent="0.25">
      <c r="H4" t="s">
        <v>40</v>
      </c>
      <c r="I4">
        <v>152.5862419824</v>
      </c>
      <c r="J4">
        <v>59.10236037</v>
      </c>
      <c r="K4">
        <v>144.9686044236</v>
      </c>
      <c r="L4">
        <v>55.891861781999999</v>
      </c>
    </row>
    <row r="5" spans="2:12" x14ac:dyDescent="0.25">
      <c r="H5" t="s">
        <v>41</v>
      </c>
      <c r="I5">
        <v>167.06267197919999</v>
      </c>
      <c r="J5">
        <v>67.74152020679999</v>
      </c>
      <c r="K5">
        <v>151.44797430119999</v>
      </c>
      <c r="L5">
        <v>55.366507467599995</v>
      </c>
    </row>
    <row r="6" spans="2:12" x14ac:dyDescent="0.25">
      <c r="H6" t="s">
        <v>42</v>
      </c>
      <c r="I6">
        <v>169.63107084960001</v>
      </c>
      <c r="J6">
        <v>66.194643614400007</v>
      </c>
      <c r="K6">
        <v>154.24986397800001</v>
      </c>
      <c r="L6">
        <v>54.724407749999997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181.74340643160002</v>
      </c>
      <c r="J2">
        <v>66.89511603359999</v>
      </c>
      <c r="K2">
        <v>162.48041490360001</v>
      </c>
      <c r="L2">
        <v>58.080838092</v>
      </c>
    </row>
    <row r="3" spans="2:12" x14ac:dyDescent="0.25">
      <c r="B3" s="18">
        <v>20</v>
      </c>
      <c r="C3" s="18"/>
      <c r="D3" s="1">
        <v>66.820768136557618</v>
      </c>
      <c r="E3" s="19" t="str">
        <f>IF(D3="","N/A",IF(OR(D3&lt;B3),"FAIL","PASS"))</f>
        <v>PASS</v>
      </c>
      <c r="G3" t="s">
        <v>38</v>
      </c>
      <c r="H3" t="s">
        <v>27</v>
      </c>
      <c r="I3">
        <v>0.20249490185039998</v>
      </c>
      <c r="J3">
        <v>0.28795253699279999</v>
      </c>
      <c r="K3">
        <v>0.21866414019359998</v>
      </c>
      <c r="L3">
        <v>0.84611230969200002</v>
      </c>
    </row>
    <row r="4" spans="2:12" x14ac:dyDescent="0.25">
      <c r="G4" t="s">
        <v>39</v>
      </c>
      <c r="H4" t="s">
        <v>26</v>
      </c>
      <c r="I4">
        <v>160.3498112952</v>
      </c>
      <c r="J4">
        <v>60.6784233132</v>
      </c>
      <c r="K4">
        <v>150.36807932160002</v>
      </c>
      <c r="L4">
        <v>57.905719987200001</v>
      </c>
    </row>
    <row r="5" spans="2:12" x14ac:dyDescent="0.25">
      <c r="G5" t="s">
        <v>39</v>
      </c>
      <c r="H5" t="s">
        <v>27</v>
      </c>
      <c r="I5">
        <v>0.2009772116088</v>
      </c>
      <c r="J5">
        <v>0.25794896837039999</v>
      </c>
      <c r="K5">
        <v>0.20879915362320001</v>
      </c>
      <c r="L5">
        <v>0.79853855788799999</v>
      </c>
    </row>
    <row r="6" spans="2:12" x14ac:dyDescent="0.25">
      <c r="G6" t="s">
        <v>40</v>
      </c>
      <c r="H6" t="s">
        <v>26</v>
      </c>
      <c r="I6">
        <v>152.46949657919998</v>
      </c>
      <c r="J6">
        <v>59.10236037</v>
      </c>
      <c r="K6">
        <v>144.93941807280001</v>
      </c>
      <c r="L6">
        <v>55.979420834400003</v>
      </c>
    </row>
    <row r="7" spans="2:12" x14ac:dyDescent="0.25">
      <c r="G7" t="s">
        <v>40</v>
      </c>
      <c r="H7" t="s">
        <v>27</v>
      </c>
      <c r="I7">
        <v>0.17427170062679997</v>
      </c>
      <c r="J7">
        <v>0.2485509634128</v>
      </c>
      <c r="K7">
        <v>0.19709542695240001</v>
      </c>
      <c r="L7">
        <v>0.792993151236</v>
      </c>
    </row>
    <row r="8" spans="2:12" x14ac:dyDescent="0.25">
      <c r="G8" t="s">
        <v>41</v>
      </c>
      <c r="H8" t="s">
        <v>26</v>
      </c>
      <c r="I8">
        <v>166.85836752360001</v>
      </c>
      <c r="J8">
        <v>67.74152020679999</v>
      </c>
      <c r="K8">
        <v>151.30204254719999</v>
      </c>
      <c r="L8">
        <v>55.395693818400005</v>
      </c>
    </row>
    <row r="9" spans="2:12" x14ac:dyDescent="0.25">
      <c r="G9" t="s">
        <v>41</v>
      </c>
      <c r="H9" t="s">
        <v>27</v>
      </c>
      <c r="I9">
        <v>0.192046188264</v>
      </c>
      <c r="J9">
        <v>0.28751474173079999</v>
      </c>
      <c r="K9">
        <v>0.20687285447039999</v>
      </c>
      <c r="L9">
        <v>0.81050496171600006</v>
      </c>
    </row>
    <row r="10" spans="2:12" x14ac:dyDescent="0.25">
      <c r="G10" t="s">
        <v>42</v>
      </c>
      <c r="H10" t="s">
        <v>26</v>
      </c>
      <c r="I10">
        <v>169.45595274480002</v>
      </c>
      <c r="J10">
        <v>66.253016316</v>
      </c>
      <c r="K10">
        <v>154.13311857479999</v>
      </c>
      <c r="L10">
        <v>54.841153153199997</v>
      </c>
    </row>
    <row r="11" spans="2:12" x14ac:dyDescent="0.25">
      <c r="G11" t="s">
        <v>42</v>
      </c>
      <c r="H11" t="s">
        <v>27</v>
      </c>
      <c r="I11">
        <v>0.1971829860048</v>
      </c>
      <c r="J11">
        <v>0.284858783808</v>
      </c>
      <c r="K11">
        <v>0.21247663382399998</v>
      </c>
      <c r="L11">
        <v>0.82072018449599993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topLeftCell="A15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7.8365351898000007E-2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0.13151369670480001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0.16198424694000002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0.21142592519520001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0.27017804935559997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0.34936061907600002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0.420575315028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0.54111494383199998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0.69200837746800004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0.88259524819199997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1.131554820516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1.4371359133920001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1.843409916528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2.354462919036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2.9857636868399999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3.8029815092399999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4.8770392186800002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6.1291336679999997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7.8219420144000003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9.9875692437599994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12.68730669276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16.6799994822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20.19403611852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24.259694784960001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33.0681354564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43.108240131599999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55.016271257999996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69.317583150000004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88.843251835199993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112.63012773719998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143.15905067399999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166.88755387439997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2025-02-26T09:32:36Z</dcterms:modified>
</cp:coreProperties>
</file>