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FE87640F-0976-4CFD-899A-DDD3D59CAD9E}" xr6:coauthVersionLast="47" xr6:coauthVersionMax="47" xr10:uidLastSave="{00000000-0000-0000-0000-000000000000}"/>
  <bookViews>
    <workbookView xWindow="-120" yWindow="-120" windowWidth="29040" windowHeight="1584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<sst xmlns="http://schemas.openxmlformats.org/spreadsheetml/2006/main" count="171" uniqueCount="101">
  <si>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</si>
  <si>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</si>
  <si>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</si>
  <si>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</si>
  <si>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</si>
  <si>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</si>
  <si>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</si>
  <si>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</si>
  <si>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</si>
  <si>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</si>
  <si>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</si>
  <si>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</si>
  <si>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</si>
  <si>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</si>
  <si>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</si>
  <si>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</si>
  <si>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</si>
  <si>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</si>
  <si>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</si>
  <si>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</si>
  <si>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</si>
  <si>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</si>
  <si>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</si>
  <si>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</si>
  <si>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</si>
  <si>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</si>
  <si>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</si>
  <si>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</si>
  <si>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</si>
  <si>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</si>
  <si>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</si>
  <si>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</si>
  <si>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</si>
  <si>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</si>
  <si>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</si>
  <si>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</si>
  <si>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</si>
  <si>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</si>
  <si>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</si>
  <si>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</si>
  <si>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</si>
  <si>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</si>
  <si>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</si>
  <si>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</si>
  <si>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</si>
  <si>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</si>
  <si>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</si>
  <si>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</si>
  <si>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</si>
  <si>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</si>
  <si>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</si>
  <si>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</si>
  <si>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</si>
  <si>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</si>
  <si>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</si>
  <si>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</si>
  <si>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</si>
  <si>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</si>
  <si>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</si>
  <si>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</si>
  <si>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</si>
  <si>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</si>
  <si>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</si>
  <si>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</si>
  <si>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</si>
  <si>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</si>
  <si>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</si>
  <si>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</si>
  <si>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</si>
  <si>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</si>
  <si>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</si>
  <si>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</si>
  <si>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</si>
  <si>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</si>
  <si>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</si>
  <si>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</si>
  <si>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</si>
  <si>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</si>
  <si>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</si>
  <si>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</si>
  <si>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</si>
  <si>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</si>
  <si>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</si>
  <si>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</si>
  <si>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</si>
  <si>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</si>
  <si>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</si>
  <si>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</si>
  <si>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</si>
  <si>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</si>
  <si>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</si>
  <si>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</si>
  <si>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</si>
  <si>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</si>
  <si>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</si>
  <si>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</si>
  <si>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</si>
  <si>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</si>
  <si>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</si>
  <si>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</si>
  <si>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S25001606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</si>
</sst>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opLeftCell="A4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170.12140154303998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0.15507487520798674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958.28402366863895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0.1736</v>
      </c>
      <c r="E15" s="20">
        <f>ChromaticityCoordinates!G4</f>
        <v>0.49969999999999998</v>
      </c>
      <c r="F15" s="20" t="s">
        <v>49</v>
      </c>
      <c r="H15" s="26">
        <f>ChromaticityCoordinates!H4</f>
        <v>1.9006577808748204E-2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0.45290000000000002</v>
      </c>
      <c r="E16" s="20">
        <f>ChromaticityCoordinates!G5</f>
        <v>0.52859999999999996</v>
      </c>
      <c r="F16" s="20" t="s">
        <v>49</v>
      </c>
      <c r="H16" s="26">
        <f>ChromaticityCoordinates!H5</f>
        <v>1.9924858845171197E-3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0.1244</v>
      </c>
      <c r="E17" s="20">
        <f>ChromaticityCoordinates!G6</f>
        <v>0.56159999999999999</v>
      </c>
      <c r="F17" s="20" t="s">
        <v>49</v>
      </c>
      <c r="H17" s="26">
        <f>ChromaticityCoordinates!H6</f>
        <v>1.2406449935416654E-2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0.1174</v>
      </c>
      <c r="E18" s="20">
        <f>ChromaticityCoordinates!G7</f>
        <v>0.30649999999999999</v>
      </c>
      <c r="F18" s="20" t="s">
        <v>49</v>
      </c>
      <c r="H18" s="26">
        <f>ChromaticityCoordinates!H7</f>
        <v>2.4158021442162867E-2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7.101039149640001E-2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54.344985189599996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70.186335403726702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7.2819945245999995E-2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0.12506351317799999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0.16417322325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0.21437374662600001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0.27429332481839996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0.33214067210399995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0.42758003922000004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0.550746439596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0.70426664480399992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0.89806401411600001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1.1496503580119999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1.4651548101599998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1.871428813296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2.3924051750759996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3.0324618481200001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3.8759473862399996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4.6289552368799995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5.9452596579600003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7.5154853309999998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9.7540784373600005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11.99267154372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16.131296087159999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19.443946902960001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24.779211829200001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31.404513460799997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43.195799184000002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52.973226701999998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67.274538593999992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84.932280828000003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109.12776564119999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138.13899833639999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174.03820982039997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0.1736</v>
      </c>
      <c r="G4" s="4">
        <v>0.49969999999999998</v>
      </c>
      <c r="H4" s="3">
        <f>IF(OR((F4=""),(G4="")),"",SQRT((F4-C4)^2+(G4-D4)^2))</f>
        <v>1.9006577808748204E-2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-3.3999999999999864E-3</v>
      </c>
      <c r="O4" s="3">
        <f>IF(G4="","",G4-D4)</f>
        <v>1.8699999999999994E-2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0.45290000000000002</v>
      </c>
      <c r="G5" s="4">
        <v>0.52859999999999996</v>
      </c>
      <c r="H5" s="3">
        <f t="shared" ref="H5:H7" si="0">IF(OR((F5=""),(G5="")),"",SQRT((F5-C5)^2+(G5-D5)^2))</f>
        <v>1.9924858845171197E-3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1.9000000000000128E-3</v>
      </c>
      <c r="O5" s="3">
        <f>IF(G5="","",G5-D5)</f>
        <v>5.9999999999993392E-4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0.1244</v>
      </c>
      <c r="G6" s="4">
        <v>0.56159999999999999</v>
      </c>
      <c r="H6" s="3">
        <f t="shared" si="0"/>
        <v>1.2406449935416654E-2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1.2399999999999994E-2</v>
      </c>
      <c r="O6" s="3">
        <f t="shared" ref="O6:O7" si="6">IF(G6="","",G6-D6)</f>
        <v>-4.0000000000006697E-4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0.1174</v>
      </c>
      <c r="G7" s="3">
        <v>0.30649999999999999</v>
      </c>
      <c r="H7" s="3">
        <f t="shared" si="0"/>
        <v>2.4158021442162867E-2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-5.5999999999999939E-3</v>
      </c>
      <c r="O7" s="3">
        <f t="shared" si="6"/>
        <v>2.3500000000000021E-2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252.14088456119998</v>
      </c>
      <c r="F3" s="8"/>
    </row>
    <row r="4" spans="2:6" x14ac:dyDescent="0.25">
      <c r="B4" s="1" t="s">
        <v>39</v>
      </c>
      <c r="C4" s="18"/>
      <c r="D4" s="18"/>
      <c r="E4" s="1">
        <v>232.7903339808</v>
      </c>
      <c r="F4" s="8"/>
    </row>
    <row r="5" spans="2:6" x14ac:dyDescent="0.25">
      <c r="B5" s="1" t="s">
        <v>40</v>
      </c>
      <c r="C5" s="18"/>
      <c r="D5" s="18"/>
      <c r="E5" s="1">
        <v>216.12492767399999</v>
      </c>
      <c r="F5" s="8"/>
    </row>
    <row r="6" spans="2:6" x14ac:dyDescent="0.25">
      <c r="B6" s="1" t="s">
        <v>41</v>
      </c>
      <c r="C6" s="18"/>
      <c r="D6" s="18"/>
      <c r="E6" s="1">
        <v>216.97133184719999</v>
      </c>
      <c r="F6" s="8"/>
    </row>
    <row r="7" spans="2:6" x14ac:dyDescent="0.25">
      <c r="B7" s="1" t="s">
        <v>42</v>
      </c>
      <c r="C7" s="18"/>
      <c r="D7" s="18"/>
      <c r="E7" s="1">
        <v>217.3215680568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8" workbookViewId="0">
      <selection activeCell="D91" sqref="D91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0.1219405736424</v>
      </c>
      <c r="D4">
        <v>0</v>
      </c>
    </row>
    <row r="5" spans="2:4" x14ac:dyDescent="0.25">
      <c r="B5">
        <v>2</v>
      </c>
      <c r="C5">
        <v>5.5745930027999997E-2</v>
      </c>
      <c r="D5">
        <v>0</v>
      </c>
    </row>
    <row r="6" spans="2:4" x14ac:dyDescent="0.25">
      <c r="B6">
        <v>3</v>
      </c>
      <c r="C6">
        <v>8.8843251835200004E-2</v>
      </c>
      <c r="D6">
        <v>0</v>
      </c>
    </row>
    <row r="7" spans="2:4" x14ac:dyDescent="0.25">
      <c r="B7">
        <v>4</v>
      </c>
      <c r="C7">
        <v>7.2352963633199999E-2</v>
      </c>
      <c r="D7">
        <v>0</v>
      </c>
    </row>
    <row r="8" spans="2:4" x14ac:dyDescent="0.25">
      <c r="B8">
        <v>5</v>
      </c>
      <c r="C8">
        <v>7.2352963633199999E-2</v>
      </c>
      <c r="D8">
        <v>0</v>
      </c>
    </row>
    <row r="9" spans="2:4" x14ac:dyDescent="0.25">
      <c r="B9">
        <v>6</v>
      </c>
      <c r="C9">
        <v>0.1022689732032</v>
      </c>
      <c r="D9">
        <v>0</v>
      </c>
    </row>
    <row r="10" spans="2:4" x14ac:dyDescent="0.25">
      <c r="B10">
        <v>7</v>
      </c>
      <c r="C10">
        <v>0.1698061889544</v>
      </c>
      <c r="D10">
        <v>0</v>
      </c>
    </row>
    <row r="11" spans="2:4" x14ac:dyDescent="0.25">
      <c r="B11">
        <v>8</v>
      </c>
      <c r="C11">
        <v>7.9561992280800006E-2</v>
      </c>
      <c r="D11">
        <v>0</v>
      </c>
    </row>
    <row r="12" spans="2:4" x14ac:dyDescent="0.25">
      <c r="B12">
        <v>9</v>
      </c>
      <c r="C12">
        <v>0.12477164967</v>
      </c>
      <c r="D12">
        <v>0</v>
      </c>
    </row>
    <row r="13" spans="2:4" x14ac:dyDescent="0.25">
      <c r="B13">
        <v>10</v>
      </c>
      <c r="C13">
        <v>0.12477164967</v>
      </c>
      <c r="D13">
        <v>0</v>
      </c>
    </row>
    <row r="14" spans="2:4" x14ac:dyDescent="0.25">
      <c r="B14">
        <v>11</v>
      </c>
      <c r="C14">
        <v>0.16393973244359999</v>
      </c>
      <c r="D14">
        <v>0</v>
      </c>
    </row>
    <row r="15" spans="2:4" x14ac:dyDescent="0.25">
      <c r="B15">
        <v>12</v>
      </c>
      <c r="C15">
        <v>0.16391054609279998</v>
      </c>
      <c r="D15">
        <v>0</v>
      </c>
    </row>
    <row r="16" spans="2:4" x14ac:dyDescent="0.25">
      <c r="B16">
        <v>13</v>
      </c>
      <c r="C16">
        <v>0.21425700122279998</v>
      </c>
      <c r="D16">
        <v>0</v>
      </c>
    </row>
    <row r="17" spans="2:4" x14ac:dyDescent="0.25">
      <c r="B17">
        <v>14</v>
      </c>
      <c r="C17">
        <v>0.21440293297679999</v>
      </c>
      <c r="D17">
        <v>0</v>
      </c>
    </row>
    <row r="18" spans="2:4" x14ac:dyDescent="0.25">
      <c r="B18">
        <v>15</v>
      </c>
      <c r="C18">
        <v>0.2744684429232</v>
      </c>
      <c r="D18">
        <v>0</v>
      </c>
    </row>
    <row r="19" spans="2:4" x14ac:dyDescent="0.25">
      <c r="B19">
        <v>16</v>
      </c>
      <c r="C19">
        <v>0.27464356102799997</v>
      </c>
      <c r="D19">
        <v>0</v>
      </c>
    </row>
    <row r="20" spans="2:4" x14ac:dyDescent="0.25">
      <c r="B20">
        <v>17</v>
      </c>
      <c r="C20">
        <v>0.35519788923600004</v>
      </c>
      <c r="D20">
        <v>0</v>
      </c>
    </row>
    <row r="21" spans="2:4" x14ac:dyDescent="0.25">
      <c r="B21">
        <v>18</v>
      </c>
      <c r="C21">
        <v>0.44801048477999994</v>
      </c>
      <c r="D21">
        <v>0</v>
      </c>
    </row>
    <row r="22" spans="2:4" x14ac:dyDescent="0.25">
      <c r="B22">
        <v>19</v>
      </c>
      <c r="C22">
        <v>0.21813878587919999</v>
      </c>
      <c r="D22">
        <v>0</v>
      </c>
    </row>
    <row r="23" spans="2:4" x14ac:dyDescent="0.25">
      <c r="B23">
        <v>20</v>
      </c>
      <c r="C23">
        <v>0.33243253561199998</v>
      </c>
      <c r="D23">
        <v>0</v>
      </c>
    </row>
    <row r="24" spans="2:4" x14ac:dyDescent="0.25">
      <c r="B24">
        <v>21</v>
      </c>
      <c r="C24">
        <v>0.33243253561199998</v>
      </c>
      <c r="D24">
        <v>0</v>
      </c>
    </row>
    <row r="25" spans="2:4" x14ac:dyDescent="0.25">
      <c r="B25">
        <v>22</v>
      </c>
      <c r="C25">
        <v>0.42787190272799996</v>
      </c>
      <c r="D25">
        <v>0</v>
      </c>
    </row>
    <row r="26" spans="2:4" x14ac:dyDescent="0.25">
      <c r="B26">
        <v>23</v>
      </c>
      <c r="C26">
        <v>0.428163766236</v>
      </c>
      <c r="D26">
        <v>0</v>
      </c>
    </row>
    <row r="27" spans="2:4" x14ac:dyDescent="0.25">
      <c r="B27">
        <v>24</v>
      </c>
      <c r="C27">
        <v>0.55133016661199996</v>
      </c>
      <c r="D27">
        <v>0</v>
      </c>
    </row>
    <row r="28" spans="2:4" x14ac:dyDescent="0.25">
      <c r="B28">
        <v>25</v>
      </c>
      <c r="C28">
        <v>0.55133016661199996</v>
      </c>
      <c r="D28">
        <v>0</v>
      </c>
    </row>
    <row r="29" spans="2:4" x14ac:dyDescent="0.25">
      <c r="B29">
        <v>26</v>
      </c>
      <c r="C29">
        <v>0.70485037181999999</v>
      </c>
      <c r="D29">
        <v>0</v>
      </c>
    </row>
    <row r="30" spans="2:4" x14ac:dyDescent="0.25">
      <c r="B30">
        <v>27</v>
      </c>
      <c r="C30">
        <v>0.70572596234399998</v>
      </c>
      <c r="D30">
        <v>0</v>
      </c>
    </row>
    <row r="31" spans="2:4" x14ac:dyDescent="0.25">
      <c r="B31">
        <v>28</v>
      </c>
      <c r="C31">
        <v>0.89893960464</v>
      </c>
      <c r="D31">
        <v>0</v>
      </c>
    </row>
    <row r="32" spans="2:4" x14ac:dyDescent="0.25">
      <c r="B32">
        <v>29</v>
      </c>
      <c r="C32">
        <v>0.89835587762399993</v>
      </c>
      <c r="D32">
        <v>0</v>
      </c>
    </row>
    <row r="33" spans="2:4" x14ac:dyDescent="0.25">
      <c r="B33">
        <v>30</v>
      </c>
      <c r="C33">
        <v>1.1528608566</v>
      </c>
      <c r="D33">
        <v>0</v>
      </c>
    </row>
    <row r="34" spans="2:4" x14ac:dyDescent="0.25">
      <c r="B34">
        <v>31</v>
      </c>
      <c r="C34">
        <v>1.1554876281719999</v>
      </c>
      <c r="D34">
        <v>0</v>
      </c>
    </row>
    <row r="35" spans="2:4" x14ac:dyDescent="0.25">
      <c r="B35">
        <v>32</v>
      </c>
      <c r="C35">
        <v>1.4692408992719999</v>
      </c>
      <c r="D35">
        <v>0</v>
      </c>
    </row>
    <row r="36" spans="2:4" x14ac:dyDescent="0.25">
      <c r="B36">
        <v>33</v>
      </c>
      <c r="C36">
        <v>1.4654466736679999</v>
      </c>
      <c r="D36">
        <v>0</v>
      </c>
    </row>
    <row r="37" spans="2:4" x14ac:dyDescent="0.25">
      <c r="B37">
        <v>34</v>
      </c>
      <c r="C37">
        <v>1.88106030906</v>
      </c>
      <c r="D37">
        <v>0</v>
      </c>
    </row>
    <row r="38" spans="2:4" x14ac:dyDescent="0.25">
      <c r="B38">
        <v>35</v>
      </c>
      <c r="C38">
        <v>1.8787254009959999</v>
      </c>
      <c r="D38">
        <v>0</v>
      </c>
    </row>
    <row r="39" spans="2:4" x14ac:dyDescent="0.25">
      <c r="B39">
        <v>36</v>
      </c>
      <c r="C39">
        <v>2.3973668547120002</v>
      </c>
      <c r="D39">
        <v>0</v>
      </c>
    </row>
    <row r="40" spans="2:4" x14ac:dyDescent="0.25">
      <c r="B40">
        <v>37</v>
      </c>
      <c r="C40">
        <v>2.3874434954399999</v>
      </c>
      <c r="D40">
        <v>0</v>
      </c>
    </row>
    <row r="41" spans="2:4" x14ac:dyDescent="0.25">
      <c r="B41">
        <v>38</v>
      </c>
      <c r="C41">
        <v>3.0645668339999999</v>
      </c>
      <c r="D41">
        <v>0</v>
      </c>
    </row>
    <row r="42" spans="2:4" x14ac:dyDescent="0.25">
      <c r="B42">
        <v>39</v>
      </c>
      <c r="C42">
        <v>3.0382991182799999</v>
      </c>
      <c r="D42">
        <v>0</v>
      </c>
    </row>
    <row r="43" spans="2:4" x14ac:dyDescent="0.25">
      <c r="B43">
        <v>40</v>
      </c>
      <c r="C43">
        <v>3.8847032914800002</v>
      </c>
      <c r="D43">
        <v>0</v>
      </c>
    </row>
    <row r="44" spans="2:4" x14ac:dyDescent="0.25">
      <c r="B44">
        <v>41</v>
      </c>
      <c r="C44">
        <v>3.8876219265600001</v>
      </c>
      <c r="D44">
        <v>0</v>
      </c>
    </row>
    <row r="45" spans="2:4" x14ac:dyDescent="0.25">
      <c r="B45">
        <v>42</v>
      </c>
      <c r="C45">
        <v>4.9704355412400005</v>
      </c>
      <c r="D45">
        <v>0</v>
      </c>
    </row>
    <row r="46" spans="2:4" x14ac:dyDescent="0.25">
      <c r="B46">
        <v>43</v>
      </c>
      <c r="C46">
        <v>6.3013331377199995</v>
      </c>
      <c r="D46">
        <v>0</v>
      </c>
    </row>
    <row r="47" spans="2:4" x14ac:dyDescent="0.25">
      <c r="B47">
        <v>44</v>
      </c>
      <c r="C47">
        <v>3.1025090900400003</v>
      </c>
      <c r="D47">
        <v>0</v>
      </c>
    </row>
    <row r="48" spans="2:4" x14ac:dyDescent="0.25">
      <c r="B48">
        <v>45</v>
      </c>
      <c r="C48">
        <v>4.6610602227599998</v>
      </c>
      <c r="D48">
        <v>0</v>
      </c>
    </row>
    <row r="49" spans="2:4" x14ac:dyDescent="0.25">
      <c r="B49">
        <v>46</v>
      </c>
      <c r="C49">
        <v>4.67857203324</v>
      </c>
      <c r="D49">
        <v>0</v>
      </c>
    </row>
    <row r="50" spans="2:4" x14ac:dyDescent="0.25">
      <c r="B50">
        <v>47</v>
      </c>
      <c r="C50">
        <v>5.9394223878000005</v>
      </c>
      <c r="D50">
        <v>0</v>
      </c>
    </row>
    <row r="51" spans="2:4" x14ac:dyDescent="0.25">
      <c r="B51">
        <v>48</v>
      </c>
      <c r="C51">
        <v>5.9540155631999996</v>
      </c>
      <c r="D51">
        <v>0</v>
      </c>
    </row>
    <row r="52" spans="2:4" x14ac:dyDescent="0.25">
      <c r="B52">
        <v>49</v>
      </c>
      <c r="C52">
        <v>7.6118002886399996</v>
      </c>
      <c r="D52">
        <v>0</v>
      </c>
    </row>
    <row r="53" spans="2:4" x14ac:dyDescent="0.25">
      <c r="B53">
        <v>50</v>
      </c>
      <c r="C53">
        <v>7.6205561938799997</v>
      </c>
      <c r="D53">
        <v>0</v>
      </c>
    </row>
    <row r="54" spans="2:4" x14ac:dyDescent="0.25">
      <c r="B54">
        <v>51</v>
      </c>
      <c r="C54">
        <v>9.6081466833600011</v>
      </c>
      <c r="D54">
        <v>0</v>
      </c>
    </row>
    <row r="55" spans="2:4" x14ac:dyDescent="0.25">
      <c r="B55">
        <v>52</v>
      </c>
      <c r="C55">
        <v>9.4592962942799996</v>
      </c>
      <c r="D55">
        <v>0</v>
      </c>
    </row>
    <row r="56" spans="2:4" x14ac:dyDescent="0.25">
      <c r="B56">
        <v>53</v>
      </c>
      <c r="C56">
        <v>12.5209444932</v>
      </c>
      <c r="D56">
        <v>0</v>
      </c>
    </row>
    <row r="57" spans="2:4" x14ac:dyDescent="0.25">
      <c r="B57">
        <v>54</v>
      </c>
      <c r="C57">
        <v>12.424629535559999</v>
      </c>
      <c r="D57">
        <v>0</v>
      </c>
    </row>
    <row r="58" spans="2:4" x14ac:dyDescent="0.25">
      <c r="B58">
        <v>55</v>
      </c>
      <c r="C58">
        <v>15.220681942199999</v>
      </c>
      <c r="D58">
        <v>0</v>
      </c>
    </row>
    <row r="59" spans="2:4" x14ac:dyDescent="0.25">
      <c r="B59">
        <v>56</v>
      </c>
      <c r="C59">
        <v>15.98828296824</v>
      </c>
      <c r="D59">
        <v>0</v>
      </c>
    </row>
    <row r="60" spans="2:4" x14ac:dyDescent="0.25">
      <c r="B60">
        <v>57</v>
      </c>
      <c r="C60">
        <v>19.80002038272</v>
      </c>
      <c r="D60">
        <v>0</v>
      </c>
    </row>
    <row r="61" spans="2:4" x14ac:dyDescent="0.25">
      <c r="B61">
        <v>58</v>
      </c>
      <c r="C61">
        <v>20.080209350399997</v>
      </c>
      <c r="D61">
        <v>0</v>
      </c>
    </row>
    <row r="62" spans="2:4" x14ac:dyDescent="0.25">
      <c r="B62">
        <v>59</v>
      </c>
      <c r="C62">
        <v>24.463999240559996</v>
      </c>
      <c r="D62">
        <v>0</v>
      </c>
    </row>
    <row r="63" spans="2:4" x14ac:dyDescent="0.25">
      <c r="B63">
        <v>60</v>
      </c>
      <c r="C63">
        <v>25.975852211999999</v>
      </c>
      <c r="D63">
        <v>0</v>
      </c>
    </row>
    <row r="64" spans="2:4" x14ac:dyDescent="0.25">
      <c r="B64">
        <v>61</v>
      </c>
      <c r="C64">
        <v>30.7040410416</v>
      </c>
      <c r="D64">
        <v>0</v>
      </c>
    </row>
    <row r="65" spans="2:4" x14ac:dyDescent="0.25">
      <c r="B65">
        <v>62</v>
      </c>
      <c r="C65">
        <v>39.6642507372</v>
      </c>
      <c r="D65">
        <v>0</v>
      </c>
    </row>
    <row r="66" spans="2:4" x14ac:dyDescent="0.25">
      <c r="B66">
        <v>63</v>
      </c>
      <c r="C66">
        <v>19.823369463359999</v>
      </c>
      <c r="D66">
        <v>0</v>
      </c>
    </row>
    <row r="67" spans="2:4" x14ac:dyDescent="0.25">
      <c r="B67">
        <v>64</v>
      </c>
      <c r="C67">
        <v>29.8576368684</v>
      </c>
      <c r="D67">
        <v>0</v>
      </c>
    </row>
    <row r="68" spans="2:4" x14ac:dyDescent="0.25">
      <c r="B68">
        <v>65</v>
      </c>
      <c r="C68">
        <v>36.220261342800001</v>
      </c>
      <c r="D68">
        <v>0</v>
      </c>
    </row>
    <row r="69" spans="2:4" x14ac:dyDescent="0.25">
      <c r="B69">
        <v>66</v>
      </c>
      <c r="C69">
        <v>30.353804831999998</v>
      </c>
      <c r="D69">
        <v>0</v>
      </c>
    </row>
    <row r="70" spans="2:4" x14ac:dyDescent="0.25">
      <c r="B70">
        <v>67</v>
      </c>
      <c r="C70">
        <v>32.659526545200002</v>
      </c>
      <c r="D70">
        <v>0</v>
      </c>
    </row>
    <row r="71" spans="2:4" x14ac:dyDescent="0.25">
      <c r="B71">
        <v>68</v>
      </c>
      <c r="C71">
        <v>35.578161625200003</v>
      </c>
      <c r="D71">
        <v>0</v>
      </c>
    </row>
    <row r="72" spans="2:4" x14ac:dyDescent="0.25">
      <c r="B72">
        <v>69</v>
      </c>
      <c r="C72">
        <v>43.429289990400001</v>
      </c>
      <c r="D72">
        <v>0</v>
      </c>
    </row>
    <row r="73" spans="2:4" x14ac:dyDescent="0.25">
      <c r="B73">
        <v>70</v>
      </c>
      <c r="C73">
        <v>51.134486601599995</v>
      </c>
      <c r="D73">
        <v>0</v>
      </c>
    </row>
    <row r="74" spans="2:4" x14ac:dyDescent="0.25">
      <c r="B74">
        <v>71</v>
      </c>
      <c r="C74">
        <v>26.31733251636</v>
      </c>
      <c r="D74">
        <v>0</v>
      </c>
    </row>
    <row r="75" spans="2:4" x14ac:dyDescent="0.25">
      <c r="B75">
        <v>72</v>
      </c>
      <c r="C75">
        <v>35.986770536400002</v>
      </c>
      <c r="D75">
        <v>0</v>
      </c>
    </row>
    <row r="76" spans="2:4" x14ac:dyDescent="0.25">
      <c r="B76">
        <v>73</v>
      </c>
      <c r="C76">
        <v>46.990024787999999</v>
      </c>
      <c r="D76">
        <v>0</v>
      </c>
    </row>
    <row r="77" spans="2:4" x14ac:dyDescent="0.25">
      <c r="B77">
        <v>74</v>
      </c>
      <c r="C77">
        <v>40.043673297599994</v>
      </c>
      <c r="D77">
        <v>0</v>
      </c>
    </row>
    <row r="78" spans="2:4" x14ac:dyDescent="0.25">
      <c r="B78">
        <v>75</v>
      </c>
      <c r="C78">
        <v>43.6627807968</v>
      </c>
      <c r="D78">
        <v>0</v>
      </c>
    </row>
    <row r="79" spans="2:4" x14ac:dyDescent="0.25">
      <c r="B79">
        <v>76</v>
      </c>
      <c r="C79">
        <v>52.973226701999998</v>
      </c>
      <c r="D79">
        <v>0</v>
      </c>
    </row>
    <row r="80" spans="2:4" x14ac:dyDescent="0.25">
      <c r="B80">
        <v>77</v>
      </c>
      <c r="C80">
        <v>53.206717508400004</v>
      </c>
      <c r="D80">
        <v>0</v>
      </c>
    </row>
    <row r="81" spans="2:4" x14ac:dyDescent="0.25">
      <c r="B81">
        <v>78</v>
      </c>
      <c r="C81">
        <v>67.391283997200006</v>
      </c>
      <c r="D81">
        <v>0</v>
      </c>
    </row>
    <row r="82" spans="2:4" x14ac:dyDescent="0.25">
      <c r="B82">
        <v>79</v>
      </c>
      <c r="C82">
        <v>67.712333856000001</v>
      </c>
      <c r="D82">
        <v>0</v>
      </c>
    </row>
    <row r="83" spans="2:4" x14ac:dyDescent="0.25">
      <c r="B83">
        <v>80</v>
      </c>
      <c r="C83">
        <v>85.457635142400008</v>
      </c>
      <c r="D83">
        <v>0</v>
      </c>
    </row>
    <row r="84" spans="2:4" x14ac:dyDescent="0.25">
      <c r="B84">
        <v>81</v>
      </c>
      <c r="C84">
        <v>85.049026231199989</v>
      </c>
      <c r="D84">
        <v>0</v>
      </c>
    </row>
    <row r="85" spans="2:4" x14ac:dyDescent="0.25">
      <c r="B85">
        <v>82</v>
      </c>
      <c r="C85">
        <v>110.41196507639999</v>
      </c>
      <c r="D85">
        <v>0</v>
      </c>
    </row>
    <row r="86" spans="2:4" x14ac:dyDescent="0.25">
      <c r="B86">
        <v>83</v>
      </c>
      <c r="C86">
        <v>109.30288374599999</v>
      </c>
      <c r="D86">
        <v>0</v>
      </c>
    </row>
    <row r="87" spans="2:4" x14ac:dyDescent="0.25">
      <c r="B87">
        <v>84</v>
      </c>
      <c r="C87">
        <v>139.71506127960001</v>
      </c>
      <c r="D87">
        <v>0</v>
      </c>
    </row>
    <row r="88" spans="2:4" x14ac:dyDescent="0.25">
      <c r="B88">
        <v>85</v>
      </c>
      <c r="C88">
        <v>139.7442476304</v>
      </c>
      <c r="D88">
        <v>0</v>
      </c>
    </row>
    <row r="89" spans="2:4" x14ac:dyDescent="0.25">
      <c r="B89">
        <v>86</v>
      </c>
      <c r="C89">
        <v>232.96545208560002</v>
      </c>
      <c r="D89">
        <v>0</v>
      </c>
    </row>
    <row r="90" spans="2:4" x14ac:dyDescent="0.25">
      <c r="B90">
        <v>87</v>
      </c>
      <c r="C90">
        <v>116.1908625348</v>
      </c>
      <c r="D90">
        <v>0</v>
      </c>
    </row>
    <row r="91" spans="2:4" x14ac:dyDescent="0.25">
      <c r="B91">
        <v>88</v>
      </c>
      <c r="C91">
        <v>174.33007332839998</v>
      </c>
      <c r="D91">
        <v>0</v>
      </c>
    </row>
    <row r="92" spans="2:4" x14ac:dyDescent="0.25">
      <c r="B92">
        <v>89</v>
      </c>
      <c r="C92">
        <v>167.32534913639998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189.01080778080001</v>
      </c>
    </row>
    <row r="3" spans="2:9" x14ac:dyDescent="0.25">
      <c r="B3" s="18">
        <v>150</v>
      </c>
      <c r="C3" s="18">
        <v>200</v>
      </c>
      <c r="D3" s="1">
        <v>170.12140154303998</v>
      </c>
      <c r="E3" s="19" t="str">
        <f>IF(D3="","N/A",IF(OR(D3&lt;B3,D3&gt;C3),"FAIL","PASS"))</f>
        <v>PASS</v>
      </c>
      <c r="H3" t="s">
        <v>39</v>
      </c>
      <c r="I3">
        <v>174.18414157439997</v>
      </c>
    </row>
    <row r="4" spans="2:9" x14ac:dyDescent="0.25">
      <c r="H4" t="s">
        <v>40</v>
      </c>
      <c r="I4">
        <v>161.8091288352</v>
      </c>
    </row>
    <row r="5" spans="2:9" x14ac:dyDescent="0.25">
      <c r="H5" t="s">
        <v>41</v>
      </c>
      <c r="I5">
        <v>162.59716030679999</v>
      </c>
    </row>
    <row r="6" spans="2:9" x14ac:dyDescent="0.25">
      <c r="B6" s="15" t="s">
        <v>23</v>
      </c>
      <c r="H6" t="s">
        <v>42</v>
      </c>
      <c r="I6">
        <v>163.00576921799998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0.15507487520798674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189.06918048239999</v>
      </c>
      <c r="J2" t="s">
        <v>26</v>
      </c>
    </row>
    <row r="3" spans="2:10" x14ac:dyDescent="0.25">
      <c r="B3" s="18">
        <v>100</v>
      </c>
      <c r="C3" s="18"/>
      <c r="D3" s="1">
        <v>958.28402366863895</v>
      </c>
      <c r="E3" s="19" t="str">
        <f>IF(D3="","N/A",IF(OR(D3&lt;B3),"FAIL","PASS"))</f>
        <v>PASS</v>
      </c>
      <c r="I3">
        <v>0.197299731408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7.9007451615599994E-2</v>
      </c>
    </row>
    <row r="3" spans="2:9" x14ac:dyDescent="0.25">
      <c r="B3" s="18">
        <v>0.05</v>
      </c>
      <c r="C3" s="18">
        <v>0.1</v>
      </c>
      <c r="D3" s="1">
        <v>7.101039149640001E-2</v>
      </c>
      <c r="E3" s="19" t="str">
        <f>IF(D3="","N/A",IF(OR(D3&lt;B3,D3&gt;C3),"FAIL","PASS"))</f>
        <v>PASS</v>
      </c>
      <c r="H3" t="s">
        <v>39</v>
      </c>
      <c r="I3">
        <v>7.2674013491999992E-2</v>
      </c>
    </row>
    <row r="4" spans="2:9" x14ac:dyDescent="0.25">
      <c r="H4" t="s">
        <v>40</v>
      </c>
      <c r="I4">
        <v>6.7537215751200003E-2</v>
      </c>
    </row>
    <row r="5" spans="2:9" x14ac:dyDescent="0.25">
      <c r="H5" t="s">
        <v>41</v>
      </c>
      <c r="I5">
        <v>6.8120942767200002E-2</v>
      </c>
    </row>
    <row r="6" spans="2:9" x14ac:dyDescent="0.25">
      <c r="H6" t="s">
        <v>42</v>
      </c>
      <c r="I6">
        <v>6.7712333856000007E-2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189.39023034119998</v>
      </c>
      <c r="J2">
        <v>67.128606840000003</v>
      </c>
      <c r="K2">
        <v>164.14403689919999</v>
      </c>
      <c r="L2">
        <v>58.314328898399999</v>
      </c>
    </row>
    <row r="3" spans="2:12" x14ac:dyDescent="0.25">
      <c r="B3" s="18">
        <v>50</v>
      </c>
      <c r="C3" s="18"/>
      <c r="D3" s="1">
        <v>54.344985189599996</v>
      </c>
      <c r="E3" s="19" t="str">
        <f>IF(D3="","N/A",IF(OR(D3&lt;B3),"FAIL","PASS"))</f>
        <v>PASS</v>
      </c>
      <c r="H3" t="s">
        <v>39</v>
      </c>
      <c r="I3">
        <v>174.38844602999998</v>
      </c>
      <c r="J3">
        <v>61.232963978400001</v>
      </c>
      <c r="K3">
        <v>158.36513944079999</v>
      </c>
      <c r="L3">
        <v>58.839683212799997</v>
      </c>
    </row>
    <row r="4" spans="2:12" x14ac:dyDescent="0.25">
      <c r="H4" t="s">
        <v>40</v>
      </c>
      <c r="I4">
        <v>161.98424693999999</v>
      </c>
      <c r="J4">
        <v>59.569341982799997</v>
      </c>
      <c r="K4">
        <v>152.70298738560001</v>
      </c>
      <c r="L4">
        <v>56.913384059999998</v>
      </c>
    </row>
    <row r="5" spans="2:12" x14ac:dyDescent="0.25">
      <c r="H5" t="s">
        <v>41</v>
      </c>
      <c r="I5">
        <v>162.8890238148</v>
      </c>
      <c r="J5">
        <v>68.587924380000004</v>
      </c>
      <c r="K5">
        <v>148.67527097519999</v>
      </c>
      <c r="L5">
        <v>56.008607185199999</v>
      </c>
    </row>
    <row r="6" spans="2:12" x14ac:dyDescent="0.25">
      <c r="H6" t="s">
        <v>42</v>
      </c>
      <c r="I6">
        <v>163.2684463752</v>
      </c>
      <c r="J6">
        <v>66.194643614400007</v>
      </c>
      <c r="K6">
        <v>149.95947041039997</v>
      </c>
      <c r="L6">
        <v>54.344985189599996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189.12755318399999</v>
      </c>
      <c r="J2">
        <v>67.0994204892</v>
      </c>
      <c r="K2">
        <v>164.11485054839997</v>
      </c>
      <c r="L2">
        <v>58.314328898399999</v>
      </c>
    </row>
    <row r="3" spans="2:12" x14ac:dyDescent="0.25">
      <c r="B3" s="18">
        <v>20</v>
      </c>
      <c r="C3" s="18"/>
      <c r="D3" s="1">
        <v>70.186335403726702</v>
      </c>
      <c r="E3" s="19" t="str">
        <f>IF(D3="","N/A",IF(OR(D3&lt;B3),"FAIL","PASS"))</f>
        <v>PASS</v>
      </c>
      <c r="G3" t="s">
        <v>38</v>
      </c>
      <c r="H3" t="s">
        <v>27</v>
      </c>
      <c r="I3">
        <v>0.19843799908919998</v>
      </c>
      <c r="J3">
        <v>0.27511054264079998</v>
      </c>
      <c r="K3">
        <v>0.20976230319959999</v>
      </c>
      <c r="L3">
        <v>0.78890706212399997</v>
      </c>
    </row>
    <row r="4" spans="2:12" x14ac:dyDescent="0.25">
      <c r="G4" t="s">
        <v>39</v>
      </c>
      <c r="H4" t="s">
        <v>26</v>
      </c>
      <c r="I4">
        <v>174.09658252200001</v>
      </c>
      <c r="J4">
        <v>61.203777627599997</v>
      </c>
      <c r="K4">
        <v>158.190021336</v>
      </c>
      <c r="L4">
        <v>58.810496862000001</v>
      </c>
    </row>
    <row r="5" spans="2:12" x14ac:dyDescent="0.25">
      <c r="G5" t="s">
        <v>39</v>
      </c>
      <c r="H5" t="s">
        <v>27</v>
      </c>
      <c r="I5">
        <v>0.18486634596719997</v>
      </c>
      <c r="J5">
        <v>0.25120692133560002</v>
      </c>
      <c r="K5">
        <v>0.20094802525799998</v>
      </c>
      <c r="L5">
        <v>0.81050496171600006</v>
      </c>
    </row>
    <row r="6" spans="2:12" x14ac:dyDescent="0.25">
      <c r="G6" t="s">
        <v>40</v>
      </c>
      <c r="H6" t="s">
        <v>26</v>
      </c>
      <c r="I6">
        <v>161.77994248439998</v>
      </c>
      <c r="J6">
        <v>59.540155632000001</v>
      </c>
      <c r="K6">
        <v>152.52786928079999</v>
      </c>
      <c r="L6">
        <v>56.884197709200002</v>
      </c>
    </row>
    <row r="7" spans="2:12" x14ac:dyDescent="0.25">
      <c r="G7" t="s">
        <v>40</v>
      </c>
      <c r="H7" t="s">
        <v>27</v>
      </c>
      <c r="I7">
        <v>0.17219946972</v>
      </c>
      <c r="J7">
        <v>0.24058308964440001</v>
      </c>
      <c r="K7">
        <v>0.19432272362639999</v>
      </c>
      <c r="L7">
        <v>0.75563462221199995</v>
      </c>
    </row>
    <row r="8" spans="2:12" x14ac:dyDescent="0.25">
      <c r="G8" t="s">
        <v>41</v>
      </c>
      <c r="H8" t="s">
        <v>26</v>
      </c>
      <c r="I8">
        <v>162.77227841160001</v>
      </c>
      <c r="J8">
        <v>68.587924380000004</v>
      </c>
      <c r="K8">
        <v>148.6460846244</v>
      </c>
      <c r="L8">
        <v>56.066979886799999</v>
      </c>
    </row>
    <row r="9" spans="2:12" x14ac:dyDescent="0.25">
      <c r="G9" t="s">
        <v>41</v>
      </c>
      <c r="H9" t="s">
        <v>27</v>
      </c>
      <c r="I9">
        <v>0.1872012540312</v>
      </c>
      <c r="J9">
        <v>0.28141479441359996</v>
      </c>
      <c r="K9">
        <v>0.193943301066</v>
      </c>
      <c r="L9">
        <v>0.79883042139600002</v>
      </c>
    </row>
    <row r="10" spans="2:12" x14ac:dyDescent="0.25">
      <c r="G10" t="s">
        <v>42</v>
      </c>
      <c r="H10" t="s">
        <v>26</v>
      </c>
      <c r="I10">
        <v>163.1808873228</v>
      </c>
      <c r="J10">
        <v>66.16545726359999</v>
      </c>
      <c r="K10">
        <v>149.90109770879999</v>
      </c>
      <c r="L10">
        <v>54.403357891200002</v>
      </c>
    </row>
    <row r="11" spans="2:12" x14ac:dyDescent="0.25">
      <c r="G11" t="s">
        <v>42</v>
      </c>
      <c r="H11" t="s">
        <v>27</v>
      </c>
      <c r="I11">
        <v>0.17975873457719999</v>
      </c>
      <c r="J11">
        <v>0.27204597580680001</v>
      </c>
      <c r="K11">
        <v>0.19511075509799999</v>
      </c>
      <c r="L11">
        <v>0.73607976717599988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2025-02-26T11:24:55Z</dcterms:modified>
</cp:coreProperties>
</file>