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F6B4597-6314-4A3A-82AD-21BD59A2D0A7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<sst xmlns="http://schemas.openxmlformats.org/spreadsheetml/2006/main" count="171" uniqueCount="101">
  <si>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</si>
  <si>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</si>
  <si>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</si>
  <si>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</si>
  <si>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</si>
  <si>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</si>
  <si>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</si>
  <si>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</si>
  <si>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</si>
  <si>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</si>
  <si>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</si>
  <si>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</si>
  <si>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</si>
  <si>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</si>
  <si>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</si>
  <si>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</si>
  <si>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</si>
  <si>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</si>
  <si>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</si>
  <si>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</si>
  <si>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</si>
  <si>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</si>
  <si>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</si>
  <si>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</si>
  <si>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</si>
  <si>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</si>
  <si>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</si>
  <si>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</si>
  <si>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</si>
  <si>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</si>
  <si>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</si>
  <si>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</si>
  <si>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</si>
  <si>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</si>
  <si>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</si>
  <si>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</si>
  <si>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</si>
  <si>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</si>
  <si>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</si>
  <si>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</si>
  <si>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</si>
  <si>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</si>
  <si>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</si>
  <si>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</si>
  <si>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</si>
  <si>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</si>
  <si>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</si>
  <si>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</si>
  <si>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</si>
  <si>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</si>
  <si>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</si>
  <si>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</si>
  <si>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</si>
  <si>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</si>
  <si>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</si>
  <si>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</si>
  <si>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</si>
  <si>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</si>
  <si>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</si>
  <si>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</si>
  <si>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</si>
  <si>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</si>
  <si>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</si>
  <si>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</si>
  <si>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</si>
  <si>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</si>
  <si>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</si>
  <si>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</si>
  <si>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</si>
  <si>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</si>
  <si>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</si>
  <si>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</si>
  <si>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</si>
  <si>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</si>
  <si>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</si>
  <si>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</si>
  <si>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</si>
  <si>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</si>
  <si>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</si>
  <si>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</si>
  <si>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</si>
  <si>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</si>
  <si>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</si>
  <si>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</si>
  <si>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</si>
  <si>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</si>
  <si>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</si>
  <si>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</si>
  <si>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</si>
  <si>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</si>
  <si>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</si>
  <si>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</si>
  <si>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</si>
  <si>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</si>
  <si>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</si>
  <si>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</si>
  <si>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</si>
  <si>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</si>
  <si>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</si>
  <si>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</si>
  <si>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S25001607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</si>
</sst>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170.78101307112001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0.15710619981789586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889.35937713427131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0.1716</v>
      </c>
      <c r="E15" s="20">
        <f>ChromaticityCoordinates!G4</f>
        <v>0.49909999999999999</v>
      </c>
      <c r="F15" s="20" t="s">
        <v>49</v>
      </c>
      <c r="H15" s="26">
        <f>ChromaticityCoordinates!H4</f>
        <v>1.8888356201639148E-2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0.45219999999999999</v>
      </c>
      <c r="E16" s="20">
        <f>ChromaticityCoordinates!G5</f>
        <v>0.52859999999999996</v>
      </c>
      <c r="F16" s="20" t="s">
        <v>49</v>
      </c>
      <c r="H16" s="26">
        <f>ChromaticityCoordinates!H5</f>
        <v>1.3416407864998254E-3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0.1216</v>
      </c>
      <c r="E17" s="20">
        <f>ChromaticityCoordinates!G6</f>
        <v>0.56230000000000002</v>
      </c>
      <c r="F17" s="20" t="s">
        <v>49</v>
      </c>
      <c r="H17" s="26">
        <f>ChromaticityCoordinates!H6</f>
        <v>9.6046863561492692E-3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0.1181</v>
      </c>
      <c r="E18" s="20">
        <f>ChromaticityCoordinates!G7</f>
        <v>0.3044</v>
      </c>
      <c r="F18" s="20" t="s">
        <v>49</v>
      </c>
      <c r="H18" s="26">
        <f>ChromaticityCoordinates!H7</f>
        <v>2.1953815158190646E-2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7.9427735067120003E-2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54.899525854799997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64.549180327868854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7.8598842704399999E-2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0.13212661007159998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0.16323926002440001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0.21323547894479999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0.27254214377039998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0.32338476686400003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0.41648922591600002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0.53673699121200003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0.68675483432400009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0.87383934295200005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1.12221518826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1.4312986432319998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1.8270655600799999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2.3389941531119995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2.9770077815999998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3.7592019830400001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4.7748869908799998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6.0765982365599998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7.8657215406000001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9.923359271999999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12.949983849959999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16.113784276680001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20.780681769600001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26.273552990159999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33.1848808596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42.466140414000002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51.543095512799994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66.253016316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83.96913125159999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105.2459809848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135.92083567559999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169.36839369239999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0.1716</v>
      </c>
      <c r="G4" s="4">
        <v>0.49909999999999999</v>
      </c>
      <c r="H4" s="3">
        <f>IF(OR((F4=""),(G4="")),"",SQRT((F4-C4)^2+(G4-D4)^2))</f>
        <v>1.8888356201639148E-2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-5.3999999999999881E-3</v>
      </c>
      <c r="O4" s="3">
        <f>IF(G4="","",G4-D4)</f>
        <v>1.8100000000000005E-2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0.45219999999999999</v>
      </c>
      <c r="G5" s="4">
        <v>0.52859999999999996</v>
      </c>
      <c r="H5" s="3">
        <f t="shared" ref="H5:H7" si="0">IF(OR((F5=""),(G5="")),"",SQRT((F5-C5)^2+(G5-D5)^2))</f>
        <v>1.3416407864998254E-3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1.1999999999999789E-3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0.1216</v>
      </c>
      <c r="G6" s="4">
        <v>0.56230000000000002</v>
      </c>
      <c r="H6" s="3">
        <f t="shared" si="0"/>
        <v>9.6046863561492692E-3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9.5999999999999974E-3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0.1181</v>
      </c>
      <c r="G7" s="3">
        <v>0.3044</v>
      </c>
      <c r="H7" s="3">
        <f t="shared" si="0"/>
        <v>2.1953815158190646E-2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-4.9000000000000016E-3</v>
      </c>
      <c r="O7" s="3">
        <f t="shared" si="6"/>
        <v>2.140000000000003E-2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251.9365801056</v>
      </c>
      <c r="F3" s="8"/>
    </row>
    <row r="4" spans="2:6" x14ac:dyDescent="0.25">
      <c r="B4" s="1" t="s">
        <v>39</v>
      </c>
      <c r="C4" s="18"/>
      <c r="D4" s="18"/>
      <c r="E4" s="1">
        <v>222.31243404360001</v>
      </c>
      <c r="F4" s="8"/>
    </row>
    <row r="5" spans="2:6" x14ac:dyDescent="0.25">
      <c r="B5" s="1" t="s">
        <v>40</v>
      </c>
      <c r="C5" s="18"/>
      <c r="D5" s="18"/>
      <c r="E5" s="1">
        <v>215.48282795639997</v>
      </c>
      <c r="F5" s="8"/>
    </row>
    <row r="6" spans="2:6" x14ac:dyDescent="0.25">
      <c r="B6" s="1" t="s">
        <v>41</v>
      </c>
      <c r="C6" s="18"/>
      <c r="D6" s="18"/>
      <c r="E6" s="1">
        <v>217.876108722</v>
      </c>
      <c r="F6" s="8"/>
    </row>
    <row r="7" spans="2:6" x14ac:dyDescent="0.25">
      <c r="B7" s="1" t="s">
        <v>42</v>
      </c>
      <c r="C7" s="18"/>
      <c r="D7" s="18"/>
      <c r="E7" s="1">
        <v>224.35547859960002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6"/>
  <sheetViews>
    <sheetView topLeftCell="A77" workbookViewId="0">
      <selection activeCell="D96" sqref="D9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0.11712482576039999</v>
      </c>
      <c r="D4">
        <v>0</v>
      </c>
    </row>
    <row r="5" spans="2:4" x14ac:dyDescent="0.25">
      <c r="B5">
        <v>2</v>
      </c>
      <c r="C5">
        <v>5.4082308032399995E-2</v>
      </c>
      <c r="D5">
        <v>0</v>
      </c>
    </row>
    <row r="6" spans="2:4" x14ac:dyDescent="0.25">
      <c r="B6">
        <v>3</v>
      </c>
      <c r="C6">
        <v>8.5866244053600008E-2</v>
      </c>
      <c r="D6">
        <v>0</v>
      </c>
    </row>
    <row r="7" spans="2:4" x14ac:dyDescent="0.25">
      <c r="B7">
        <v>4</v>
      </c>
      <c r="C7">
        <v>7.0018055569200002E-2</v>
      </c>
      <c r="D7">
        <v>0</v>
      </c>
    </row>
    <row r="8" spans="2:4" x14ac:dyDescent="0.25">
      <c r="B8">
        <v>5</v>
      </c>
      <c r="C8">
        <v>7.7985929337599999E-2</v>
      </c>
      <c r="D8">
        <v>0</v>
      </c>
    </row>
    <row r="9" spans="2:4" x14ac:dyDescent="0.25">
      <c r="B9">
        <v>6</v>
      </c>
      <c r="C9">
        <v>7.7985929337599999E-2</v>
      </c>
      <c r="D9">
        <v>0</v>
      </c>
    </row>
    <row r="10" spans="2:4" x14ac:dyDescent="0.25">
      <c r="B10">
        <v>7</v>
      </c>
      <c r="C10">
        <v>0.1099741698144</v>
      </c>
      <c r="D10">
        <v>0</v>
      </c>
    </row>
    <row r="11" spans="2:4" x14ac:dyDescent="0.25">
      <c r="B11">
        <v>8</v>
      </c>
      <c r="C11">
        <v>0.16303495556879999</v>
      </c>
      <c r="D11">
        <v>0</v>
      </c>
    </row>
    <row r="12" spans="2:4" x14ac:dyDescent="0.25">
      <c r="B12">
        <v>9</v>
      </c>
      <c r="C12">
        <v>7.7256270567599997E-2</v>
      </c>
      <c r="D12">
        <v>0</v>
      </c>
    </row>
    <row r="13" spans="2:4" x14ac:dyDescent="0.25">
      <c r="B13">
        <v>10</v>
      </c>
      <c r="C13">
        <v>0.12065637420719999</v>
      </c>
      <c r="D13">
        <v>0</v>
      </c>
    </row>
    <row r="14" spans="2:4" x14ac:dyDescent="0.25">
      <c r="B14">
        <v>11</v>
      </c>
      <c r="C14">
        <v>0.14210834204520001</v>
      </c>
      <c r="D14">
        <v>0</v>
      </c>
    </row>
    <row r="15" spans="2:4" x14ac:dyDescent="0.25">
      <c r="B15">
        <v>12</v>
      </c>
      <c r="C15">
        <v>0.13148451035399999</v>
      </c>
      <c r="D15">
        <v>0</v>
      </c>
    </row>
    <row r="16" spans="2:4" x14ac:dyDescent="0.25">
      <c r="B16">
        <v>13</v>
      </c>
      <c r="C16">
        <v>0.13145532400320001</v>
      </c>
      <c r="D16">
        <v>0</v>
      </c>
    </row>
    <row r="17" spans="2:4" x14ac:dyDescent="0.25">
      <c r="B17">
        <v>14</v>
      </c>
      <c r="C17">
        <v>0.17257889228040002</v>
      </c>
      <c r="D17">
        <v>0</v>
      </c>
    </row>
    <row r="18" spans="2:4" x14ac:dyDescent="0.25">
      <c r="B18">
        <v>15</v>
      </c>
      <c r="C18">
        <v>0.20188198848359998</v>
      </c>
      <c r="D18">
        <v>0</v>
      </c>
    </row>
    <row r="19" spans="2:4" x14ac:dyDescent="0.25">
      <c r="B19">
        <v>16</v>
      </c>
      <c r="C19">
        <v>9.6665193849599998E-2</v>
      </c>
      <c r="D19">
        <v>0</v>
      </c>
    </row>
    <row r="20" spans="2:4" x14ac:dyDescent="0.25">
      <c r="B20">
        <v>17</v>
      </c>
      <c r="C20">
        <v>0.14969679325320001</v>
      </c>
      <c r="D20">
        <v>0</v>
      </c>
    </row>
    <row r="21" spans="2:4" x14ac:dyDescent="0.25">
      <c r="B21">
        <v>18</v>
      </c>
      <c r="C21">
        <v>0.1759353226224</v>
      </c>
      <c r="D21">
        <v>0</v>
      </c>
    </row>
    <row r="22" spans="2:4" x14ac:dyDescent="0.25">
      <c r="B22">
        <v>19</v>
      </c>
      <c r="C22">
        <v>0.16262634665760001</v>
      </c>
      <c r="D22">
        <v>0</v>
      </c>
    </row>
    <row r="23" spans="2:4" x14ac:dyDescent="0.25">
      <c r="B23">
        <v>20</v>
      </c>
      <c r="C23">
        <v>0.16268471935920001</v>
      </c>
      <c r="D23">
        <v>0</v>
      </c>
    </row>
    <row r="24" spans="2:4" x14ac:dyDescent="0.25">
      <c r="B24">
        <v>21</v>
      </c>
      <c r="C24">
        <v>0.21259337922720001</v>
      </c>
      <c r="D24">
        <v>0</v>
      </c>
    </row>
    <row r="25" spans="2:4" x14ac:dyDescent="0.25">
      <c r="B25">
        <v>22</v>
      </c>
      <c r="C25">
        <v>0.21259337922720001</v>
      </c>
      <c r="D25">
        <v>0</v>
      </c>
    </row>
    <row r="26" spans="2:4" x14ac:dyDescent="0.25">
      <c r="B26">
        <v>23</v>
      </c>
      <c r="C26">
        <v>0.27210434850839998</v>
      </c>
      <c r="D26">
        <v>0</v>
      </c>
    </row>
    <row r="27" spans="2:4" x14ac:dyDescent="0.25">
      <c r="B27">
        <v>24</v>
      </c>
      <c r="C27">
        <v>0.27230865296400003</v>
      </c>
      <c r="D27">
        <v>0</v>
      </c>
    </row>
    <row r="28" spans="2:4" x14ac:dyDescent="0.25">
      <c r="B28">
        <v>25</v>
      </c>
      <c r="C28">
        <v>0.35257111766399996</v>
      </c>
      <c r="D28">
        <v>0</v>
      </c>
    </row>
    <row r="29" spans="2:4" x14ac:dyDescent="0.25">
      <c r="B29">
        <v>26</v>
      </c>
      <c r="C29">
        <v>0.43254171885600001</v>
      </c>
      <c r="D29">
        <v>0</v>
      </c>
    </row>
    <row r="30" spans="2:4" x14ac:dyDescent="0.25">
      <c r="B30">
        <v>27</v>
      </c>
      <c r="C30">
        <v>0.21253500652559998</v>
      </c>
      <c r="D30">
        <v>0</v>
      </c>
    </row>
    <row r="31" spans="2:4" x14ac:dyDescent="0.25">
      <c r="B31">
        <v>28</v>
      </c>
      <c r="C31">
        <v>0.32280103984800002</v>
      </c>
      <c r="D31">
        <v>0</v>
      </c>
    </row>
    <row r="32" spans="2:4" x14ac:dyDescent="0.25">
      <c r="B32">
        <v>29</v>
      </c>
      <c r="C32">
        <v>0.32309290335599999</v>
      </c>
      <c r="D32">
        <v>0</v>
      </c>
    </row>
    <row r="33" spans="2:4" x14ac:dyDescent="0.25">
      <c r="B33">
        <v>30</v>
      </c>
      <c r="C33">
        <v>0.4159054989</v>
      </c>
      <c r="D33">
        <v>0</v>
      </c>
    </row>
    <row r="34" spans="2:4" x14ac:dyDescent="0.25">
      <c r="B34">
        <v>31</v>
      </c>
      <c r="C34">
        <v>0.41561363539199997</v>
      </c>
      <c r="D34">
        <v>0</v>
      </c>
    </row>
    <row r="35" spans="2:4" x14ac:dyDescent="0.25">
      <c r="B35">
        <v>32</v>
      </c>
      <c r="C35">
        <v>0.53615326419599996</v>
      </c>
      <c r="D35">
        <v>0</v>
      </c>
    </row>
    <row r="36" spans="2:4" x14ac:dyDescent="0.25">
      <c r="B36">
        <v>33</v>
      </c>
      <c r="C36">
        <v>0.53556953718</v>
      </c>
      <c r="D36">
        <v>0</v>
      </c>
    </row>
    <row r="37" spans="2:4" x14ac:dyDescent="0.25">
      <c r="B37">
        <v>34</v>
      </c>
      <c r="C37">
        <v>0.68529551678399991</v>
      </c>
      <c r="D37">
        <v>0</v>
      </c>
    </row>
    <row r="38" spans="2:4" x14ac:dyDescent="0.25">
      <c r="B38">
        <v>35</v>
      </c>
      <c r="C38">
        <v>0.68441992626000003</v>
      </c>
      <c r="D38">
        <v>0</v>
      </c>
    </row>
    <row r="39" spans="2:4" x14ac:dyDescent="0.25">
      <c r="B39">
        <v>36</v>
      </c>
      <c r="C39">
        <v>0.87383934295200005</v>
      </c>
      <c r="D39">
        <v>0</v>
      </c>
    </row>
    <row r="40" spans="2:4" x14ac:dyDescent="0.25">
      <c r="B40">
        <v>37</v>
      </c>
      <c r="C40">
        <v>0.87238002541199999</v>
      </c>
      <c r="D40">
        <v>0</v>
      </c>
    </row>
    <row r="41" spans="2:4" x14ac:dyDescent="0.25">
      <c r="B41">
        <v>38</v>
      </c>
      <c r="C41">
        <v>1.1233826422920001</v>
      </c>
      <c r="D41">
        <v>0</v>
      </c>
    </row>
    <row r="42" spans="2:4" x14ac:dyDescent="0.25">
      <c r="B42">
        <v>39</v>
      </c>
      <c r="C42">
        <v>1.1233826422920001</v>
      </c>
      <c r="D42">
        <v>0</v>
      </c>
    </row>
    <row r="43" spans="2:4" x14ac:dyDescent="0.25">
      <c r="B43">
        <v>40</v>
      </c>
      <c r="C43">
        <v>1.4234183285159998</v>
      </c>
      <c r="D43">
        <v>0</v>
      </c>
    </row>
    <row r="44" spans="2:4" x14ac:dyDescent="0.25">
      <c r="B44">
        <v>41</v>
      </c>
      <c r="C44">
        <v>1.4272125541199998</v>
      </c>
      <c r="D44">
        <v>0</v>
      </c>
    </row>
    <row r="45" spans="2:4" x14ac:dyDescent="0.25">
      <c r="B45">
        <v>42</v>
      </c>
      <c r="C45">
        <v>1.82268760746</v>
      </c>
      <c r="D45">
        <v>0</v>
      </c>
    </row>
    <row r="46" spans="2:4" x14ac:dyDescent="0.25">
      <c r="B46">
        <v>43</v>
      </c>
      <c r="C46">
        <v>1.831735376208</v>
      </c>
      <c r="D46">
        <v>0</v>
      </c>
    </row>
    <row r="47" spans="2:4" x14ac:dyDescent="0.25">
      <c r="B47">
        <v>44</v>
      </c>
      <c r="C47">
        <v>2.316228799488</v>
      </c>
      <c r="D47">
        <v>0</v>
      </c>
    </row>
    <row r="48" spans="2:4" x14ac:dyDescent="0.25">
      <c r="B48">
        <v>45</v>
      </c>
      <c r="C48">
        <v>2.3322812924279996</v>
      </c>
      <c r="D48">
        <v>0</v>
      </c>
    </row>
    <row r="49" spans="2:4" x14ac:dyDescent="0.25">
      <c r="B49">
        <v>46</v>
      </c>
      <c r="C49">
        <v>2.95949597112</v>
      </c>
      <c r="D49">
        <v>0</v>
      </c>
    </row>
    <row r="50" spans="2:4" x14ac:dyDescent="0.25">
      <c r="B50">
        <v>47</v>
      </c>
      <c r="C50">
        <v>2.9478214307999999</v>
      </c>
      <c r="D50">
        <v>0</v>
      </c>
    </row>
    <row r="51" spans="2:4" x14ac:dyDescent="0.25">
      <c r="B51">
        <v>48</v>
      </c>
      <c r="C51">
        <v>3.77379515844</v>
      </c>
      <c r="D51">
        <v>0</v>
      </c>
    </row>
    <row r="52" spans="2:4" x14ac:dyDescent="0.25">
      <c r="B52">
        <v>49</v>
      </c>
      <c r="C52">
        <v>3.77379515844</v>
      </c>
      <c r="D52">
        <v>0</v>
      </c>
    </row>
    <row r="53" spans="2:4" x14ac:dyDescent="0.25">
      <c r="B53">
        <v>50</v>
      </c>
      <c r="C53">
        <v>4.8215851521599999</v>
      </c>
      <c r="D53">
        <v>0</v>
      </c>
    </row>
    <row r="54" spans="2:4" x14ac:dyDescent="0.25">
      <c r="B54">
        <v>51</v>
      </c>
      <c r="C54">
        <v>4.7953174364399995</v>
      </c>
      <c r="D54">
        <v>0</v>
      </c>
    </row>
    <row r="55" spans="2:4" x14ac:dyDescent="0.25">
      <c r="B55">
        <v>52</v>
      </c>
      <c r="C55">
        <v>6.0765982365599998</v>
      </c>
      <c r="D55">
        <v>0</v>
      </c>
    </row>
    <row r="56" spans="2:4" x14ac:dyDescent="0.25">
      <c r="B56">
        <v>53</v>
      </c>
      <c r="C56">
        <v>6.1787504643600002</v>
      </c>
      <c r="D56">
        <v>0</v>
      </c>
    </row>
    <row r="57" spans="2:4" x14ac:dyDescent="0.25">
      <c r="B57">
        <v>54</v>
      </c>
      <c r="C57">
        <v>7.8394538248799996</v>
      </c>
      <c r="D57">
        <v>0</v>
      </c>
    </row>
    <row r="58" spans="2:4" x14ac:dyDescent="0.25">
      <c r="B58">
        <v>55</v>
      </c>
      <c r="C58">
        <v>7.8540470002799996</v>
      </c>
      <c r="D58">
        <v>0</v>
      </c>
    </row>
    <row r="59" spans="2:4" x14ac:dyDescent="0.25">
      <c r="B59">
        <v>56</v>
      </c>
      <c r="C59">
        <v>9.9671387981999988</v>
      </c>
      <c r="D59">
        <v>0</v>
      </c>
    </row>
    <row r="60" spans="2:4" x14ac:dyDescent="0.25">
      <c r="B60">
        <v>57</v>
      </c>
      <c r="C60">
        <v>10.083884201399998</v>
      </c>
      <c r="D60">
        <v>0</v>
      </c>
    </row>
    <row r="61" spans="2:4" x14ac:dyDescent="0.25">
      <c r="B61">
        <v>58</v>
      </c>
      <c r="C61">
        <v>12.6376898964</v>
      </c>
      <c r="D61">
        <v>0</v>
      </c>
    </row>
    <row r="62" spans="2:4" x14ac:dyDescent="0.25">
      <c r="B62">
        <v>59</v>
      </c>
      <c r="C62">
        <v>12.634771261319999</v>
      </c>
      <c r="D62">
        <v>0</v>
      </c>
    </row>
    <row r="63" spans="2:4" x14ac:dyDescent="0.25">
      <c r="B63">
        <v>60</v>
      </c>
      <c r="C63">
        <v>16.1400519924</v>
      </c>
      <c r="D63">
        <v>0</v>
      </c>
    </row>
    <row r="64" spans="2:4" x14ac:dyDescent="0.25">
      <c r="B64">
        <v>61</v>
      </c>
      <c r="C64">
        <v>16.2276110448</v>
      </c>
      <c r="D64">
        <v>0</v>
      </c>
    </row>
    <row r="65" spans="2:4" x14ac:dyDescent="0.25">
      <c r="B65">
        <v>62</v>
      </c>
      <c r="C65">
        <v>20.757332688960002</v>
      </c>
      <c r="D65">
        <v>0</v>
      </c>
    </row>
    <row r="66" spans="2:4" x14ac:dyDescent="0.25">
      <c r="B66">
        <v>63</v>
      </c>
      <c r="C66">
        <v>20.754414053879998</v>
      </c>
      <c r="D66">
        <v>0</v>
      </c>
    </row>
    <row r="67" spans="2:4" x14ac:dyDescent="0.25">
      <c r="B67">
        <v>64</v>
      </c>
      <c r="C67">
        <v>26.88646635696</v>
      </c>
      <c r="D67">
        <v>0</v>
      </c>
    </row>
    <row r="68" spans="2:4" x14ac:dyDescent="0.25">
      <c r="B68">
        <v>65</v>
      </c>
      <c r="C68">
        <v>32.250917633999997</v>
      </c>
      <c r="D68">
        <v>0</v>
      </c>
    </row>
    <row r="69" spans="2:4" x14ac:dyDescent="0.25">
      <c r="B69">
        <v>66</v>
      </c>
      <c r="C69">
        <v>16.598277699960001</v>
      </c>
      <c r="D69">
        <v>0</v>
      </c>
    </row>
    <row r="70" spans="2:4" x14ac:dyDescent="0.25">
      <c r="B70">
        <v>67</v>
      </c>
      <c r="C70">
        <v>23.200230250919997</v>
      </c>
      <c r="D70">
        <v>0</v>
      </c>
    </row>
    <row r="71" spans="2:4" x14ac:dyDescent="0.25">
      <c r="B71">
        <v>68</v>
      </c>
      <c r="C71">
        <v>28.894487292000001</v>
      </c>
      <c r="D71">
        <v>0</v>
      </c>
    </row>
    <row r="72" spans="2:4" x14ac:dyDescent="0.25">
      <c r="B72">
        <v>69</v>
      </c>
      <c r="C72">
        <v>27.934256350679998</v>
      </c>
      <c r="D72">
        <v>0</v>
      </c>
    </row>
    <row r="73" spans="2:4" x14ac:dyDescent="0.25">
      <c r="B73">
        <v>70</v>
      </c>
      <c r="C73">
        <v>26.276471625239999</v>
      </c>
      <c r="D73">
        <v>0</v>
      </c>
    </row>
    <row r="74" spans="2:4" x14ac:dyDescent="0.25">
      <c r="B74">
        <v>71</v>
      </c>
      <c r="C74">
        <v>26.273552990159999</v>
      </c>
      <c r="D74">
        <v>0</v>
      </c>
    </row>
    <row r="75" spans="2:4" x14ac:dyDescent="0.25">
      <c r="B75">
        <v>72</v>
      </c>
      <c r="C75">
        <v>30.7332273924</v>
      </c>
      <c r="D75">
        <v>0</v>
      </c>
    </row>
    <row r="76" spans="2:4" x14ac:dyDescent="0.25">
      <c r="B76">
        <v>73</v>
      </c>
      <c r="C76">
        <v>37.796324286000001</v>
      </c>
      <c r="D76">
        <v>0</v>
      </c>
    </row>
    <row r="77" spans="2:4" x14ac:dyDescent="0.25">
      <c r="B77">
        <v>74</v>
      </c>
      <c r="C77">
        <v>20.039348459279999</v>
      </c>
      <c r="D77">
        <v>0</v>
      </c>
    </row>
    <row r="78" spans="2:4" x14ac:dyDescent="0.25">
      <c r="B78">
        <v>75</v>
      </c>
      <c r="C78">
        <v>28.850707765799999</v>
      </c>
      <c r="D78">
        <v>0</v>
      </c>
    </row>
    <row r="79" spans="2:4" x14ac:dyDescent="0.25">
      <c r="B79">
        <v>76</v>
      </c>
      <c r="C79">
        <v>35.315484468000001</v>
      </c>
      <c r="D79">
        <v>0</v>
      </c>
    </row>
    <row r="80" spans="2:4" x14ac:dyDescent="0.25">
      <c r="B80">
        <v>77</v>
      </c>
      <c r="C80">
        <v>31.229395355999998</v>
      </c>
      <c r="D80">
        <v>0</v>
      </c>
    </row>
    <row r="81" spans="2:4" x14ac:dyDescent="0.25">
      <c r="B81">
        <v>78</v>
      </c>
      <c r="C81">
        <v>31.200209005200001</v>
      </c>
      <c r="D81">
        <v>0</v>
      </c>
    </row>
    <row r="82" spans="2:4" x14ac:dyDescent="0.25">
      <c r="B82">
        <v>79</v>
      </c>
      <c r="C82">
        <v>42.378581361599998</v>
      </c>
      <c r="D82">
        <v>0</v>
      </c>
    </row>
    <row r="83" spans="2:4" x14ac:dyDescent="0.25">
      <c r="B83">
        <v>80</v>
      </c>
      <c r="C83">
        <v>42.436954063199998</v>
      </c>
      <c r="D83">
        <v>0</v>
      </c>
    </row>
    <row r="84" spans="2:4" x14ac:dyDescent="0.25">
      <c r="B84">
        <v>81</v>
      </c>
      <c r="C84">
        <v>51.455536460400005</v>
      </c>
      <c r="D84">
        <v>0</v>
      </c>
    </row>
    <row r="85" spans="2:4" x14ac:dyDescent="0.25">
      <c r="B85">
        <v>82</v>
      </c>
      <c r="C85">
        <v>51.747399968400003</v>
      </c>
      <c r="D85">
        <v>0</v>
      </c>
    </row>
    <row r="86" spans="2:4" x14ac:dyDescent="0.25">
      <c r="B86">
        <v>83</v>
      </c>
      <c r="C86">
        <v>66.194643614400007</v>
      </c>
      <c r="D86">
        <v>0</v>
      </c>
    </row>
    <row r="87" spans="2:4" x14ac:dyDescent="0.25">
      <c r="B87">
        <v>84</v>
      </c>
      <c r="C87">
        <v>65.289866739600001</v>
      </c>
      <c r="D87">
        <v>0</v>
      </c>
    </row>
    <row r="88" spans="2:4" x14ac:dyDescent="0.25">
      <c r="B88">
        <v>85</v>
      </c>
      <c r="C88">
        <v>84.085876654800003</v>
      </c>
      <c r="D88">
        <v>0</v>
      </c>
    </row>
    <row r="89" spans="2:4" x14ac:dyDescent="0.25">
      <c r="B89">
        <v>86</v>
      </c>
      <c r="C89">
        <v>84.056690304</v>
      </c>
      <c r="D89">
        <v>0</v>
      </c>
    </row>
    <row r="90" spans="2:4" x14ac:dyDescent="0.25">
      <c r="B90">
        <v>87</v>
      </c>
      <c r="C90">
        <v>105.68377624680001</v>
      </c>
      <c r="D90">
        <v>0</v>
      </c>
    </row>
    <row r="91" spans="2:4" x14ac:dyDescent="0.25">
      <c r="B91">
        <v>88</v>
      </c>
      <c r="C91">
        <v>105.2459809848</v>
      </c>
      <c r="D91">
        <v>0</v>
      </c>
    </row>
    <row r="92" spans="2:4" x14ac:dyDescent="0.25">
      <c r="B92">
        <v>89</v>
      </c>
      <c r="C92">
        <v>135.77490392159999</v>
      </c>
      <c r="D92">
        <v>0</v>
      </c>
    </row>
    <row r="93" spans="2:4" x14ac:dyDescent="0.25">
      <c r="B93">
        <v>90</v>
      </c>
      <c r="C93">
        <v>134.8117543452</v>
      </c>
      <c r="D93">
        <v>0</v>
      </c>
    </row>
    <row r="94" spans="2:4" x14ac:dyDescent="0.25">
      <c r="B94">
        <v>91</v>
      </c>
      <c r="C94">
        <v>224.99757831719998</v>
      </c>
      <c r="D94">
        <v>0</v>
      </c>
    </row>
    <row r="95" spans="2:4" x14ac:dyDescent="0.25">
      <c r="B95">
        <v>92</v>
      </c>
      <c r="C95">
        <v>113.18466840240001</v>
      </c>
      <c r="D95">
        <v>0</v>
      </c>
    </row>
    <row r="96" spans="2:4" x14ac:dyDescent="0.25">
      <c r="B96">
        <v>93</v>
      </c>
      <c r="C96">
        <v>169.25164828919998</v>
      </c>
      <c r="D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190.14907546199998</v>
      </c>
    </row>
    <row r="3" spans="2:9" x14ac:dyDescent="0.25">
      <c r="B3" s="18">
        <v>150</v>
      </c>
      <c r="C3" s="18">
        <v>200</v>
      </c>
      <c r="D3" s="1">
        <v>170.78101307112001</v>
      </c>
      <c r="E3" s="19" t="str">
        <f>IF(D3="","N/A",IF(OR(D3&lt;B3,D3&gt;C3),"FAIL","PASS"))</f>
        <v>PASS</v>
      </c>
      <c r="H3" t="s">
        <v>39</v>
      </c>
      <c r="I3">
        <v>167.85070345080001</v>
      </c>
    </row>
    <row r="4" spans="2:9" x14ac:dyDescent="0.25">
      <c r="H4" t="s">
        <v>40</v>
      </c>
      <c r="I4">
        <v>162.45122855279999</v>
      </c>
    </row>
    <row r="5" spans="2:9" x14ac:dyDescent="0.25">
      <c r="H5" t="s">
        <v>41</v>
      </c>
      <c r="I5">
        <v>164.28996865319999</v>
      </c>
    </row>
    <row r="6" spans="2:9" x14ac:dyDescent="0.25">
      <c r="B6" s="15" t="s">
        <v>23</v>
      </c>
      <c r="H6" t="s">
        <v>42</v>
      </c>
      <c r="I6">
        <v>169.16408923680001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0.15710619981789586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190.0323300588</v>
      </c>
      <c r="J2" t="s">
        <v>26</v>
      </c>
    </row>
    <row r="3" spans="2:10" x14ac:dyDescent="0.25">
      <c r="B3" s="18">
        <v>100</v>
      </c>
      <c r="C3" s="18"/>
      <c r="D3" s="1">
        <v>889.35937713427131</v>
      </c>
      <c r="E3" s="19" t="str">
        <f>IF(D3="","N/A",IF(OR(D3&lt;B3),"FAIL","PASS"))</f>
        <v>PASS</v>
      </c>
      <c r="I3">
        <v>0.21367327420679999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8.8551388327199998E-2</v>
      </c>
    </row>
    <row r="3" spans="2:9" x14ac:dyDescent="0.25">
      <c r="B3" s="18">
        <v>0.05</v>
      </c>
      <c r="C3" s="18">
        <v>0.1</v>
      </c>
      <c r="D3" s="1">
        <v>7.9427735067120003E-2</v>
      </c>
      <c r="E3" s="19" t="str">
        <f>IF(D3="","N/A",IF(OR(D3&lt;B3,D3&gt;C3),"FAIL","PASS"))</f>
        <v>PASS</v>
      </c>
      <c r="H3" t="s">
        <v>39</v>
      </c>
      <c r="I3">
        <v>7.80443020392E-2</v>
      </c>
    </row>
    <row r="4" spans="2:9" x14ac:dyDescent="0.25">
      <c r="H4" t="s">
        <v>40</v>
      </c>
      <c r="I4">
        <v>7.5621834922800002E-2</v>
      </c>
    </row>
    <row r="5" spans="2:9" x14ac:dyDescent="0.25">
      <c r="H5" t="s">
        <v>41</v>
      </c>
      <c r="I5">
        <v>7.658498449920001E-2</v>
      </c>
    </row>
    <row r="6" spans="2:9" x14ac:dyDescent="0.25">
      <c r="H6" t="s">
        <v>42</v>
      </c>
      <c r="I6">
        <v>7.8336165547200007E-2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190.38256626839998</v>
      </c>
      <c r="J2">
        <v>68.004197363999992</v>
      </c>
      <c r="K2">
        <v>164.40671405639998</v>
      </c>
      <c r="L2">
        <v>58.635378757200002</v>
      </c>
    </row>
    <row r="3" spans="2:12" x14ac:dyDescent="0.25">
      <c r="B3" s="18">
        <v>50</v>
      </c>
      <c r="C3" s="18"/>
      <c r="D3" s="1">
        <v>54.899525854799997</v>
      </c>
      <c r="E3" s="19" t="str">
        <f>IF(D3="","N/A",IF(OR(D3&lt;B3),"FAIL","PASS"))</f>
        <v>PASS</v>
      </c>
      <c r="H3" t="s">
        <v>39</v>
      </c>
      <c r="I3">
        <v>168.113380608</v>
      </c>
      <c r="J3">
        <v>63.130076780400003</v>
      </c>
      <c r="K3">
        <v>157.898157828</v>
      </c>
      <c r="L3">
        <v>59.919578192400003</v>
      </c>
    </row>
    <row r="4" spans="2:12" x14ac:dyDescent="0.25">
      <c r="H4" t="s">
        <v>40</v>
      </c>
      <c r="I4">
        <v>162.71390571000001</v>
      </c>
      <c r="J4">
        <v>61.758318292799999</v>
      </c>
      <c r="K4">
        <v>153.08240994599998</v>
      </c>
      <c r="L4">
        <v>57.847347285599994</v>
      </c>
    </row>
    <row r="5" spans="2:12" x14ac:dyDescent="0.25">
      <c r="H5" t="s">
        <v>41</v>
      </c>
      <c r="I5">
        <v>164.43590040719999</v>
      </c>
      <c r="J5">
        <v>68.821415186400003</v>
      </c>
      <c r="K5">
        <v>150.77668823280001</v>
      </c>
      <c r="L5">
        <v>55.103830310399999</v>
      </c>
    </row>
    <row r="6" spans="2:12" x14ac:dyDescent="0.25">
      <c r="H6" t="s">
        <v>42</v>
      </c>
      <c r="I6">
        <v>169.28083463999999</v>
      </c>
      <c r="J6">
        <v>67.0994204892</v>
      </c>
      <c r="K6">
        <v>153.63695061119998</v>
      </c>
      <c r="L6">
        <v>54.899525854799997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190.06151640960002</v>
      </c>
      <c r="J2">
        <v>67.916638311599996</v>
      </c>
      <c r="K2">
        <v>164.37752770560002</v>
      </c>
      <c r="L2">
        <v>58.693751458799994</v>
      </c>
    </row>
    <row r="3" spans="2:12" x14ac:dyDescent="0.25">
      <c r="B3" s="18">
        <v>20</v>
      </c>
      <c r="C3" s="18"/>
      <c r="D3" s="1">
        <v>64.549180327868854</v>
      </c>
      <c r="E3" s="19" t="str">
        <f>IF(D3="","N/A",IF(OR(D3&lt;B3),"FAIL","PASS"))</f>
        <v>PASS</v>
      </c>
      <c r="G3" t="s">
        <v>38</v>
      </c>
      <c r="H3" t="s">
        <v>27</v>
      </c>
      <c r="I3">
        <v>0.21440293297679999</v>
      </c>
      <c r="J3">
        <v>0.29449027957199997</v>
      </c>
      <c r="K3">
        <v>0.21810959952839998</v>
      </c>
      <c r="L3">
        <v>0.85749498650400002</v>
      </c>
    </row>
    <row r="4" spans="2:12" x14ac:dyDescent="0.25">
      <c r="G4" t="s">
        <v>39</v>
      </c>
      <c r="H4" t="s">
        <v>26</v>
      </c>
      <c r="I4">
        <v>167.79233074919998</v>
      </c>
      <c r="J4">
        <v>63.071704078799996</v>
      </c>
      <c r="K4">
        <v>157.92734417880001</v>
      </c>
      <c r="L4">
        <v>60.007137244799999</v>
      </c>
    </row>
    <row r="5" spans="2:12" x14ac:dyDescent="0.25">
      <c r="G5" t="s">
        <v>39</v>
      </c>
      <c r="H5" t="s">
        <v>27</v>
      </c>
      <c r="I5">
        <v>0.20640587285760001</v>
      </c>
      <c r="J5">
        <v>0.27478949278199999</v>
      </c>
      <c r="K5">
        <v>0.2222832476928</v>
      </c>
      <c r="L5">
        <v>0.91353278003999994</v>
      </c>
    </row>
    <row r="6" spans="2:12" x14ac:dyDescent="0.25">
      <c r="G6" t="s">
        <v>40</v>
      </c>
      <c r="H6" t="s">
        <v>26</v>
      </c>
      <c r="I6">
        <v>162.45122855279999</v>
      </c>
      <c r="J6">
        <v>61.758318292799999</v>
      </c>
      <c r="K6">
        <v>153.1115962968</v>
      </c>
      <c r="L6">
        <v>57.905719987200001</v>
      </c>
    </row>
    <row r="7" spans="2:12" x14ac:dyDescent="0.25">
      <c r="G7" t="s">
        <v>40</v>
      </c>
      <c r="H7" t="s">
        <v>27</v>
      </c>
      <c r="I7">
        <v>0.18136398387119998</v>
      </c>
      <c r="J7">
        <v>0.26256041179680001</v>
      </c>
      <c r="K7">
        <v>0.20497574166840002</v>
      </c>
      <c r="L7">
        <v>0.82480627360799996</v>
      </c>
    </row>
    <row r="8" spans="2:12" x14ac:dyDescent="0.25">
      <c r="G8" t="s">
        <v>41</v>
      </c>
      <c r="H8" t="s">
        <v>26</v>
      </c>
      <c r="I8">
        <v>164.23159595160001</v>
      </c>
      <c r="J8">
        <v>68.821415186400003</v>
      </c>
      <c r="K8">
        <v>150.6599428296</v>
      </c>
      <c r="L8">
        <v>55.162203011999999</v>
      </c>
    </row>
    <row r="9" spans="2:12" x14ac:dyDescent="0.25">
      <c r="G9" t="s">
        <v>41</v>
      </c>
      <c r="H9" t="s">
        <v>27</v>
      </c>
      <c r="I9">
        <v>0.1985255581416</v>
      </c>
      <c r="J9">
        <v>0.30558109287599999</v>
      </c>
      <c r="K9">
        <v>0.20897427172799998</v>
      </c>
      <c r="L9">
        <v>0.85457635142400001</v>
      </c>
    </row>
    <row r="10" spans="2:12" x14ac:dyDescent="0.25">
      <c r="G10" t="s">
        <v>42</v>
      </c>
      <c r="H10" t="s">
        <v>26</v>
      </c>
      <c r="I10">
        <v>169.1057165352</v>
      </c>
      <c r="J10">
        <v>67.128606840000003</v>
      </c>
      <c r="K10">
        <v>153.60776426039999</v>
      </c>
      <c r="L10">
        <v>54.928712205599993</v>
      </c>
    </row>
    <row r="11" spans="2:12" x14ac:dyDescent="0.25">
      <c r="G11" t="s">
        <v>42</v>
      </c>
      <c r="H11" t="s">
        <v>27</v>
      </c>
      <c r="I11">
        <v>0.18924429858719999</v>
      </c>
      <c r="J11">
        <v>0.28970371804080003</v>
      </c>
      <c r="K11">
        <v>0.20377910128560001</v>
      </c>
      <c r="L11">
        <v>0.79124197018799991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2025-02-26T14:03:58Z</dcterms:modified>
</cp:coreProperties>
</file>