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F78F2AD-DC2A-466C-98FB-3CEBD4A6CCDA}" xr6:coauthVersionLast="47" xr6:coauthVersionMax="47" xr10:uidLastSave="{00000000-0000-0000-0000-000000000000}"/>
  <bookViews>
    <workbookView minimized="1" xWindow="3420" yWindow="1485" windowWidth="17910" windowHeight="12315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<sst xmlns="http://schemas.openxmlformats.org/spreadsheetml/2006/main" count="171" uniqueCount="101">
  <si>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</si>
  <si>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</si>
  <si>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</si>
  <si>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</si>
  <si>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</si>
  <si>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</si>
  <si>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</si>
  <si>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</si>
  <si>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</si>
  <si>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</si>
  <si>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</si>
  <si>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</si>
  <si>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</si>
  <si>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</si>
  <si>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</si>
  <si>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</si>
  <si>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</si>
  <si>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</si>
  <si>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</si>
  <si>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</si>
  <si>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</si>
  <si>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</si>
  <si>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</si>
  <si>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</si>
  <si>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</si>
  <si>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</si>
  <si>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</si>
  <si>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</si>
  <si>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</si>
  <si>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</si>
  <si>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</si>
  <si>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</si>
  <si>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</si>
  <si>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</si>
  <si>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</si>
  <si>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</si>
  <si>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</si>
  <si>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</si>
  <si>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</si>
  <si>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</si>
  <si>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</si>
  <si>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</si>
  <si>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</si>
  <si>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</si>
  <si>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</si>
  <si>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</si>
  <si>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</si>
  <si>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</si>
  <si>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</si>
  <si>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</si>
  <si>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</si>
  <si>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</si>
  <si>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</si>
  <si>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</si>
  <si>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</si>
  <si>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</si>
  <si>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</si>
  <si>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</si>
  <si>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</si>
  <si>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</si>
  <si>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</si>
  <si>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</si>
  <si>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</si>
  <si>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</si>
  <si>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</si>
  <si>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</si>
  <si>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</si>
  <si>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</si>
  <si>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</si>
  <si>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</si>
  <si>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</si>
  <si>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</si>
  <si>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</si>
  <si>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</si>
  <si>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</si>
  <si>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</si>
  <si>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</si>
  <si>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</si>
  <si>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</si>
  <si>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</si>
  <si>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</si>
  <si>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</si>
  <si>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</si>
  <si>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</si>
  <si>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</si>
  <si>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</si>
  <si>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</si>
  <si>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</si>
  <si>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</si>
  <si>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</si>
  <si>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</si>
  <si>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</si>
  <si>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</si>
  <si>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</si>
  <si>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</si>
  <si>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</si>
  <si>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</si>
  <si>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</si>
  <si>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</si>
  <si>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</si>
  <si>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S25001610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</si>
</sst>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181.20637757687999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0.15391842167071165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907.00435298773255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0.1721</v>
      </c>
      <c r="E15" s="20">
        <f>ChromaticityCoordinates!G4</f>
        <v>0.49859999999999999</v>
      </c>
      <c r="F15" s="20" t="s">
        <v>49</v>
      </c>
      <c r="H15" s="26">
        <f>ChromaticityCoordinates!H4</f>
        <v>1.8269373278796405E-2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0.45290000000000002</v>
      </c>
      <c r="E16" s="20">
        <f>ChromaticityCoordinates!G5</f>
        <v>0.52839999999999998</v>
      </c>
      <c r="F16" s="20" t="s">
        <v>49</v>
      </c>
      <c r="H16" s="26">
        <f>ChromaticityCoordinates!H5</f>
        <v>1.9416487838947631E-3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0.1239</v>
      </c>
      <c r="E17" s="20">
        <f>ChromaticityCoordinates!G6</f>
        <v>0.56140000000000001</v>
      </c>
      <c r="F17" s="20" t="s">
        <v>49</v>
      </c>
      <c r="H17" s="26">
        <f>ChromaticityCoordinates!H6</f>
        <v>1.1915116449284073E-2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0.11749999999999999</v>
      </c>
      <c r="E18" s="20">
        <f>ChromaticityCoordinates!G7</f>
        <v>0.30659999999999998</v>
      </c>
      <c r="F18" s="20" t="s">
        <v>49</v>
      </c>
      <c r="H18" s="26">
        <f>ChromaticityCoordinates!H7</f>
        <v>2.4232416305436825E-2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7.7069477922480006E-2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57.584670128399999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67.234913058302084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0.1721</v>
      </c>
      <c r="G4" s="4">
        <v>0.49859999999999999</v>
      </c>
      <c r="H4" s="3">
        <f>IF(OR((F4=""),(G4="")),"",SQRT((F4-C4)^2+(G4-D4)^2))</f>
        <v>1.8269373278796405E-2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-4.8999999999999877E-3</v>
      </c>
      <c r="O4" s="3">
        <f>IF(G4="","",G4-D4)</f>
        <v>1.7600000000000005E-2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0.45290000000000002</v>
      </c>
      <c r="G5" s="4">
        <v>0.52839999999999998</v>
      </c>
      <c r="H5" s="3">
        <f t="shared" ref="H5:H7" si="0">IF(OR((F5=""),(G5="")),"",SQRT((F5-C5)^2+(G5-D5)^2))</f>
        <v>1.9416487838947631E-3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1.9000000000000128E-3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0.1239</v>
      </c>
      <c r="G6" s="4">
        <v>0.56140000000000001</v>
      </c>
      <c r="H6" s="3">
        <f t="shared" si="0"/>
        <v>1.1915116449284073E-2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1.1899999999999994E-2</v>
      </c>
      <c r="O6" s="3">
        <f t="shared" ref="O6:O7" si="6">IF(G6="","",G6-D6)</f>
        <v>-6.0000000000004494E-4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0.11749999999999999</v>
      </c>
      <c r="G7" s="3">
        <v>0.30659999999999998</v>
      </c>
      <c r="H7" s="3">
        <f t="shared" si="0"/>
        <v>2.4232416305436825E-2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-5.5000000000000049E-3</v>
      </c>
      <c r="O7" s="3">
        <f t="shared" si="6"/>
        <v>2.360000000000001E-2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248.66770881599999</v>
      </c>
      <c r="F3" s="8"/>
    </row>
    <row r="4" spans="2:6" x14ac:dyDescent="0.25">
      <c r="B4" s="1" t="s">
        <v>39</v>
      </c>
      <c r="C4" s="18"/>
      <c r="D4" s="18"/>
      <c r="E4" s="1">
        <v>221.2617254148</v>
      </c>
      <c r="F4" s="8"/>
    </row>
    <row r="5" spans="2:6" x14ac:dyDescent="0.25">
      <c r="B5" s="1" t="s">
        <v>40</v>
      </c>
      <c r="C5" s="18"/>
      <c r="D5" s="18"/>
      <c r="E5" s="1">
        <v>213.58571515439999</v>
      </c>
      <c r="F5" s="8"/>
    </row>
    <row r="6" spans="2:6" x14ac:dyDescent="0.25">
      <c r="B6" s="1" t="s">
        <v>41</v>
      </c>
      <c r="C6" s="18"/>
      <c r="D6" s="18"/>
      <c r="E6" s="1">
        <v>219.39379896360001</v>
      </c>
      <c r="F6" s="8"/>
    </row>
    <row r="7" spans="2:6" x14ac:dyDescent="0.25">
      <c r="B7" s="1" t="s">
        <v>42</v>
      </c>
      <c r="C7" s="18"/>
      <c r="D7" s="18"/>
      <c r="E7" s="1">
        <v>220.73637110039999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1" workbookViewId="0">
      <selection activeCell="D89" sqref="D89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0.11540283106319998</v>
      </c>
      <c r="D4">
        <v>0</v>
      </c>
    </row>
    <row r="5" spans="2:4" x14ac:dyDescent="0.25">
      <c r="B5">
        <v>2</v>
      </c>
      <c r="C5">
        <v>5.2097636177999999E-2</v>
      </c>
      <c r="D5">
        <v>0</v>
      </c>
    </row>
    <row r="6" spans="2:4" x14ac:dyDescent="0.25">
      <c r="B6">
        <v>3</v>
      </c>
      <c r="C6">
        <v>8.3706454094400001E-2</v>
      </c>
      <c r="D6">
        <v>0</v>
      </c>
    </row>
    <row r="7" spans="2:4" x14ac:dyDescent="0.25">
      <c r="B7">
        <v>4</v>
      </c>
      <c r="C7">
        <v>6.7916638311599997E-2</v>
      </c>
      <c r="D7">
        <v>0</v>
      </c>
    </row>
    <row r="8" spans="2:4" x14ac:dyDescent="0.25">
      <c r="B8">
        <v>5</v>
      </c>
      <c r="C8">
        <v>7.5709393975200004E-2</v>
      </c>
      <c r="D8">
        <v>0</v>
      </c>
    </row>
    <row r="9" spans="2:4" x14ac:dyDescent="0.25">
      <c r="B9">
        <v>6</v>
      </c>
      <c r="C9">
        <v>7.5709393975200004E-2</v>
      </c>
      <c r="D9">
        <v>0</v>
      </c>
    </row>
    <row r="10" spans="2:4" x14ac:dyDescent="0.25">
      <c r="B10">
        <v>7</v>
      </c>
      <c r="C10">
        <v>0.1068804166296</v>
      </c>
      <c r="D10">
        <v>0</v>
      </c>
    </row>
    <row r="11" spans="2:4" x14ac:dyDescent="0.25">
      <c r="B11">
        <v>8</v>
      </c>
      <c r="C11">
        <v>0.1606124884524</v>
      </c>
      <c r="D11">
        <v>0</v>
      </c>
    </row>
    <row r="12" spans="2:4" x14ac:dyDescent="0.25">
      <c r="B12">
        <v>9</v>
      </c>
      <c r="C12">
        <v>7.4512753592400005E-2</v>
      </c>
      <c r="D12">
        <v>0</v>
      </c>
    </row>
    <row r="13" spans="2:4" x14ac:dyDescent="0.25">
      <c r="B13">
        <v>10</v>
      </c>
      <c r="C13">
        <v>0.11773773912719999</v>
      </c>
      <c r="D13">
        <v>0</v>
      </c>
    </row>
    <row r="14" spans="2:4" x14ac:dyDescent="0.25">
      <c r="B14">
        <v>11</v>
      </c>
      <c r="C14">
        <v>0.13951075682399999</v>
      </c>
      <c r="D14">
        <v>0</v>
      </c>
    </row>
    <row r="15" spans="2:4" x14ac:dyDescent="0.25">
      <c r="B15">
        <v>12</v>
      </c>
      <c r="C15">
        <v>0.1286534343264</v>
      </c>
      <c r="D15">
        <v>0</v>
      </c>
    </row>
    <row r="16" spans="2:4" x14ac:dyDescent="0.25">
      <c r="B16">
        <v>13</v>
      </c>
      <c r="C16">
        <v>0.128711807028</v>
      </c>
      <c r="D16">
        <v>0</v>
      </c>
    </row>
    <row r="17" spans="2:4" x14ac:dyDescent="0.25">
      <c r="B17">
        <v>14</v>
      </c>
      <c r="C17">
        <v>0.16887222572880001</v>
      </c>
      <c r="D17">
        <v>0</v>
      </c>
    </row>
    <row r="18" spans="2:4" x14ac:dyDescent="0.25">
      <c r="B18">
        <v>15</v>
      </c>
      <c r="C18">
        <v>0.16884303937799999</v>
      </c>
      <c r="D18">
        <v>0</v>
      </c>
    </row>
    <row r="19" spans="2:4" x14ac:dyDescent="0.25">
      <c r="B19">
        <v>16</v>
      </c>
      <c r="C19">
        <v>0.22079474380199998</v>
      </c>
      <c r="D19">
        <v>0</v>
      </c>
    </row>
    <row r="20" spans="2:4" x14ac:dyDescent="0.25">
      <c r="B20">
        <v>17</v>
      </c>
      <c r="C20">
        <v>0.25891211794679997</v>
      </c>
      <c r="D20">
        <v>0</v>
      </c>
    </row>
    <row r="21" spans="2:4" x14ac:dyDescent="0.25">
      <c r="B21">
        <v>18</v>
      </c>
      <c r="C21">
        <v>0.12272860511399999</v>
      </c>
      <c r="D21">
        <v>0</v>
      </c>
    </row>
    <row r="22" spans="2:4" x14ac:dyDescent="0.25">
      <c r="B22">
        <v>19</v>
      </c>
      <c r="C22">
        <v>0.1906160570748</v>
      </c>
      <c r="D22">
        <v>0</v>
      </c>
    </row>
    <row r="23" spans="2:4" x14ac:dyDescent="0.25">
      <c r="B23">
        <v>20</v>
      </c>
      <c r="C23">
        <v>0.22491001926479998</v>
      </c>
      <c r="D23">
        <v>0</v>
      </c>
    </row>
    <row r="24" spans="2:4" x14ac:dyDescent="0.25">
      <c r="B24">
        <v>21</v>
      </c>
      <c r="C24">
        <v>0.20763169959120001</v>
      </c>
      <c r="D24">
        <v>0</v>
      </c>
    </row>
    <row r="25" spans="2:4" x14ac:dyDescent="0.25">
      <c r="B25">
        <v>22</v>
      </c>
      <c r="C25">
        <v>0.2077776313452</v>
      </c>
      <c r="D25">
        <v>0</v>
      </c>
    </row>
    <row r="26" spans="2:4" x14ac:dyDescent="0.25">
      <c r="B26">
        <v>23</v>
      </c>
      <c r="C26">
        <v>0.26661731455799997</v>
      </c>
      <c r="D26">
        <v>0</v>
      </c>
    </row>
    <row r="27" spans="2:4" x14ac:dyDescent="0.25">
      <c r="B27">
        <v>24</v>
      </c>
      <c r="C27">
        <v>0.26664650090879999</v>
      </c>
      <c r="D27">
        <v>0</v>
      </c>
    </row>
    <row r="28" spans="2:4" x14ac:dyDescent="0.25">
      <c r="B28">
        <v>25</v>
      </c>
      <c r="C28">
        <v>0.34439893944</v>
      </c>
      <c r="D28">
        <v>0</v>
      </c>
    </row>
    <row r="29" spans="2:4" x14ac:dyDescent="0.25">
      <c r="B29">
        <v>26</v>
      </c>
      <c r="C29">
        <v>0.34439893944</v>
      </c>
      <c r="D29">
        <v>0</v>
      </c>
    </row>
    <row r="30" spans="2:4" x14ac:dyDescent="0.25">
      <c r="B30">
        <v>27</v>
      </c>
      <c r="C30">
        <v>0.44334066865199995</v>
      </c>
      <c r="D30">
        <v>0</v>
      </c>
    </row>
    <row r="31" spans="2:4" x14ac:dyDescent="0.25">
      <c r="B31">
        <v>28</v>
      </c>
      <c r="C31">
        <v>0.44334066865199995</v>
      </c>
      <c r="D31">
        <v>0</v>
      </c>
    </row>
    <row r="32" spans="2:4" x14ac:dyDescent="0.25">
      <c r="B32">
        <v>29</v>
      </c>
      <c r="C32">
        <v>0.57146874866399999</v>
      </c>
      <c r="D32">
        <v>0</v>
      </c>
    </row>
    <row r="33" spans="2:4" x14ac:dyDescent="0.25">
      <c r="B33">
        <v>30</v>
      </c>
      <c r="C33">
        <v>0.66282202666799994</v>
      </c>
      <c r="D33">
        <v>0</v>
      </c>
    </row>
    <row r="34" spans="2:4" x14ac:dyDescent="0.25">
      <c r="B34">
        <v>31</v>
      </c>
      <c r="C34">
        <v>0.32309290335599999</v>
      </c>
      <c r="D34">
        <v>0</v>
      </c>
    </row>
    <row r="35" spans="2:4" x14ac:dyDescent="0.25">
      <c r="B35">
        <v>32</v>
      </c>
      <c r="C35">
        <v>0.49179001098000003</v>
      </c>
      <c r="D35">
        <v>0</v>
      </c>
    </row>
    <row r="36" spans="2:4" x14ac:dyDescent="0.25">
      <c r="B36">
        <v>33</v>
      </c>
      <c r="C36">
        <v>0.57759788233200005</v>
      </c>
      <c r="D36">
        <v>0</v>
      </c>
    </row>
    <row r="37" spans="2:4" x14ac:dyDescent="0.25">
      <c r="B37">
        <v>34</v>
      </c>
      <c r="C37">
        <v>0.53411021964000005</v>
      </c>
      <c r="D37">
        <v>0</v>
      </c>
    </row>
    <row r="38" spans="2:4" x14ac:dyDescent="0.25">
      <c r="B38">
        <v>35</v>
      </c>
      <c r="C38">
        <v>0.53469394665600001</v>
      </c>
      <c r="D38">
        <v>0</v>
      </c>
    </row>
    <row r="39" spans="2:4" x14ac:dyDescent="0.25">
      <c r="B39">
        <v>36</v>
      </c>
      <c r="C39">
        <v>0.68296060871999997</v>
      </c>
      <c r="D39">
        <v>0</v>
      </c>
    </row>
    <row r="40" spans="2:4" x14ac:dyDescent="0.25">
      <c r="B40">
        <v>37</v>
      </c>
      <c r="C40">
        <v>0.68441992626000003</v>
      </c>
      <c r="D40">
        <v>0</v>
      </c>
    </row>
    <row r="41" spans="2:4" x14ac:dyDescent="0.25">
      <c r="B41">
        <v>38</v>
      </c>
      <c r="C41">
        <v>0.87121257137999997</v>
      </c>
      <c r="D41">
        <v>0</v>
      </c>
    </row>
    <row r="42" spans="2:4" x14ac:dyDescent="0.25">
      <c r="B42">
        <v>39</v>
      </c>
      <c r="C42">
        <v>0.87062884436400001</v>
      </c>
      <c r="D42">
        <v>0</v>
      </c>
    </row>
    <row r="43" spans="2:4" x14ac:dyDescent="0.25">
      <c r="B43">
        <v>40</v>
      </c>
      <c r="C43">
        <v>1.118712826164</v>
      </c>
      <c r="D43">
        <v>0</v>
      </c>
    </row>
    <row r="44" spans="2:4" x14ac:dyDescent="0.25">
      <c r="B44">
        <v>41</v>
      </c>
      <c r="C44">
        <v>1.1178372356399999</v>
      </c>
      <c r="D44">
        <v>0</v>
      </c>
    </row>
    <row r="45" spans="2:4" x14ac:dyDescent="0.25">
      <c r="B45">
        <v>42</v>
      </c>
      <c r="C45">
        <v>1.426628827104</v>
      </c>
      <c r="D45">
        <v>0</v>
      </c>
    </row>
    <row r="46" spans="2:4" x14ac:dyDescent="0.25">
      <c r="B46">
        <v>43</v>
      </c>
      <c r="C46">
        <v>1.4207915569440002</v>
      </c>
      <c r="D46">
        <v>0</v>
      </c>
    </row>
    <row r="47" spans="2:4" x14ac:dyDescent="0.25">
      <c r="B47">
        <v>44</v>
      </c>
      <c r="C47">
        <v>1.820352699396</v>
      </c>
      <c r="D47">
        <v>0</v>
      </c>
    </row>
    <row r="48" spans="2:4" x14ac:dyDescent="0.25">
      <c r="B48">
        <v>45</v>
      </c>
      <c r="C48">
        <v>1.8209364264119998</v>
      </c>
      <c r="D48">
        <v>0</v>
      </c>
    </row>
    <row r="49" spans="2:4" x14ac:dyDescent="0.25">
      <c r="B49">
        <v>46</v>
      </c>
      <c r="C49">
        <v>2.3121427103759999</v>
      </c>
      <c r="D49">
        <v>0</v>
      </c>
    </row>
    <row r="50" spans="2:4" x14ac:dyDescent="0.25">
      <c r="B50">
        <v>47</v>
      </c>
      <c r="C50">
        <v>2.3112671198519998</v>
      </c>
      <c r="D50">
        <v>0</v>
      </c>
    </row>
    <row r="51" spans="2:4" x14ac:dyDescent="0.25">
      <c r="B51">
        <v>48</v>
      </c>
      <c r="C51">
        <v>2.9507400658799998</v>
      </c>
      <c r="D51">
        <v>0</v>
      </c>
    </row>
    <row r="52" spans="2:4" x14ac:dyDescent="0.25">
      <c r="B52">
        <v>49</v>
      </c>
      <c r="C52">
        <v>2.9536587009599997</v>
      </c>
      <c r="D52">
        <v>0</v>
      </c>
    </row>
    <row r="53" spans="2:4" x14ac:dyDescent="0.25">
      <c r="B53">
        <v>50</v>
      </c>
      <c r="C53">
        <v>3.7679578882799998</v>
      </c>
      <c r="D53">
        <v>0</v>
      </c>
    </row>
    <row r="54" spans="2:4" x14ac:dyDescent="0.25">
      <c r="B54">
        <v>51</v>
      </c>
      <c r="C54">
        <v>3.7708765233599997</v>
      </c>
      <c r="D54">
        <v>0</v>
      </c>
    </row>
    <row r="55" spans="2:4" x14ac:dyDescent="0.25">
      <c r="B55">
        <v>52</v>
      </c>
      <c r="C55">
        <v>4.8274224223199997</v>
      </c>
      <c r="D55">
        <v>0</v>
      </c>
    </row>
    <row r="56" spans="2:4" x14ac:dyDescent="0.25">
      <c r="B56">
        <v>53</v>
      </c>
      <c r="C56">
        <v>4.8128292469199998</v>
      </c>
      <c r="D56">
        <v>0</v>
      </c>
    </row>
    <row r="57" spans="2:4" x14ac:dyDescent="0.25">
      <c r="B57">
        <v>54</v>
      </c>
      <c r="C57">
        <v>6.1174591276800001</v>
      </c>
      <c r="D57">
        <v>0</v>
      </c>
    </row>
    <row r="58" spans="2:4" x14ac:dyDescent="0.25">
      <c r="B58">
        <v>55</v>
      </c>
      <c r="C58">
        <v>6.0590864260800004</v>
      </c>
      <c r="D58">
        <v>0</v>
      </c>
    </row>
    <row r="59" spans="2:4" x14ac:dyDescent="0.25">
      <c r="B59">
        <v>56</v>
      </c>
      <c r="C59">
        <v>7.9007451615599997</v>
      </c>
      <c r="D59">
        <v>0</v>
      </c>
    </row>
    <row r="60" spans="2:4" x14ac:dyDescent="0.25">
      <c r="B60">
        <v>57</v>
      </c>
      <c r="C60">
        <v>7.8190233793199999</v>
      </c>
      <c r="D60">
        <v>0</v>
      </c>
    </row>
    <row r="61" spans="2:4" x14ac:dyDescent="0.25">
      <c r="B61">
        <v>58</v>
      </c>
      <c r="C61">
        <v>9.8533120300799997</v>
      </c>
      <c r="D61">
        <v>0</v>
      </c>
    </row>
    <row r="62" spans="2:4" x14ac:dyDescent="0.25">
      <c r="B62">
        <v>59</v>
      </c>
      <c r="C62">
        <v>9.9729760683599995</v>
      </c>
      <c r="D62">
        <v>0</v>
      </c>
    </row>
    <row r="63" spans="2:4" x14ac:dyDescent="0.25">
      <c r="B63">
        <v>60</v>
      </c>
      <c r="C63">
        <v>12.80697073104</v>
      </c>
      <c r="D63">
        <v>0</v>
      </c>
    </row>
    <row r="64" spans="2:4" x14ac:dyDescent="0.25">
      <c r="B64">
        <v>61</v>
      </c>
      <c r="C64">
        <v>12.608503545600001</v>
      </c>
      <c r="D64">
        <v>0</v>
      </c>
    </row>
    <row r="65" spans="2:4" x14ac:dyDescent="0.25">
      <c r="B65">
        <v>62</v>
      </c>
      <c r="C65">
        <v>16.122540181920002</v>
      </c>
      <c r="D65">
        <v>0</v>
      </c>
    </row>
    <row r="66" spans="2:4" x14ac:dyDescent="0.25">
      <c r="B66">
        <v>63</v>
      </c>
      <c r="C66">
        <v>16.186750153679998</v>
      </c>
      <c r="D66">
        <v>0</v>
      </c>
    </row>
    <row r="67" spans="2:4" x14ac:dyDescent="0.25">
      <c r="B67">
        <v>64</v>
      </c>
      <c r="C67">
        <v>20.58805185432</v>
      </c>
      <c r="D67">
        <v>0</v>
      </c>
    </row>
    <row r="68" spans="2:4" x14ac:dyDescent="0.25">
      <c r="B68">
        <v>65</v>
      </c>
      <c r="C68">
        <v>20.328293332200001</v>
      </c>
      <c r="D68">
        <v>0</v>
      </c>
    </row>
    <row r="69" spans="2:4" x14ac:dyDescent="0.25">
      <c r="B69">
        <v>66</v>
      </c>
      <c r="C69">
        <v>26.6471382804</v>
      </c>
      <c r="D69">
        <v>0</v>
      </c>
    </row>
    <row r="70" spans="2:4" x14ac:dyDescent="0.25">
      <c r="B70">
        <v>67</v>
      </c>
      <c r="C70">
        <v>26.588765578799997</v>
      </c>
      <c r="D70">
        <v>0</v>
      </c>
    </row>
    <row r="71" spans="2:4" x14ac:dyDescent="0.25">
      <c r="B71">
        <v>68</v>
      </c>
      <c r="C71">
        <v>31.988240476799998</v>
      </c>
      <c r="D71">
        <v>0</v>
      </c>
    </row>
    <row r="72" spans="2:4" x14ac:dyDescent="0.25">
      <c r="B72">
        <v>69</v>
      </c>
      <c r="C72">
        <v>32.3384766864</v>
      </c>
      <c r="D72">
        <v>0</v>
      </c>
    </row>
    <row r="73" spans="2:4" x14ac:dyDescent="0.25">
      <c r="B73">
        <v>70</v>
      </c>
      <c r="C73">
        <v>41.298686382</v>
      </c>
      <c r="D73">
        <v>0</v>
      </c>
    </row>
    <row r="74" spans="2:4" x14ac:dyDescent="0.25">
      <c r="B74">
        <v>71</v>
      </c>
      <c r="C74">
        <v>43.925457954000002</v>
      </c>
      <c r="D74">
        <v>0</v>
      </c>
    </row>
    <row r="75" spans="2:4" x14ac:dyDescent="0.25">
      <c r="B75">
        <v>72</v>
      </c>
      <c r="C75">
        <v>53.469394665599992</v>
      </c>
      <c r="D75">
        <v>0</v>
      </c>
    </row>
    <row r="76" spans="2:4" x14ac:dyDescent="0.25">
      <c r="B76">
        <v>73</v>
      </c>
      <c r="C76">
        <v>53.060785754400001</v>
      </c>
      <c r="D76">
        <v>0</v>
      </c>
    </row>
    <row r="77" spans="2:4" x14ac:dyDescent="0.25">
      <c r="B77">
        <v>74</v>
      </c>
      <c r="C77">
        <v>68.179315468799999</v>
      </c>
      <c r="D77">
        <v>0</v>
      </c>
    </row>
    <row r="78" spans="2:4" x14ac:dyDescent="0.25">
      <c r="B78">
        <v>75</v>
      </c>
      <c r="C78">
        <v>68.033383714799996</v>
      </c>
      <c r="D78">
        <v>0</v>
      </c>
    </row>
    <row r="79" spans="2:4" x14ac:dyDescent="0.25">
      <c r="B79">
        <v>76</v>
      </c>
      <c r="C79">
        <v>85.982989456799999</v>
      </c>
      <c r="D79">
        <v>0</v>
      </c>
    </row>
    <row r="80" spans="2:4" x14ac:dyDescent="0.25">
      <c r="B80">
        <v>77</v>
      </c>
      <c r="C80">
        <v>86.946139033199998</v>
      </c>
      <c r="D80">
        <v>0</v>
      </c>
    </row>
    <row r="81" spans="2:4" x14ac:dyDescent="0.25">
      <c r="B81">
        <v>78</v>
      </c>
      <c r="C81">
        <v>110.73301493519999</v>
      </c>
      <c r="D81">
        <v>0</v>
      </c>
    </row>
    <row r="82" spans="2:4" x14ac:dyDescent="0.25">
      <c r="B82">
        <v>79</v>
      </c>
      <c r="C82">
        <v>110.03254251599999</v>
      </c>
      <c r="D82">
        <v>0</v>
      </c>
    </row>
    <row r="83" spans="2:4" x14ac:dyDescent="0.25">
      <c r="B83">
        <v>80</v>
      </c>
      <c r="C83">
        <v>140.18204289240001</v>
      </c>
      <c r="D83">
        <v>0</v>
      </c>
    </row>
    <row r="84" spans="2:4" x14ac:dyDescent="0.25">
      <c r="B84">
        <v>81</v>
      </c>
      <c r="C84">
        <v>139.71506127960001</v>
      </c>
      <c r="D84">
        <v>0</v>
      </c>
    </row>
    <row r="85" spans="2:4" x14ac:dyDescent="0.25">
      <c r="B85">
        <v>82</v>
      </c>
      <c r="C85">
        <v>221.17416636239997</v>
      </c>
      <c r="D85">
        <v>0</v>
      </c>
    </row>
    <row r="86" spans="2:4" x14ac:dyDescent="0.25">
      <c r="B86">
        <v>83</v>
      </c>
      <c r="C86">
        <v>109.3904427984</v>
      </c>
      <c r="D86">
        <v>0</v>
      </c>
    </row>
    <row r="87" spans="2:4" x14ac:dyDescent="0.25">
      <c r="B87">
        <v>84</v>
      </c>
      <c r="C87">
        <v>164.99044107239999</v>
      </c>
      <c r="D87">
        <v>0</v>
      </c>
    </row>
    <row r="88" spans="2:4" x14ac:dyDescent="0.25">
      <c r="B88">
        <v>85</v>
      </c>
      <c r="C88">
        <v>192.83421973560002</v>
      </c>
      <c r="D88">
        <v>0</v>
      </c>
    </row>
    <row r="89" spans="2:4" x14ac:dyDescent="0.25">
      <c r="B89">
        <v>86</v>
      </c>
      <c r="C89">
        <v>178.7372122992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200.74372080239999</v>
      </c>
    </row>
    <row r="3" spans="2:9" x14ac:dyDescent="0.25">
      <c r="B3" s="18">
        <v>150</v>
      </c>
      <c r="C3" s="18">
        <v>200</v>
      </c>
      <c r="D3" s="1">
        <v>181.20637757687999</v>
      </c>
      <c r="E3" s="19" t="str">
        <f>IF(D3="","N/A",IF(OR(D3&lt;B3,D3&gt;C3),"FAIL","PASS"))</f>
        <v>PASS</v>
      </c>
      <c r="H3" t="s">
        <v>39</v>
      </c>
      <c r="I3">
        <v>178.70802594839998</v>
      </c>
    </row>
    <row r="4" spans="2:9" x14ac:dyDescent="0.25">
      <c r="H4" t="s">
        <v>40</v>
      </c>
      <c r="I4">
        <v>172.05353796599999</v>
      </c>
    </row>
    <row r="5" spans="2:9" x14ac:dyDescent="0.25">
      <c r="H5" t="s">
        <v>41</v>
      </c>
      <c r="I5">
        <v>176.81091314639997</v>
      </c>
    </row>
    <row r="6" spans="2:9" x14ac:dyDescent="0.25">
      <c r="B6" s="15" t="s">
        <v>23</v>
      </c>
      <c r="H6" t="s">
        <v>42</v>
      </c>
      <c r="I6">
        <v>177.71569002119998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0.15391842167071165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200.68534810080001</v>
      </c>
      <c r="J2" t="s">
        <v>26</v>
      </c>
    </row>
    <row r="3" spans="2:10" x14ac:dyDescent="0.25">
      <c r="B3" s="18">
        <v>100</v>
      </c>
      <c r="C3" s="18"/>
      <c r="D3" s="1">
        <v>907.00435298773255</v>
      </c>
      <c r="E3" s="19" t="str">
        <f>IF(D3="","N/A",IF(OR(D3&lt;B3),"FAIL","PASS"))</f>
        <v>PASS</v>
      </c>
      <c r="I3">
        <v>0.22126172541479999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8.5574380545600001E-2</v>
      </c>
    </row>
    <row r="3" spans="2:9" x14ac:dyDescent="0.25">
      <c r="B3" s="18">
        <v>0.05</v>
      </c>
      <c r="C3" s="18">
        <v>0.1</v>
      </c>
      <c r="D3" s="1">
        <v>7.7069477922480006E-2</v>
      </c>
      <c r="E3" s="19" t="str">
        <f>IF(D3="","N/A",IF(OR(D3&lt;B3,D3&gt;C3),"FAIL","PASS"))</f>
        <v>PASS</v>
      </c>
      <c r="H3" t="s">
        <v>39</v>
      </c>
      <c r="I3">
        <v>7.6088816535599998E-2</v>
      </c>
    </row>
    <row r="4" spans="2:9" x14ac:dyDescent="0.25">
      <c r="H4" t="s">
        <v>40</v>
      </c>
      <c r="I4">
        <v>7.3170181455599989E-2</v>
      </c>
    </row>
    <row r="5" spans="2:9" x14ac:dyDescent="0.25">
      <c r="H5" t="s">
        <v>41</v>
      </c>
      <c r="I5">
        <v>7.5329971414799995E-2</v>
      </c>
    </row>
    <row r="6" spans="2:9" x14ac:dyDescent="0.25">
      <c r="H6" t="s">
        <v>42</v>
      </c>
      <c r="I6">
        <v>7.5184039660799992E-2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200.65616175</v>
      </c>
      <c r="J2">
        <v>70.105614621599997</v>
      </c>
      <c r="K2">
        <v>174.03820982039997</v>
      </c>
      <c r="L2">
        <v>60.795168716399999</v>
      </c>
    </row>
    <row r="3" spans="2:12" x14ac:dyDescent="0.25">
      <c r="B3" s="18">
        <v>50</v>
      </c>
      <c r="C3" s="18"/>
      <c r="D3" s="1">
        <v>57.584670128399999</v>
      </c>
      <c r="E3" s="19" t="str">
        <f>IF(D3="","N/A",IF(OR(D3&lt;B3),"FAIL","PASS"))</f>
        <v>PASS</v>
      </c>
      <c r="H3" t="s">
        <v>39</v>
      </c>
      <c r="I3">
        <v>178.82477135160002</v>
      </c>
      <c r="J3">
        <v>62.809026921599994</v>
      </c>
      <c r="K3">
        <v>167.7339580476</v>
      </c>
      <c r="L3">
        <v>61.232963978400001</v>
      </c>
    </row>
    <row r="4" spans="2:12" x14ac:dyDescent="0.25">
      <c r="H4" t="s">
        <v>40</v>
      </c>
      <c r="I4">
        <v>171.99516526439999</v>
      </c>
      <c r="J4">
        <v>61.4080820832</v>
      </c>
      <c r="K4">
        <v>162.80146476239997</v>
      </c>
      <c r="L4">
        <v>58.9272422652</v>
      </c>
    </row>
    <row r="5" spans="2:12" x14ac:dyDescent="0.25">
      <c r="H5" t="s">
        <v>41</v>
      </c>
      <c r="I5">
        <v>176.60660869080002</v>
      </c>
      <c r="J5">
        <v>71.156323250400007</v>
      </c>
      <c r="K5">
        <v>161.16702911760001</v>
      </c>
      <c r="L5">
        <v>58.606192406400005</v>
      </c>
    </row>
    <row r="6" spans="2:12" x14ac:dyDescent="0.25">
      <c r="H6" t="s">
        <v>42</v>
      </c>
      <c r="I6">
        <v>177.51138556560002</v>
      </c>
      <c r="J6">
        <v>68.879787887999996</v>
      </c>
      <c r="K6">
        <v>162.45122855279999</v>
      </c>
      <c r="L6">
        <v>57.584670128399999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200.4226709436</v>
      </c>
      <c r="J2">
        <v>69.988869218399998</v>
      </c>
      <c r="K2">
        <v>173.62960090919998</v>
      </c>
      <c r="L2">
        <v>60.736796014799999</v>
      </c>
    </row>
    <row r="3" spans="2:12" x14ac:dyDescent="0.25">
      <c r="B3" s="18">
        <v>20</v>
      </c>
      <c r="C3" s="18"/>
      <c r="D3" s="1">
        <v>67.234913058302084</v>
      </c>
      <c r="E3" s="19" t="str">
        <f>IF(D3="","N/A",IF(OR(D3&lt;B3),"FAIL","PASS"))</f>
        <v>PASS</v>
      </c>
      <c r="G3" t="s">
        <v>38</v>
      </c>
      <c r="H3" t="s">
        <v>27</v>
      </c>
      <c r="I3">
        <v>0.22193301148319999</v>
      </c>
      <c r="J3">
        <v>0.29332282553999994</v>
      </c>
      <c r="K3">
        <v>0.23413290611760001</v>
      </c>
      <c r="L3">
        <v>0.87413120645999998</v>
      </c>
    </row>
    <row r="4" spans="2:12" x14ac:dyDescent="0.25">
      <c r="G4" t="s">
        <v>39</v>
      </c>
      <c r="H4" t="s">
        <v>26</v>
      </c>
      <c r="I4">
        <v>178.6496532468</v>
      </c>
      <c r="J4">
        <v>62.779840570799998</v>
      </c>
      <c r="K4">
        <v>167.47128089039998</v>
      </c>
      <c r="L4">
        <v>61.174591276799994</v>
      </c>
    </row>
    <row r="5" spans="2:12" x14ac:dyDescent="0.25">
      <c r="G5" t="s">
        <v>39</v>
      </c>
      <c r="H5" t="s">
        <v>27</v>
      </c>
      <c r="I5">
        <v>0.19458540078359998</v>
      </c>
      <c r="J5">
        <v>0.2577446639148</v>
      </c>
      <c r="K5">
        <v>0.21577469146439998</v>
      </c>
      <c r="L5">
        <v>0.82451441010000004</v>
      </c>
    </row>
    <row r="6" spans="2:12" x14ac:dyDescent="0.25">
      <c r="G6" t="s">
        <v>40</v>
      </c>
      <c r="H6" t="s">
        <v>26</v>
      </c>
      <c r="I6">
        <v>171.70330175639998</v>
      </c>
      <c r="J6">
        <v>61.378895732400004</v>
      </c>
      <c r="K6">
        <v>162.53878760519999</v>
      </c>
      <c r="L6">
        <v>58.839683212799997</v>
      </c>
    </row>
    <row r="7" spans="2:12" x14ac:dyDescent="0.25">
      <c r="G7" t="s">
        <v>40</v>
      </c>
      <c r="H7" t="s">
        <v>27</v>
      </c>
      <c r="I7">
        <v>0.20882833997399999</v>
      </c>
      <c r="J7">
        <v>0.25304566143599999</v>
      </c>
      <c r="K7">
        <v>0.21510340539599998</v>
      </c>
      <c r="L7">
        <v>0.80875378066799997</v>
      </c>
    </row>
    <row r="8" spans="2:12" x14ac:dyDescent="0.25">
      <c r="G8" t="s">
        <v>41</v>
      </c>
      <c r="H8" t="s">
        <v>26</v>
      </c>
      <c r="I8">
        <v>176.31474518280001</v>
      </c>
      <c r="J8">
        <v>71.156323250400007</v>
      </c>
      <c r="K8">
        <v>160.70004750480001</v>
      </c>
      <c r="L8">
        <v>58.606192406400005</v>
      </c>
    </row>
    <row r="9" spans="2:12" x14ac:dyDescent="0.25">
      <c r="G9" t="s">
        <v>41</v>
      </c>
      <c r="H9" t="s">
        <v>27</v>
      </c>
      <c r="I9">
        <v>0.23063054402159999</v>
      </c>
      <c r="J9">
        <v>0.29449027957199997</v>
      </c>
      <c r="K9">
        <v>0.23372429720639998</v>
      </c>
      <c r="L9">
        <v>0.8630403931559999</v>
      </c>
    </row>
    <row r="10" spans="2:12" x14ac:dyDescent="0.25">
      <c r="G10" t="s">
        <v>42</v>
      </c>
      <c r="H10" t="s">
        <v>26</v>
      </c>
      <c r="I10">
        <v>177.21952205760002</v>
      </c>
      <c r="J10">
        <v>68.7922288356</v>
      </c>
      <c r="K10">
        <v>162.07180599239999</v>
      </c>
      <c r="L10">
        <v>57.555483777599996</v>
      </c>
    </row>
    <row r="11" spans="2:12" x14ac:dyDescent="0.25">
      <c r="G11" t="s">
        <v>42</v>
      </c>
      <c r="H11" t="s">
        <v>27</v>
      </c>
      <c r="I11">
        <v>0.22298372011199999</v>
      </c>
      <c r="J11">
        <v>0.289528599936</v>
      </c>
      <c r="K11">
        <v>0.23375348355719999</v>
      </c>
      <c r="L11">
        <v>0.85603566896399996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7.6293120991200003E-2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0.12917878864079999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0.16933920734160002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0.2078943767484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0.26670487361039996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0.34439893944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0.44304880514399997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0.53498581016399993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0.68325247222800001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0.87092070787199993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1.118712826164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1.423126465008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1.8261899695559998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2.3211904791240001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2.9303096203199996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3.7679578882799998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4.8157478820000001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6.1816690994399996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7.8306979196399995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10.05177921552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12.325395942839998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15.646802663879999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20.710634527679996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26.612114659440003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31.025090900399999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42.028345152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53.498581016400003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67.887451960799993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86.800207279199995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111.1708101972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139.7442476304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178.70802594839998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2025-02-24T15:51:46Z</dcterms:modified>
</cp:coreProperties>
</file>