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8735D85-658C-457F-B2D2-3D406812BFFA}" xr6:coauthVersionLast="47" xr6:coauthVersionMax="47" xr10:uidLastSave="{00000000-0000-0000-0000-000000000000}"/>
  <bookViews>
    <workbookView minimized="1" xWindow="3420" yWindow="1485" windowWidth="17910" windowHeight="12315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<sst xmlns="http://schemas.openxmlformats.org/spreadsheetml/2006/main" count="171" uniqueCount="101">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</sst>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171.53402092176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0.20595574779570772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883.36443615036001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0.1719</v>
      </c>
      <c r="E15" s="20">
        <f>ChromaticityCoordinates!G4</f>
        <v>0.50139999999999996</v>
      </c>
      <c r="F15" s="20" t="s">
        <v>49</v>
      </c>
      <c r="H15" s="26">
        <f>ChromaticityCoordinates!H4</f>
        <v>2.1027838690650041E-2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0.45229999999999998</v>
      </c>
      <c r="E16" s="20">
        <f>ChromaticityCoordinates!G5</f>
        <v>0.52880000000000005</v>
      </c>
      <c r="F16" s="20" t="s">
        <v>49</v>
      </c>
      <c r="H16" s="26">
        <f>ChromaticityCoordinates!H5</f>
        <v>1.5264337522473595E-3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0.1234</v>
      </c>
      <c r="E17" s="20">
        <f>ChromaticityCoordinates!G6</f>
        <v>0.56269999999999998</v>
      </c>
      <c r="F17" s="20" t="s">
        <v>49</v>
      </c>
      <c r="H17" s="26">
        <f>ChromaticityCoordinates!H6</f>
        <v>1.1421471008587279E-2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0.1164</v>
      </c>
      <c r="E18" s="20">
        <f>ChromaticityCoordinates!G7</f>
        <v>0.31009999999999999</v>
      </c>
      <c r="F18" s="20" t="s">
        <v>49</v>
      </c>
      <c r="H18" s="26">
        <f>ChromaticityCoordinates!H7</f>
        <v>2.7892113580723864E-2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7.5615997652640002E-2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55.454066519999998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63.133208255159481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7.5329971414799995E-2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0.1229620959204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0.16119621546839999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0.21098812993319999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0.27041154016199997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0.349652482584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0.43079053780799997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0.555416255724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0.71068764198000001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0.90302569375199992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1.162200488856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1.4809154395919999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1.8892324872839998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2.2225406134200001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2.8150235346599999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3.5870025133199999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4.6085247913199998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5.9014801317599996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7.3929026576399997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9.4592962942799996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11.948892017519999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15.436660938119999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19.493563699320003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24.423138349440002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30.995904549599999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42.670444869599997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54.315798838799999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69.375955851599997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87.850915908000005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111.60860545919999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141.7289194848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171.14876109119999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0.1719</v>
      </c>
      <c r="G4" s="4">
        <v>0.50139999999999996</v>
      </c>
      <c r="H4" s="3">
        <f>IF(OR((F4=""),(G4="")),"",SQRT((F4-C4)^2+(G4-D4)^2))</f>
        <v>2.1027838690650041E-2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-5.0999999999999934E-3</v>
      </c>
      <c r="O4" s="3">
        <f>IF(G4="","",G4-D4)</f>
        <v>2.0399999999999974E-2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0.45229999999999998</v>
      </c>
      <c r="G5" s="4">
        <v>0.52880000000000005</v>
      </c>
      <c r="H5" s="3">
        <f t="shared" ref="H5:H7" si="0">IF(OR((F5=""),(G5="")),"",SQRT((F5-C5)^2+(G5-D5)^2))</f>
        <v>1.5264337522473595E-3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1.2999999999999678E-3</v>
      </c>
      <c r="O5" s="3">
        <f>IF(G5="","",G5-D5)</f>
        <v>8.0000000000002292E-4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0.1234</v>
      </c>
      <c r="G6" s="4">
        <v>0.56269999999999998</v>
      </c>
      <c r="H6" s="3">
        <f t="shared" si="0"/>
        <v>1.1421471008587279E-2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1.1399999999999993E-2</v>
      </c>
      <c r="O6" s="3">
        <f t="shared" ref="O6:O7" si="6">IF(G6="","",G6-D6)</f>
        <v>6.9999999999992291E-4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0.1164</v>
      </c>
      <c r="G7" s="3">
        <v>0.31009999999999999</v>
      </c>
      <c r="H7" s="3">
        <f t="shared" si="0"/>
        <v>2.7892113580723864E-2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-6.5999999999999948E-3</v>
      </c>
      <c r="O7" s="3">
        <f t="shared" si="6"/>
        <v>2.7100000000000013E-2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258.03652742280002</v>
      </c>
      <c r="F3" s="8"/>
    </row>
    <row r="4" spans="2:6" x14ac:dyDescent="0.25">
      <c r="B4" s="1" t="s">
        <v>39</v>
      </c>
      <c r="C4" s="18"/>
      <c r="D4" s="18"/>
      <c r="E4" s="1">
        <v>219.51054436679999</v>
      </c>
      <c r="F4" s="8"/>
    </row>
    <row r="5" spans="2:6" x14ac:dyDescent="0.25">
      <c r="B5" s="1" t="s">
        <v>40</v>
      </c>
      <c r="C5" s="18"/>
      <c r="D5" s="18"/>
      <c r="E5" s="1">
        <v>209.76230319960001</v>
      </c>
      <c r="F5" s="8"/>
    </row>
    <row r="6" spans="2:6" x14ac:dyDescent="0.25">
      <c r="B6" s="1" t="s">
        <v>41</v>
      </c>
      <c r="C6" s="18"/>
      <c r="D6" s="18"/>
      <c r="E6" s="1">
        <v>227.4200454336</v>
      </c>
      <c r="F6" s="8"/>
    </row>
    <row r="7" spans="2:6" x14ac:dyDescent="0.25">
      <c r="B7" s="1" t="s">
        <v>42</v>
      </c>
      <c r="C7" s="18"/>
      <c r="D7" s="18"/>
      <c r="E7" s="1">
        <v>227.59516353839999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1" workbookViewId="0">
      <selection activeCell="D93" sqref="D9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0.119080311264</v>
      </c>
      <c r="D4">
        <v>0</v>
      </c>
    </row>
    <row r="5" spans="2:4" x14ac:dyDescent="0.25">
      <c r="B5">
        <v>2</v>
      </c>
      <c r="C5">
        <v>5.4286612487999999E-2</v>
      </c>
      <c r="D5">
        <v>0</v>
      </c>
    </row>
    <row r="6" spans="2:4" x14ac:dyDescent="0.25">
      <c r="B6">
        <v>3</v>
      </c>
      <c r="C6">
        <v>8.6858579980799988E-2</v>
      </c>
      <c r="D6">
        <v>0</v>
      </c>
    </row>
    <row r="7" spans="2:4" x14ac:dyDescent="0.25">
      <c r="B7">
        <v>4</v>
      </c>
      <c r="C7">
        <v>7.0572596234400001E-2</v>
      </c>
      <c r="D7">
        <v>0</v>
      </c>
    </row>
    <row r="8" spans="2:4" x14ac:dyDescent="0.25">
      <c r="B8">
        <v>5</v>
      </c>
      <c r="C8">
        <v>7.8773960809199989E-2</v>
      </c>
      <c r="D8">
        <v>0</v>
      </c>
    </row>
    <row r="9" spans="2:4" x14ac:dyDescent="0.25">
      <c r="B9">
        <v>6</v>
      </c>
      <c r="C9">
        <v>7.4629498995599994E-2</v>
      </c>
      <c r="D9">
        <v>0</v>
      </c>
    </row>
    <row r="10" spans="2:4" x14ac:dyDescent="0.25">
      <c r="B10">
        <v>7</v>
      </c>
      <c r="C10">
        <v>7.4717058047999996E-2</v>
      </c>
      <c r="D10">
        <v>0</v>
      </c>
    </row>
    <row r="11" spans="2:4" x14ac:dyDescent="0.25">
      <c r="B11">
        <v>8</v>
      </c>
      <c r="C11">
        <v>0.105508658142</v>
      </c>
      <c r="D11">
        <v>0</v>
      </c>
    </row>
    <row r="12" spans="2:4" x14ac:dyDescent="0.25">
      <c r="B12">
        <v>9</v>
      </c>
      <c r="C12">
        <v>0.1662454541568</v>
      </c>
      <c r="D12">
        <v>0</v>
      </c>
    </row>
    <row r="13" spans="2:4" x14ac:dyDescent="0.25">
      <c r="B13">
        <v>10</v>
      </c>
      <c r="C13">
        <v>7.7752438531200008E-2</v>
      </c>
      <c r="D13">
        <v>0</v>
      </c>
    </row>
    <row r="14" spans="2:4" x14ac:dyDescent="0.25">
      <c r="B14">
        <v>11</v>
      </c>
      <c r="C14">
        <v>0.1223491825536</v>
      </c>
      <c r="D14">
        <v>0</v>
      </c>
    </row>
    <row r="15" spans="2:4" x14ac:dyDescent="0.25">
      <c r="B15">
        <v>12</v>
      </c>
      <c r="C15">
        <v>0.1223783689044</v>
      </c>
      <c r="D15">
        <v>0</v>
      </c>
    </row>
    <row r="16" spans="2:4" x14ac:dyDescent="0.25">
      <c r="B16">
        <v>13</v>
      </c>
      <c r="C16">
        <v>0.16052492940000002</v>
      </c>
      <c r="D16">
        <v>0</v>
      </c>
    </row>
    <row r="17" spans="2:4" x14ac:dyDescent="0.25">
      <c r="B17">
        <v>14</v>
      </c>
      <c r="C17">
        <v>0.16064167480319999</v>
      </c>
      <c r="D17">
        <v>0</v>
      </c>
    </row>
    <row r="18" spans="2:4" x14ac:dyDescent="0.25">
      <c r="B18">
        <v>15</v>
      </c>
      <c r="C18">
        <v>0.21043358926799999</v>
      </c>
      <c r="D18">
        <v>0</v>
      </c>
    </row>
    <row r="19" spans="2:4" x14ac:dyDescent="0.25">
      <c r="B19">
        <v>16</v>
      </c>
      <c r="C19">
        <v>0.21043358926799999</v>
      </c>
      <c r="D19">
        <v>0</v>
      </c>
    </row>
    <row r="20" spans="2:4" x14ac:dyDescent="0.25">
      <c r="B20">
        <v>17</v>
      </c>
      <c r="C20">
        <v>0.27009049030319998</v>
      </c>
      <c r="D20">
        <v>0</v>
      </c>
    </row>
    <row r="21" spans="2:4" x14ac:dyDescent="0.25">
      <c r="B21">
        <v>18</v>
      </c>
      <c r="C21">
        <v>0.26997374490000003</v>
      </c>
      <c r="D21">
        <v>0</v>
      </c>
    </row>
    <row r="22" spans="2:4" x14ac:dyDescent="0.25">
      <c r="B22">
        <v>19</v>
      </c>
      <c r="C22">
        <v>0.34877689206000001</v>
      </c>
      <c r="D22">
        <v>0</v>
      </c>
    </row>
    <row r="23" spans="2:4" x14ac:dyDescent="0.25">
      <c r="B23">
        <v>20</v>
      </c>
      <c r="C23">
        <v>0.34877689206000001</v>
      </c>
      <c r="D23">
        <v>0</v>
      </c>
    </row>
    <row r="24" spans="2:4" x14ac:dyDescent="0.25">
      <c r="B24">
        <v>21</v>
      </c>
      <c r="C24">
        <v>0.44946980232</v>
      </c>
      <c r="D24">
        <v>0</v>
      </c>
    </row>
    <row r="25" spans="2:4" x14ac:dyDescent="0.25">
      <c r="B25">
        <v>22</v>
      </c>
      <c r="C25">
        <v>0.53323462911599995</v>
      </c>
      <c r="D25">
        <v>0</v>
      </c>
    </row>
    <row r="26" spans="2:4" x14ac:dyDescent="0.25">
      <c r="B26">
        <v>23</v>
      </c>
      <c r="C26">
        <v>0.2603130627852</v>
      </c>
      <c r="D26">
        <v>0</v>
      </c>
    </row>
    <row r="27" spans="2:4" x14ac:dyDescent="0.25">
      <c r="B27">
        <v>24</v>
      </c>
      <c r="C27">
        <v>0.39635064386400004</v>
      </c>
      <c r="D27">
        <v>0</v>
      </c>
    </row>
    <row r="28" spans="2:4" x14ac:dyDescent="0.25">
      <c r="B28">
        <v>25</v>
      </c>
      <c r="C28">
        <v>0.46493856824399998</v>
      </c>
      <c r="D28">
        <v>0</v>
      </c>
    </row>
    <row r="29" spans="2:4" x14ac:dyDescent="0.25">
      <c r="B29">
        <v>26</v>
      </c>
      <c r="C29">
        <v>0.43049867429999999</v>
      </c>
      <c r="D29">
        <v>0</v>
      </c>
    </row>
    <row r="30" spans="2:4" x14ac:dyDescent="0.25">
      <c r="B30">
        <v>27</v>
      </c>
      <c r="C30">
        <v>0.43079053780799997</v>
      </c>
      <c r="D30">
        <v>0</v>
      </c>
    </row>
    <row r="31" spans="2:4" x14ac:dyDescent="0.25">
      <c r="B31">
        <v>28</v>
      </c>
      <c r="C31">
        <v>0.55512439221599996</v>
      </c>
      <c r="D31">
        <v>0</v>
      </c>
    </row>
    <row r="32" spans="2:4" x14ac:dyDescent="0.25">
      <c r="B32">
        <v>29</v>
      </c>
      <c r="C32">
        <v>0.55512439221599996</v>
      </c>
      <c r="D32">
        <v>0</v>
      </c>
    </row>
    <row r="33" spans="2:4" x14ac:dyDescent="0.25">
      <c r="B33">
        <v>30</v>
      </c>
      <c r="C33">
        <v>0.71010391496399994</v>
      </c>
      <c r="D33">
        <v>0</v>
      </c>
    </row>
    <row r="34" spans="2:4" x14ac:dyDescent="0.25">
      <c r="B34">
        <v>31</v>
      </c>
      <c r="C34">
        <v>0.70835273391599995</v>
      </c>
      <c r="D34">
        <v>0</v>
      </c>
    </row>
    <row r="35" spans="2:4" x14ac:dyDescent="0.25">
      <c r="B35">
        <v>32</v>
      </c>
      <c r="C35">
        <v>0.90302569375199992</v>
      </c>
      <c r="D35">
        <v>0</v>
      </c>
    </row>
    <row r="36" spans="2:4" x14ac:dyDescent="0.25">
      <c r="B36">
        <v>33</v>
      </c>
      <c r="C36">
        <v>0.90681991935600004</v>
      </c>
      <c r="D36">
        <v>0</v>
      </c>
    </row>
    <row r="37" spans="2:4" x14ac:dyDescent="0.25">
      <c r="B37">
        <v>34</v>
      </c>
      <c r="C37">
        <v>1.1601574443</v>
      </c>
      <c r="D37">
        <v>0</v>
      </c>
    </row>
    <row r="38" spans="2:4" x14ac:dyDescent="0.25">
      <c r="B38">
        <v>35</v>
      </c>
      <c r="C38">
        <v>1.162200488856</v>
      </c>
      <c r="D38">
        <v>0</v>
      </c>
    </row>
    <row r="39" spans="2:4" x14ac:dyDescent="0.25">
      <c r="B39">
        <v>36</v>
      </c>
      <c r="C39">
        <v>1.477996804512</v>
      </c>
      <c r="D39">
        <v>0</v>
      </c>
    </row>
    <row r="40" spans="2:4" x14ac:dyDescent="0.25">
      <c r="B40">
        <v>37</v>
      </c>
      <c r="C40">
        <v>1.477996804512</v>
      </c>
      <c r="D40">
        <v>0</v>
      </c>
    </row>
    <row r="41" spans="2:4" x14ac:dyDescent="0.25">
      <c r="B41">
        <v>38</v>
      </c>
      <c r="C41">
        <v>1.8877731697439999</v>
      </c>
      <c r="D41">
        <v>0</v>
      </c>
    </row>
    <row r="42" spans="2:4" x14ac:dyDescent="0.25">
      <c r="B42">
        <v>39</v>
      </c>
      <c r="C42">
        <v>1.8898162142999999</v>
      </c>
      <c r="D42">
        <v>0</v>
      </c>
    </row>
    <row r="43" spans="2:4" x14ac:dyDescent="0.25">
      <c r="B43">
        <v>40</v>
      </c>
      <c r="C43">
        <v>2.4224671164</v>
      </c>
      <c r="D43">
        <v>0</v>
      </c>
    </row>
    <row r="44" spans="2:4" x14ac:dyDescent="0.25">
      <c r="B44">
        <v>41</v>
      </c>
      <c r="C44">
        <v>2.9653332412800002</v>
      </c>
      <c r="D44">
        <v>0</v>
      </c>
    </row>
    <row r="45" spans="2:4" x14ac:dyDescent="0.25">
      <c r="B45">
        <v>42</v>
      </c>
      <c r="C45">
        <v>1.47828866802</v>
      </c>
      <c r="D45">
        <v>0</v>
      </c>
    </row>
    <row r="46" spans="2:4" x14ac:dyDescent="0.25">
      <c r="B46">
        <v>43</v>
      </c>
      <c r="C46">
        <v>2.2161196162439998</v>
      </c>
      <c r="D46">
        <v>0</v>
      </c>
    </row>
    <row r="47" spans="2:4" x14ac:dyDescent="0.25">
      <c r="B47">
        <v>44</v>
      </c>
      <c r="C47">
        <v>2.2137847081799999</v>
      </c>
      <c r="D47">
        <v>0</v>
      </c>
    </row>
    <row r="48" spans="2:4" x14ac:dyDescent="0.25">
      <c r="B48">
        <v>45</v>
      </c>
      <c r="C48">
        <v>2.8141479441359998</v>
      </c>
      <c r="D48">
        <v>0</v>
      </c>
    </row>
    <row r="49" spans="2:4" x14ac:dyDescent="0.25">
      <c r="B49">
        <v>46</v>
      </c>
      <c r="C49">
        <v>2.8293248465520002</v>
      </c>
      <c r="D49">
        <v>0</v>
      </c>
    </row>
    <row r="50" spans="2:4" x14ac:dyDescent="0.25">
      <c r="B50">
        <v>47</v>
      </c>
      <c r="C50">
        <v>3.6161888641200002</v>
      </c>
      <c r="D50">
        <v>0</v>
      </c>
    </row>
    <row r="51" spans="2:4" x14ac:dyDescent="0.25">
      <c r="B51">
        <v>48</v>
      </c>
      <c r="C51">
        <v>3.62202613428</v>
      </c>
      <c r="D51">
        <v>0</v>
      </c>
    </row>
    <row r="52" spans="2:4" x14ac:dyDescent="0.25">
      <c r="B52">
        <v>49</v>
      </c>
      <c r="C52">
        <v>4.5793384405199999</v>
      </c>
      <c r="D52">
        <v>0</v>
      </c>
    </row>
    <row r="53" spans="2:4" x14ac:dyDescent="0.25">
      <c r="B53">
        <v>50</v>
      </c>
      <c r="C53">
        <v>4.6114434264000002</v>
      </c>
      <c r="D53">
        <v>0</v>
      </c>
    </row>
    <row r="54" spans="2:4" x14ac:dyDescent="0.25">
      <c r="B54">
        <v>51</v>
      </c>
      <c r="C54">
        <v>5.8577006055599998</v>
      </c>
      <c r="D54">
        <v>0</v>
      </c>
    </row>
    <row r="55" spans="2:4" x14ac:dyDescent="0.25">
      <c r="B55">
        <v>52</v>
      </c>
      <c r="C55">
        <v>5.8489447003199997</v>
      </c>
      <c r="D55">
        <v>0</v>
      </c>
    </row>
    <row r="56" spans="2:4" x14ac:dyDescent="0.25">
      <c r="B56">
        <v>53</v>
      </c>
      <c r="C56">
        <v>7.5563462221200002</v>
      </c>
      <c r="D56">
        <v>0</v>
      </c>
    </row>
    <row r="57" spans="2:4" x14ac:dyDescent="0.25">
      <c r="B57">
        <v>54</v>
      </c>
      <c r="C57">
        <v>7.3140995104799993</v>
      </c>
      <c r="D57">
        <v>0</v>
      </c>
    </row>
    <row r="58" spans="2:4" x14ac:dyDescent="0.25">
      <c r="B58">
        <v>55</v>
      </c>
      <c r="C58">
        <v>9.4534590241200007</v>
      </c>
      <c r="D58">
        <v>0</v>
      </c>
    </row>
    <row r="59" spans="2:4" x14ac:dyDescent="0.25">
      <c r="B59">
        <v>56</v>
      </c>
      <c r="C59">
        <v>9.4534590241200007</v>
      </c>
      <c r="D59">
        <v>0</v>
      </c>
    </row>
    <row r="60" spans="2:4" x14ac:dyDescent="0.25">
      <c r="B60">
        <v>57</v>
      </c>
      <c r="C60">
        <v>12.299128227120001</v>
      </c>
      <c r="D60">
        <v>0</v>
      </c>
    </row>
    <row r="61" spans="2:4" x14ac:dyDescent="0.25">
      <c r="B61">
        <v>58</v>
      </c>
      <c r="C61">
        <v>12.042288340079999</v>
      </c>
      <c r="D61">
        <v>0</v>
      </c>
    </row>
    <row r="62" spans="2:4" x14ac:dyDescent="0.25">
      <c r="B62">
        <v>59</v>
      </c>
      <c r="C62">
        <v>15.436660938119999</v>
      </c>
      <c r="D62">
        <v>0</v>
      </c>
    </row>
    <row r="63" spans="2:4" x14ac:dyDescent="0.25">
      <c r="B63">
        <v>60</v>
      </c>
      <c r="C63">
        <v>15.04848247248</v>
      </c>
      <c r="D63">
        <v>0</v>
      </c>
    </row>
    <row r="64" spans="2:4" x14ac:dyDescent="0.25">
      <c r="B64">
        <v>61</v>
      </c>
      <c r="C64">
        <v>18.74347448376</v>
      </c>
      <c r="D64">
        <v>0</v>
      </c>
    </row>
    <row r="65" spans="2:4" x14ac:dyDescent="0.25">
      <c r="B65">
        <v>62</v>
      </c>
      <c r="C65">
        <v>25.622697367320001</v>
      </c>
      <c r="D65">
        <v>0</v>
      </c>
    </row>
    <row r="66" spans="2:4" x14ac:dyDescent="0.25">
      <c r="B66">
        <v>63</v>
      </c>
      <c r="C66">
        <v>13.025868362040001</v>
      </c>
      <c r="D66">
        <v>0</v>
      </c>
    </row>
    <row r="67" spans="2:4" x14ac:dyDescent="0.25">
      <c r="B67">
        <v>64</v>
      </c>
      <c r="C67">
        <v>19.7445663162</v>
      </c>
      <c r="D67">
        <v>0</v>
      </c>
    </row>
    <row r="68" spans="2:4" x14ac:dyDescent="0.25">
      <c r="B68">
        <v>65</v>
      </c>
      <c r="C68">
        <v>19.648251358559996</v>
      </c>
      <c r="D68">
        <v>0</v>
      </c>
    </row>
    <row r="69" spans="2:4" x14ac:dyDescent="0.25">
      <c r="B69">
        <v>66</v>
      </c>
      <c r="C69">
        <v>24.245101609559999</v>
      </c>
      <c r="D69">
        <v>0</v>
      </c>
    </row>
    <row r="70" spans="2:4" x14ac:dyDescent="0.25">
      <c r="B70">
        <v>67</v>
      </c>
      <c r="C70">
        <v>25.459253802839999</v>
      </c>
      <c r="D70">
        <v>0</v>
      </c>
    </row>
    <row r="71" spans="2:4" x14ac:dyDescent="0.25">
      <c r="B71">
        <v>68</v>
      </c>
      <c r="C71">
        <v>30.966718198799999</v>
      </c>
      <c r="D71">
        <v>0</v>
      </c>
    </row>
    <row r="72" spans="2:4" x14ac:dyDescent="0.25">
      <c r="B72">
        <v>69</v>
      </c>
      <c r="C72">
        <v>29.624146061999998</v>
      </c>
      <c r="D72">
        <v>0</v>
      </c>
    </row>
    <row r="73" spans="2:4" x14ac:dyDescent="0.25">
      <c r="B73">
        <v>70</v>
      </c>
      <c r="C73">
        <v>38.525983056000001</v>
      </c>
      <c r="D73">
        <v>0</v>
      </c>
    </row>
    <row r="74" spans="2:4" x14ac:dyDescent="0.25">
      <c r="B74">
        <v>71</v>
      </c>
      <c r="C74">
        <v>50.638318638000001</v>
      </c>
      <c r="D74">
        <v>0</v>
      </c>
    </row>
    <row r="75" spans="2:4" x14ac:dyDescent="0.25">
      <c r="B75">
        <v>72</v>
      </c>
      <c r="C75">
        <v>24.79964227476</v>
      </c>
      <c r="D75">
        <v>0</v>
      </c>
    </row>
    <row r="76" spans="2:4" x14ac:dyDescent="0.25">
      <c r="B76">
        <v>73</v>
      </c>
      <c r="C76">
        <v>37.037479165200004</v>
      </c>
      <c r="D76">
        <v>0</v>
      </c>
    </row>
    <row r="77" spans="2:4" x14ac:dyDescent="0.25">
      <c r="B77">
        <v>74</v>
      </c>
      <c r="C77">
        <v>44.013017006400005</v>
      </c>
      <c r="D77">
        <v>0</v>
      </c>
    </row>
    <row r="78" spans="2:4" x14ac:dyDescent="0.25">
      <c r="B78">
        <v>75</v>
      </c>
      <c r="C78">
        <v>38.117374144799996</v>
      </c>
      <c r="D78">
        <v>0</v>
      </c>
    </row>
    <row r="79" spans="2:4" x14ac:dyDescent="0.25">
      <c r="B79">
        <v>76</v>
      </c>
      <c r="C79">
        <v>43.020681079200003</v>
      </c>
      <c r="D79">
        <v>0</v>
      </c>
    </row>
    <row r="80" spans="2:4" x14ac:dyDescent="0.25">
      <c r="B80">
        <v>77</v>
      </c>
      <c r="C80">
        <v>42.670444869599997</v>
      </c>
      <c r="D80">
        <v>0</v>
      </c>
    </row>
    <row r="81" spans="2:4" x14ac:dyDescent="0.25">
      <c r="B81">
        <v>78</v>
      </c>
      <c r="C81">
        <v>54.607662346799998</v>
      </c>
      <c r="D81">
        <v>0</v>
      </c>
    </row>
    <row r="82" spans="2:4" x14ac:dyDescent="0.25">
      <c r="B82">
        <v>79</v>
      </c>
      <c r="C82">
        <v>54.315798838799999</v>
      </c>
      <c r="D82">
        <v>0</v>
      </c>
    </row>
    <row r="83" spans="2:4" x14ac:dyDescent="0.25">
      <c r="B83">
        <v>80</v>
      </c>
      <c r="C83">
        <v>69.142465045199998</v>
      </c>
      <c r="D83">
        <v>0</v>
      </c>
    </row>
    <row r="84" spans="2:4" x14ac:dyDescent="0.25">
      <c r="B84">
        <v>81</v>
      </c>
      <c r="C84">
        <v>69.346769500799994</v>
      </c>
      <c r="D84">
        <v>0</v>
      </c>
    </row>
    <row r="85" spans="2:4" x14ac:dyDescent="0.25">
      <c r="B85">
        <v>82</v>
      </c>
      <c r="C85">
        <v>88.142779415999996</v>
      </c>
      <c r="D85">
        <v>0</v>
      </c>
    </row>
    <row r="86" spans="2:4" x14ac:dyDescent="0.25">
      <c r="B86">
        <v>83</v>
      </c>
      <c r="C86">
        <v>87.675797803199998</v>
      </c>
      <c r="D86">
        <v>0</v>
      </c>
    </row>
    <row r="87" spans="2:4" x14ac:dyDescent="0.25">
      <c r="B87">
        <v>84</v>
      </c>
      <c r="C87">
        <v>111.69616451159999</v>
      </c>
      <c r="D87">
        <v>0</v>
      </c>
    </row>
    <row r="88" spans="2:4" x14ac:dyDescent="0.25">
      <c r="B88">
        <v>85</v>
      </c>
      <c r="C88">
        <v>111.69616451159999</v>
      </c>
      <c r="D88">
        <v>0</v>
      </c>
    </row>
    <row r="89" spans="2:4" x14ac:dyDescent="0.25">
      <c r="B89">
        <v>86</v>
      </c>
      <c r="C89">
        <v>141.69973313399998</v>
      </c>
      <c r="D89">
        <v>0</v>
      </c>
    </row>
    <row r="90" spans="2:4" x14ac:dyDescent="0.25">
      <c r="B90">
        <v>87</v>
      </c>
      <c r="C90">
        <v>142.77962811359998</v>
      </c>
      <c r="D90">
        <v>0</v>
      </c>
    </row>
    <row r="91" spans="2:4" x14ac:dyDescent="0.25">
      <c r="B91">
        <v>88</v>
      </c>
      <c r="C91">
        <v>228.76261757039998</v>
      </c>
      <c r="D91">
        <v>0</v>
      </c>
    </row>
    <row r="92" spans="2:4" x14ac:dyDescent="0.25">
      <c r="B92">
        <v>89</v>
      </c>
      <c r="C92">
        <v>114.03107257559999</v>
      </c>
      <c r="D92">
        <v>0</v>
      </c>
    </row>
    <row r="93" spans="2:4" x14ac:dyDescent="0.25">
      <c r="B93">
        <v>90</v>
      </c>
      <c r="C93">
        <v>171.11957474039997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193.50550580399999</v>
      </c>
    </row>
    <row r="3" spans="2:9" x14ac:dyDescent="0.25">
      <c r="B3" s="18">
        <v>150</v>
      </c>
      <c r="C3" s="18">
        <v>200</v>
      </c>
      <c r="D3" s="1">
        <v>171.53402092176</v>
      </c>
      <c r="E3" s="19" t="str">
        <f>IF(D3="","N/A",IF(OR(D3&lt;B3,D3&gt;C3),"FAIL","PASS"))</f>
        <v>PASS</v>
      </c>
      <c r="H3" t="s">
        <v>39</v>
      </c>
      <c r="I3">
        <v>164.8736956692</v>
      </c>
    </row>
    <row r="4" spans="2:9" x14ac:dyDescent="0.25">
      <c r="H4" t="s">
        <v>40</v>
      </c>
      <c r="I4">
        <v>157.37280351360002</v>
      </c>
    </row>
    <row r="5" spans="2:9" x14ac:dyDescent="0.25">
      <c r="H5" t="s">
        <v>41</v>
      </c>
      <c r="I5">
        <v>170.82771123239999</v>
      </c>
    </row>
    <row r="6" spans="2:9" x14ac:dyDescent="0.25">
      <c r="B6" s="15" t="s">
        <v>23</v>
      </c>
      <c r="H6" t="s">
        <v>42</v>
      </c>
      <c r="I6">
        <v>171.09038838960001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0.20595574779570772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193.4179467516</v>
      </c>
      <c r="J2" t="s">
        <v>26</v>
      </c>
    </row>
    <row r="3" spans="2:10" x14ac:dyDescent="0.25">
      <c r="B3" s="18">
        <v>100</v>
      </c>
      <c r="C3" s="18"/>
      <c r="D3" s="1">
        <v>883.36443615036001</v>
      </c>
      <c r="E3" s="19" t="str">
        <f>IF(D3="","N/A",IF(OR(D3&lt;B3),"FAIL","PASS"))</f>
        <v>PASS</v>
      </c>
      <c r="I3">
        <v>0.21895600370159998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8.5399262440800011E-2</v>
      </c>
    </row>
    <row r="3" spans="2:9" x14ac:dyDescent="0.25">
      <c r="B3" s="18">
        <v>0.05</v>
      </c>
      <c r="C3" s="18">
        <v>0.1</v>
      </c>
      <c r="D3" s="1">
        <v>7.5615997652640002E-2</v>
      </c>
      <c r="E3" s="19" t="str">
        <f>IF(D3="","N/A",IF(OR(D3&lt;B3,D3&gt;C3),"FAIL","PASS"))</f>
        <v>PASS</v>
      </c>
      <c r="H3" t="s">
        <v>39</v>
      </c>
      <c r="I3">
        <v>7.2703199842799993E-2</v>
      </c>
    </row>
    <row r="4" spans="2:9" x14ac:dyDescent="0.25">
      <c r="H4" t="s">
        <v>40</v>
      </c>
      <c r="I4">
        <v>6.9405142202400003E-2</v>
      </c>
    </row>
    <row r="5" spans="2:9" x14ac:dyDescent="0.25">
      <c r="H5" t="s">
        <v>41</v>
      </c>
      <c r="I5">
        <v>7.5534275870399986E-2</v>
      </c>
    </row>
    <row r="6" spans="2:9" x14ac:dyDescent="0.25">
      <c r="H6" t="s">
        <v>42</v>
      </c>
      <c r="I6">
        <v>7.5038107906800003E-2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193.73899661039999</v>
      </c>
      <c r="J2">
        <v>68.7922288356</v>
      </c>
      <c r="K2">
        <v>171.177947442</v>
      </c>
      <c r="L2">
        <v>59.277478474799999</v>
      </c>
    </row>
    <row r="3" spans="2:12" x14ac:dyDescent="0.25">
      <c r="B3" s="18">
        <v>50</v>
      </c>
      <c r="C3" s="18"/>
      <c r="D3" s="1">
        <v>55.454066519999998</v>
      </c>
      <c r="E3" s="19" t="str">
        <f>IF(D3="","N/A",IF(OR(D3&lt;B3),"FAIL","PASS"))</f>
        <v>PASS</v>
      </c>
      <c r="H3" t="s">
        <v>39</v>
      </c>
      <c r="I3">
        <v>165.1071864756</v>
      </c>
      <c r="J3">
        <v>60.970286821199998</v>
      </c>
      <c r="K3">
        <v>155.67999516719999</v>
      </c>
      <c r="L3">
        <v>58.898055914400004</v>
      </c>
    </row>
    <row r="4" spans="2:12" x14ac:dyDescent="0.25">
      <c r="H4" t="s">
        <v>40</v>
      </c>
      <c r="I4">
        <v>157.5771079692</v>
      </c>
      <c r="J4">
        <v>59.7736464384</v>
      </c>
      <c r="K4">
        <v>149.78435230560001</v>
      </c>
      <c r="L4">
        <v>57.088502164799998</v>
      </c>
    </row>
    <row r="5" spans="2:12" x14ac:dyDescent="0.25">
      <c r="H5" t="s">
        <v>41</v>
      </c>
      <c r="I5">
        <v>171.00282933719998</v>
      </c>
      <c r="J5">
        <v>69.434328553200004</v>
      </c>
      <c r="K5">
        <v>158.044089582</v>
      </c>
      <c r="L5">
        <v>56.796638656799999</v>
      </c>
    </row>
    <row r="6" spans="2:12" x14ac:dyDescent="0.25">
      <c r="H6" t="s">
        <v>42</v>
      </c>
      <c r="I6">
        <v>171.29469284519999</v>
      </c>
      <c r="J6">
        <v>67.799892908399997</v>
      </c>
      <c r="K6">
        <v>156.93500825160001</v>
      </c>
      <c r="L6">
        <v>55.454066519999998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193.53469215480001</v>
      </c>
      <c r="J2">
        <v>68.6754834324</v>
      </c>
      <c r="K2">
        <v>171.032015688</v>
      </c>
      <c r="L2">
        <v>59.277478474799999</v>
      </c>
    </row>
    <row r="3" spans="2:12" x14ac:dyDescent="0.25">
      <c r="B3" s="18">
        <v>20</v>
      </c>
      <c r="C3" s="18"/>
      <c r="D3" s="1">
        <v>63.133208255159481</v>
      </c>
      <c r="E3" s="19" t="str">
        <f>IF(D3="","N/A",IF(OR(D3&lt;B3),"FAIL","PASS"))</f>
        <v>PASS</v>
      </c>
      <c r="G3" t="s">
        <v>38</v>
      </c>
      <c r="H3" t="s">
        <v>27</v>
      </c>
      <c r="I3">
        <v>0.219773221524</v>
      </c>
      <c r="J3">
        <v>0.30412177533599999</v>
      </c>
      <c r="K3">
        <v>0.22788702704640001</v>
      </c>
      <c r="L3">
        <v>0.91615955161199991</v>
      </c>
    </row>
    <row r="4" spans="2:12" x14ac:dyDescent="0.25">
      <c r="G4" t="s">
        <v>39</v>
      </c>
      <c r="H4" t="s">
        <v>26</v>
      </c>
      <c r="I4">
        <v>165.07800012480001</v>
      </c>
      <c r="J4">
        <v>60.911914119599999</v>
      </c>
      <c r="K4">
        <v>155.79674057039998</v>
      </c>
      <c r="L4">
        <v>58.9272422652</v>
      </c>
    </row>
    <row r="5" spans="2:12" x14ac:dyDescent="0.25">
      <c r="G5" t="s">
        <v>39</v>
      </c>
      <c r="H5" t="s">
        <v>27</v>
      </c>
      <c r="I5">
        <v>0.24134193476519999</v>
      </c>
      <c r="J5">
        <v>0.27239621201640002</v>
      </c>
      <c r="K5">
        <v>0.24177973002719999</v>
      </c>
      <c r="L5">
        <v>0.93337949858399993</v>
      </c>
    </row>
    <row r="6" spans="2:12" x14ac:dyDescent="0.25">
      <c r="G6" t="s">
        <v>40</v>
      </c>
      <c r="H6" t="s">
        <v>26</v>
      </c>
      <c r="I6">
        <v>157.46036256599999</v>
      </c>
      <c r="J6">
        <v>59.7152737368</v>
      </c>
      <c r="K6">
        <v>149.69679325319998</v>
      </c>
      <c r="L6">
        <v>57.088502164799998</v>
      </c>
    </row>
    <row r="7" spans="2:12" x14ac:dyDescent="0.25">
      <c r="G7" t="s">
        <v>40</v>
      </c>
      <c r="H7" t="s">
        <v>27</v>
      </c>
      <c r="I7">
        <v>0.18183096548399999</v>
      </c>
      <c r="J7">
        <v>0.25257867982319998</v>
      </c>
      <c r="K7">
        <v>0.20296188346319999</v>
      </c>
      <c r="L7">
        <v>0.844069265136</v>
      </c>
    </row>
    <row r="8" spans="2:12" x14ac:dyDescent="0.25">
      <c r="G8" t="s">
        <v>41</v>
      </c>
      <c r="H8" t="s">
        <v>26</v>
      </c>
      <c r="I8">
        <v>171.20713379279999</v>
      </c>
      <c r="J8">
        <v>69.434328553200004</v>
      </c>
      <c r="K8">
        <v>157.86897147719998</v>
      </c>
      <c r="L8">
        <v>56.767452305999996</v>
      </c>
    </row>
    <row r="9" spans="2:12" x14ac:dyDescent="0.25">
      <c r="G9" t="s">
        <v>41</v>
      </c>
      <c r="H9" t="s">
        <v>27</v>
      </c>
      <c r="I9">
        <v>0.18261899695559999</v>
      </c>
      <c r="J9">
        <v>0.31229395356</v>
      </c>
      <c r="K9">
        <v>0.20792356309920002</v>
      </c>
      <c r="L9">
        <v>0.88434642923999995</v>
      </c>
    </row>
    <row r="10" spans="2:12" x14ac:dyDescent="0.25">
      <c r="G10" t="s">
        <v>42</v>
      </c>
      <c r="H10" t="s">
        <v>26</v>
      </c>
      <c r="I10">
        <v>171.00282933719998</v>
      </c>
      <c r="J10">
        <v>67.770706557599993</v>
      </c>
      <c r="K10">
        <v>156.84744919919999</v>
      </c>
      <c r="L10">
        <v>55.483252870799994</v>
      </c>
    </row>
    <row r="11" spans="2:12" x14ac:dyDescent="0.25">
      <c r="G11" t="s">
        <v>42</v>
      </c>
      <c r="H11" t="s">
        <v>27</v>
      </c>
      <c r="I11">
        <v>0.18632566350719998</v>
      </c>
      <c r="J11">
        <v>0.29857636868399995</v>
      </c>
      <c r="K11">
        <v>0.20786519039760001</v>
      </c>
      <c r="L11">
        <v>0.86420784718799992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2025-02-24T15:10:43Z</dcterms:modified>
</cp:coreProperties>
</file>