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A3572AD-3FCF-47D6-B6F9-6CFE72A8CD21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<sst xmlns="http://schemas.openxmlformats.org/spreadsheetml/2006/main" count="171" uniqueCount="101">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</sst>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180.00973719408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0.1510612735282339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830.89873731121577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0.49919999999999998</v>
      </c>
      <c r="F15" s="20" t="s">
        <v>49</v>
      </c>
      <c r="H15" s="26">
        <f>ChromaticityCoordinates!H4</f>
        <v>1.8678329689776858E-2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0.45219999999999999</v>
      </c>
      <c r="E16" s="20">
        <f>ChromaticityCoordinates!G5</f>
        <v>0.52839999999999998</v>
      </c>
      <c r="F16" s="20" t="s">
        <v>49</v>
      </c>
      <c r="H16" s="26">
        <f>ChromaticityCoordinates!H5</f>
        <v>1.2649110640673177E-3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0.12470000000000001</v>
      </c>
      <c r="E17" s="20">
        <f>ChromaticityCoordinates!G6</f>
        <v>0.56200000000000006</v>
      </c>
      <c r="F17" s="20" t="s">
        <v>49</v>
      </c>
      <c r="H17" s="26">
        <f>ChromaticityCoordinates!H6</f>
        <v>1.2700000000000003E-2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0.30220000000000002</v>
      </c>
      <c r="F18" s="20" t="s">
        <v>49</v>
      </c>
      <c r="H18" s="26">
        <f>ChromaticityCoordinates!H7</f>
        <v>1.955326059765997E-2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7.7133687894239994E-2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58.460260652400002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65.675500969618611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7.7285456918399997E-2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0.1300543791648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0.17038991597039999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0.20926613523599999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0.26743453238039999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0.34644198399600001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0.44509184969999999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0.53644512770399999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0.68500365327599999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0.87500679698400008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1.121923324752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1.430423052708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1.825898106048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2.327903339808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2.97117051144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3.7708765233599997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4.8011547065999993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6.0941100470399991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7.7956742986799998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9.999243784079999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12.88285524312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16.198424694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20.462550545879999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27.449762927399998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28.882812751679996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39.751809789599996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50.492386883999998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63.976480953599996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81.138055223999999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102.91107292080001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132.1266100716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179.43768471839999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0.49919999999999998</v>
      </c>
      <c r="H4" s="3">
        <f>IF(OR((F4=""),(G4="")),"",SQRT((F4-C4)^2+(G4-D4)^2))</f>
        <v>1.8678329689776858E-2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1.8199999999999994E-2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0.52839999999999998</v>
      </c>
      <c r="H5" s="3">
        <f t="shared" ref="H5:H7" si="0">IF(OR((F5=""),(G5="")),"",SQRT((F5-C5)^2+(G5-D5)^2))</f>
        <v>1.2649110640673177E-3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0.12470000000000001</v>
      </c>
      <c r="G6" s="4">
        <v>0.56200000000000006</v>
      </c>
      <c r="H6" s="3">
        <f t="shared" si="0"/>
        <v>1.2700000000000003E-2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1.2700000000000003E-2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0.30220000000000002</v>
      </c>
      <c r="H7" s="3">
        <f t="shared" si="0"/>
        <v>1.955326059765997E-2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1.920000000000005E-2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241.66298462399999</v>
      </c>
      <c r="F3" s="8"/>
    </row>
    <row r="4" spans="2:6" x14ac:dyDescent="0.25">
      <c r="B4" s="1" t="s">
        <v>39</v>
      </c>
      <c r="C4" s="18"/>
      <c r="D4" s="18"/>
      <c r="E4" s="1">
        <v>216.44597753280001</v>
      </c>
      <c r="F4" s="8"/>
    </row>
    <row r="5" spans="2:6" x14ac:dyDescent="0.25">
      <c r="B5" s="1" t="s">
        <v>40</v>
      </c>
      <c r="C5" s="18"/>
      <c r="D5" s="18"/>
      <c r="E5" s="1">
        <v>207.63169959119998</v>
      </c>
      <c r="F5" s="8"/>
    </row>
    <row r="6" spans="2:6" x14ac:dyDescent="0.25">
      <c r="B6" s="1" t="s">
        <v>41</v>
      </c>
      <c r="C6" s="18"/>
      <c r="D6" s="18"/>
      <c r="E6" s="1">
        <v>221.46602987039998</v>
      </c>
      <c r="F6" s="8"/>
    </row>
    <row r="7" spans="2:6" x14ac:dyDescent="0.25">
      <c r="B7" s="1" t="s">
        <v>42</v>
      </c>
      <c r="C7" s="18"/>
      <c r="D7" s="18"/>
      <c r="E7" s="1">
        <v>222.69185660400001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0.1165119123936</v>
      </c>
      <c r="D4">
        <v>0</v>
      </c>
    </row>
    <row r="5" spans="2:4" x14ac:dyDescent="0.25">
      <c r="B5">
        <v>2</v>
      </c>
      <c r="C5">
        <v>5.3440208314800001E-2</v>
      </c>
      <c r="D5">
        <v>0</v>
      </c>
    </row>
    <row r="6" spans="2:4" x14ac:dyDescent="0.25">
      <c r="B6">
        <v>3</v>
      </c>
      <c r="C6">
        <v>8.4815535424800012E-2</v>
      </c>
      <c r="D6">
        <v>0</v>
      </c>
    </row>
    <row r="7" spans="2:4" x14ac:dyDescent="0.25">
      <c r="B7">
        <v>4</v>
      </c>
      <c r="C7">
        <v>6.9171651395999997E-2</v>
      </c>
      <c r="D7">
        <v>0</v>
      </c>
    </row>
    <row r="8" spans="2:4" x14ac:dyDescent="0.25">
      <c r="B8">
        <v>5</v>
      </c>
      <c r="C8">
        <v>7.6906034358000003E-2</v>
      </c>
      <c r="D8">
        <v>0</v>
      </c>
    </row>
    <row r="9" spans="2:4" x14ac:dyDescent="0.25">
      <c r="B9">
        <v>6</v>
      </c>
      <c r="C9">
        <v>7.6876848007200002E-2</v>
      </c>
      <c r="D9">
        <v>0</v>
      </c>
    </row>
    <row r="10" spans="2:4" x14ac:dyDescent="0.25">
      <c r="B10">
        <v>7</v>
      </c>
      <c r="C10">
        <v>0.10822298876640001</v>
      </c>
      <c r="D10">
        <v>0</v>
      </c>
    </row>
    <row r="11" spans="2:4" x14ac:dyDescent="0.25">
      <c r="B11">
        <v>8</v>
      </c>
      <c r="C11">
        <v>0.16169238343200001</v>
      </c>
      <c r="D11">
        <v>0</v>
      </c>
    </row>
    <row r="12" spans="2:4" x14ac:dyDescent="0.25">
      <c r="B12">
        <v>9</v>
      </c>
      <c r="C12">
        <v>7.5942884781599995E-2</v>
      </c>
      <c r="D12">
        <v>0</v>
      </c>
    </row>
    <row r="13" spans="2:4" x14ac:dyDescent="0.25">
      <c r="B13">
        <v>10</v>
      </c>
      <c r="C13">
        <v>0.11896356586080001</v>
      </c>
      <c r="D13">
        <v>0</v>
      </c>
    </row>
    <row r="14" spans="2:4" x14ac:dyDescent="0.25">
      <c r="B14">
        <v>11</v>
      </c>
      <c r="C14">
        <v>0.1404155336988</v>
      </c>
      <c r="D14">
        <v>0</v>
      </c>
    </row>
    <row r="15" spans="2:4" x14ac:dyDescent="0.25">
      <c r="B15">
        <v>12</v>
      </c>
      <c r="C15">
        <v>0.1296457702536</v>
      </c>
      <c r="D15">
        <v>0</v>
      </c>
    </row>
    <row r="16" spans="2:4" x14ac:dyDescent="0.25">
      <c r="B16">
        <v>13</v>
      </c>
      <c r="C16">
        <v>0.12961658390280001</v>
      </c>
      <c r="D16">
        <v>0</v>
      </c>
    </row>
    <row r="17" spans="2:4" x14ac:dyDescent="0.25">
      <c r="B17">
        <v>14</v>
      </c>
      <c r="C17">
        <v>0.17003967976080001</v>
      </c>
      <c r="D17">
        <v>0</v>
      </c>
    </row>
    <row r="18" spans="2:4" x14ac:dyDescent="0.25">
      <c r="B18">
        <v>15</v>
      </c>
      <c r="C18">
        <v>0.17012723881319999</v>
      </c>
      <c r="D18">
        <v>0</v>
      </c>
    </row>
    <row r="19" spans="2:4" x14ac:dyDescent="0.25">
      <c r="B19">
        <v>16</v>
      </c>
      <c r="C19">
        <v>0.22199138418480002</v>
      </c>
      <c r="D19">
        <v>0</v>
      </c>
    </row>
    <row r="20" spans="2:4" x14ac:dyDescent="0.25">
      <c r="B20">
        <v>17</v>
      </c>
      <c r="C20">
        <v>0.26016713103119998</v>
      </c>
      <c r="D20">
        <v>0</v>
      </c>
    </row>
    <row r="21" spans="2:4" x14ac:dyDescent="0.25">
      <c r="B21">
        <v>18</v>
      </c>
      <c r="C21">
        <v>0.12456734521440001</v>
      </c>
      <c r="D21">
        <v>0</v>
      </c>
    </row>
    <row r="22" spans="2:4" x14ac:dyDescent="0.25">
      <c r="B22">
        <v>19</v>
      </c>
      <c r="C22">
        <v>0.19213374731639998</v>
      </c>
      <c r="D22">
        <v>0</v>
      </c>
    </row>
    <row r="23" spans="2:4" x14ac:dyDescent="0.25">
      <c r="B23">
        <v>20</v>
      </c>
      <c r="C23">
        <v>0.22610665964760002</v>
      </c>
      <c r="D23">
        <v>0</v>
      </c>
    </row>
    <row r="24" spans="2:4" x14ac:dyDescent="0.25">
      <c r="B24">
        <v>21</v>
      </c>
      <c r="C24">
        <v>0.20909101713120001</v>
      </c>
      <c r="D24">
        <v>0</v>
      </c>
    </row>
    <row r="25" spans="2:4" x14ac:dyDescent="0.25">
      <c r="B25">
        <v>22</v>
      </c>
      <c r="C25">
        <v>0.20903264442959998</v>
      </c>
      <c r="D25">
        <v>0</v>
      </c>
    </row>
    <row r="26" spans="2:4" x14ac:dyDescent="0.25">
      <c r="B26">
        <v>23</v>
      </c>
      <c r="C26">
        <v>0.26743453238039999</v>
      </c>
      <c r="D26">
        <v>0</v>
      </c>
    </row>
    <row r="27" spans="2:4" x14ac:dyDescent="0.25">
      <c r="B27">
        <v>24</v>
      </c>
      <c r="C27">
        <v>0.26772639588839997</v>
      </c>
      <c r="D27">
        <v>0</v>
      </c>
    </row>
    <row r="28" spans="2:4" x14ac:dyDescent="0.25">
      <c r="B28">
        <v>25</v>
      </c>
      <c r="C28">
        <v>0.34615012048799998</v>
      </c>
      <c r="D28">
        <v>0</v>
      </c>
    </row>
    <row r="29" spans="2:4" x14ac:dyDescent="0.25">
      <c r="B29">
        <v>26</v>
      </c>
      <c r="C29">
        <v>0.34615012048799998</v>
      </c>
      <c r="D29">
        <v>0</v>
      </c>
    </row>
    <row r="30" spans="2:4" x14ac:dyDescent="0.25">
      <c r="B30">
        <v>27</v>
      </c>
      <c r="C30">
        <v>0.44538371320800002</v>
      </c>
      <c r="D30">
        <v>0</v>
      </c>
    </row>
    <row r="31" spans="2:4" x14ac:dyDescent="0.25">
      <c r="B31">
        <v>28</v>
      </c>
      <c r="C31">
        <v>0.44509184969999999</v>
      </c>
      <c r="D31">
        <v>0</v>
      </c>
    </row>
    <row r="32" spans="2:4" x14ac:dyDescent="0.25">
      <c r="B32">
        <v>29</v>
      </c>
      <c r="C32">
        <v>0.57321992971199998</v>
      </c>
      <c r="D32">
        <v>0</v>
      </c>
    </row>
    <row r="33" spans="2:4" x14ac:dyDescent="0.25">
      <c r="B33">
        <v>30</v>
      </c>
      <c r="C33">
        <v>0.66340575368400001</v>
      </c>
      <c r="D33">
        <v>0</v>
      </c>
    </row>
    <row r="34" spans="2:4" x14ac:dyDescent="0.25">
      <c r="B34">
        <v>31</v>
      </c>
      <c r="C34">
        <v>0.32659526545200002</v>
      </c>
      <c r="D34">
        <v>0</v>
      </c>
    </row>
    <row r="35" spans="2:4" x14ac:dyDescent="0.25">
      <c r="B35">
        <v>32</v>
      </c>
      <c r="C35">
        <v>0.494416782552</v>
      </c>
      <c r="D35">
        <v>0</v>
      </c>
    </row>
    <row r="36" spans="2:4" x14ac:dyDescent="0.25">
      <c r="B36">
        <v>33</v>
      </c>
      <c r="C36">
        <v>0.57905719987199999</v>
      </c>
      <c r="D36">
        <v>0</v>
      </c>
    </row>
    <row r="37" spans="2:4" x14ac:dyDescent="0.25">
      <c r="B37">
        <v>34</v>
      </c>
      <c r="C37">
        <v>0.53644512770399999</v>
      </c>
      <c r="D37">
        <v>0</v>
      </c>
    </row>
    <row r="38" spans="2:4" x14ac:dyDescent="0.25">
      <c r="B38">
        <v>35</v>
      </c>
      <c r="C38">
        <v>0.53702885472000006</v>
      </c>
      <c r="D38">
        <v>0</v>
      </c>
    </row>
    <row r="39" spans="2:4" x14ac:dyDescent="0.25">
      <c r="B39">
        <v>36</v>
      </c>
      <c r="C39">
        <v>0.68646297081599994</v>
      </c>
      <c r="D39">
        <v>0</v>
      </c>
    </row>
    <row r="40" spans="2:4" x14ac:dyDescent="0.25">
      <c r="B40">
        <v>37</v>
      </c>
      <c r="C40">
        <v>0.68558738029200006</v>
      </c>
      <c r="D40">
        <v>0</v>
      </c>
    </row>
    <row r="41" spans="2:4" x14ac:dyDescent="0.25">
      <c r="B41">
        <v>38</v>
      </c>
      <c r="C41">
        <v>0.875298660492</v>
      </c>
      <c r="D41">
        <v>0</v>
      </c>
    </row>
    <row r="42" spans="2:4" x14ac:dyDescent="0.25">
      <c r="B42">
        <v>39</v>
      </c>
      <c r="C42">
        <v>0.87559052399999993</v>
      </c>
      <c r="D42">
        <v>0</v>
      </c>
    </row>
    <row r="43" spans="2:4" x14ac:dyDescent="0.25">
      <c r="B43">
        <v>40</v>
      </c>
      <c r="C43">
        <v>1.1207558707199998</v>
      </c>
      <c r="D43">
        <v>0</v>
      </c>
    </row>
    <row r="44" spans="2:4" x14ac:dyDescent="0.25">
      <c r="B44">
        <v>41</v>
      </c>
      <c r="C44">
        <v>1.122507051768</v>
      </c>
      <c r="D44">
        <v>0</v>
      </c>
    </row>
    <row r="45" spans="2:4" x14ac:dyDescent="0.25">
      <c r="B45">
        <v>42</v>
      </c>
      <c r="C45">
        <v>1.4280881446439999</v>
      </c>
      <c r="D45">
        <v>0</v>
      </c>
    </row>
    <row r="46" spans="2:4" x14ac:dyDescent="0.25">
      <c r="B46">
        <v>43</v>
      </c>
      <c r="C46">
        <v>1.428963735168</v>
      </c>
      <c r="D46">
        <v>0</v>
      </c>
    </row>
    <row r="47" spans="2:4" x14ac:dyDescent="0.25">
      <c r="B47">
        <v>44</v>
      </c>
      <c r="C47">
        <v>1.8273574235879999</v>
      </c>
      <c r="D47">
        <v>0</v>
      </c>
    </row>
    <row r="48" spans="2:4" x14ac:dyDescent="0.25">
      <c r="B48">
        <v>45</v>
      </c>
      <c r="C48">
        <v>1.8261899695559998</v>
      </c>
      <c r="D48">
        <v>0</v>
      </c>
    </row>
    <row r="49" spans="2:4" x14ac:dyDescent="0.25">
      <c r="B49">
        <v>46</v>
      </c>
      <c r="C49">
        <v>2.3267358857759999</v>
      </c>
      <c r="D49">
        <v>0</v>
      </c>
    </row>
    <row r="50" spans="2:4" x14ac:dyDescent="0.25">
      <c r="B50">
        <v>47</v>
      </c>
      <c r="C50">
        <v>2.3287789303320001</v>
      </c>
      <c r="D50">
        <v>0</v>
      </c>
    </row>
    <row r="51" spans="2:4" x14ac:dyDescent="0.25">
      <c r="B51">
        <v>48</v>
      </c>
      <c r="C51">
        <v>2.9740891465199999</v>
      </c>
      <c r="D51">
        <v>0</v>
      </c>
    </row>
    <row r="52" spans="2:4" x14ac:dyDescent="0.25">
      <c r="B52">
        <v>49</v>
      </c>
      <c r="C52">
        <v>2.9507400658799998</v>
      </c>
      <c r="D52">
        <v>0</v>
      </c>
    </row>
    <row r="53" spans="2:4" x14ac:dyDescent="0.25">
      <c r="B53">
        <v>50</v>
      </c>
      <c r="C53">
        <v>3.7825510636800002</v>
      </c>
      <c r="D53">
        <v>0</v>
      </c>
    </row>
    <row r="54" spans="2:4" x14ac:dyDescent="0.25">
      <c r="B54">
        <v>51</v>
      </c>
      <c r="C54">
        <v>3.7708765233599997</v>
      </c>
      <c r="D54">
        <v>0</v>
      </c>
    </row>
    <row r="55" spans="2:4" x14ac:dyDescent="0.25">
      <c r="B55">
        <v>52</v>
      </c>
      <c r="C55">
        <v>4.7982360715199999</v>
      </c>
      <c r="D55">
        <v>0</v>
      </c>
    </row>
    <row r="56" spans="2:4" x14ac:dyDescent="0.25">
      <c r="B56">
        <v>53</v>
      </c>
      <c r="C56">
        <v>4.8040733416800006</v>
      </c>
      <c r="D56">
        <v>0</v>
      </c>
    </row>
    <row r="57" spans="2:4" x14ac:dyDescent="0.25">
      <c r="B57">
        <v>54</v>
      </c>
      <c r="C57">
        <v>6.1291336679999997</v>
      </c>
      <c r="D57">
        <v>0</v>
      </c>
    </row>
    <row r="58" spans="2:4" x14ac:dyDescent="0.25">
      <c r="B58">
        <v>55</v>
      </c>
      <c r="C58">
        <v>6.0911914119600006</v>
      </c>
      <c r="D58">
        <v>0</v>
      </c>
    </row>
    <row r="59" spans="2:4" x14ac:dyDescent="0.25">
      <c r="B59">
        <v>56</v>
      </c>
      <c r="C59">
        <v>7.8452910950399994</v>
      </c>
      <c r="D59">
        <v>0</v>
      </c>
    </row>
    <row r="60" spans="2:4" x14ac:dyDescent="0.25">
      <c r="B60">
        <v>57</v>
      </c>
      <c r="C60">
        <v>7.7985929337599993</v>
      </c>
      <c r="D60">
        <v>0</v>
      </c>
    </row>
    <row r="61" spans="2:4" x14ac:dyDescent="0.25">
      <c r="B61">
        <v>58</v>
      </c>
      <c r="C61">
        <v>9.8912542861200006</v>
      </c>
      <c r="D61">
        <v>0</v>
      </c>
    </row>
    <row r="62" spans="2:4" x14ac:dyDescent="0.25">
      <c r="B62">
        <v>59</v>
      </c>
      <c r="C62">
        <v>9.7307293567200013</v>
      </c>
      <c r="D62">
        <v>0</v>
      </c>
    </row>
    <row r="63" spans="2:4" x14ac:dyDescent="0.25">
      <c r="B63">
        <v>60</v>
      </c>
      <c r="C63">
        <v>12.36625683396</v>
      </c>
      <c r="D63">
        <v>0</v>
      </c>
    </row>
    <row r="64" spans="2:4" x14ac:dyDescent="0.25">
      <c r="B64">
        <v>61</v>
      </c>
      <c r="C64">
        <v>12.36625683396</v>
      </c>
      <c r="D64">
        <v>0</v>
      </c>
    </row>
    <row r="65" spans="2:4" x14ac:dyDescent="0.25">
      <c r="B65">
        <v>62</v>
      </c>
      <c r="C65">
        <v>16.37938006896</v>
      </c>
      <c r="D65">
        <v>0</v>
      </c>
    </row>
    <row r="66" spans="2:4" x14ac:dyDescent="0.25">
      <c r="B66">
        <v>63</v>
      </c>
      <c r="C66">
        <v>15.62345358324</v>
      </c>
      <c r="D66">
        <v>0</v>
      </c>
    </row>
    <row r="67" spans="2:4" x14ac:dyDescent="0.25">
      <c r="B67">
        <v>64</v>
      </c>
      <c r="C67">
        <v>20.669773636559999</v>
      </c>
      <c r="D67">
        <v>0</v>
      </c>
    </row>
    <row r="68" spans="2:4" x14ac:dyDescent="0.25">
      <c r="B68">
        <v>65</v>
      </c>
      <c r="C68">
        <v>20.021836648799997</v>
      </c>
      <c r="D68">
        <v>0</v>
      </c>
    </row>
    <row r="69" spans="2:4" x14ac:dyDescent="0.25">
      <c r="B69">
        <v>66</v>
      </c>
      <c r="C69">
        <v>26.679243266279997</v>
      </c>
      <c r="D69">
        <v>0</v>
      </c>
    </row>
    <row r="70" spans="2:4" x14ac:dyDescent="0.25">
      <c r="B70">
        <v>67</v>
      </c>
      <c r="C70">
        <v>26.31733251636</v>
      </c>
      <c r="D70">
        <v>0</v>
      </c>
    </row>
    <row r="71" spans="2:4" x14ac:dyDescent="0.25">
      <c r="B71">
        <v>68</v>
      </c>
      <c r="C71">
        <v>30.64566834</v>
      </c>
      <c r="D71">
        <v>0</v>
      </c>
    </row>
    <row r="72" spans="2:4" x14ac:dyDescent="0.25">
      <c r="B72">
        <v>69</v>
      </c>
      <c r="C72">
        <v>39.284828176799998</v>
      </c>
      <c r="D72">
        <v>0</v>
      </c>
    </row>
    <row r="73" spans="2:4" x14ac:dyDescent="0.25">
      <c r="B73">
        <v>70</v>
      </c>
      <c r="C73">
        <v>19.324282864679997</v>
      </c>
      <c r="D73">
        <v>0</v>
      </c>
    </row>
    <row r="74" spans="2:4" x14ac:dyDescent="0.25">
      <c r="B74">
        <v>71</v>
      </c>
      <c r="C74">
        <v>28.199852142960001</v>
      </c>
      <c r="D74">
        <v>0</v>
      </c>
    </row>
    <row r="75" spans="2:4" x14ac:dyDescent="0.25">
      <c r="B75">
        <v>72</v>
      </c>
      <c r="C75">
        <v>34.556639347200004</v>
      </c>
      <c r="D75">
        <v>0</v>
      </c>
    </row>
    <row r="76" spans="2:4" x14ac:dyDescent="0.25">
      <c r="B76">
        <v>73</v>
      </c>
      <c r="C76">
        <v>31.171022654399998</v>
      </c>
      <c r="D76">
        <v>0</v>
      </c>
    </row>
    <row r="77" spans="2:4" x14ac:dyDescent="0.25">
      <c r="B77">
        <v>74</v>
      </c>
      <c r="C77">
        <v>29.711705114399997</v>
      </c>
      <c r="D77">
        <v>0</v>
      </c>
    </row>
    <row r="78" spans="2:4" x14ac:dyDescent="0.25">
      <c r="B78">
        <v>75</v>
      </c>
      <c r="C78">
        <v>41.269500031200003</v>
      </c>
      <c r="D78">
        <v>0</v>
      </c>
    </row>
    <row r="79" spans="2:4" x14ac:dyDescent="0.25">
      <c r="B79">
        <v>76</v>
      </c>
      <c r="C79">
        <v>41.1235682772</v>
      </c>
      <c r="D79">
        <v>0</v>
      </c>
    </row>
    <row r="80" spans="2:4" x14ac:dyDescent="0.25">
      <c r="B80">
        <v>77</v>
      </c>
      <c r="C80">
        <v>50.346455129999995</v>
      </c>
      <c r="D80">
        <v>0</v>
      </c>
    </row>
    <row r="81" spans="2:4" x14ac:dyDescent="0.25">
      <c r="B81">
        <v>78</v>
      </c>
      <c r="C81">
        <v>50.463200533200002</v>
      </c>
      <c r="D81">
        <v>0</v>
      </c>
    </row>
    <row r="82" spans="2:4" x14ac:dyDescent="0.25">
      <c r="B82">
        <v>79</v>
      </c>
      <c r="C82">
        <v>63.742990147199997</v>
      </c>
      <c r="D82">
        <v>0</v>
      </c>
    </row>
    <row r="83" spans="2:4" x14ac:dyDescent="0.25">
      <c r="B83">
        <v>80</v>
      </c>
      <c r="C83">
        <v>64.706139723599989</v>
      </c>
      <c r="D83">
        <v>0</v>
      </c>
    </row>
    <row r="84" spans="2:4" x14ac:dyDescent="0.25">
      <c r="B84">
        <v>81</v>
      </c>
      <c r="C84">
        <v>81.342359679599994</v>
      </c>
      <c r="D84">
        <v>0</v>
      </c>
    </row>
    <row r="85" spans="2:4" x14ac:dyDescent="0.25">
      <c r="B85">
        <v>82</v>
      </c>
      <c r="C85">
        <v>81.692595889199993</v>
      </c>
      <c r="D85">
        <v>0</v>
      </c>
    </row>
    <row r="86" spans="2:4" x14ac:dyDescent="0.25">
      <c r="B86">
        <v>83</v>
      </c>
      <c r="C86">
        <v>103.6991043924</v>
      </c>
      <c r="D86">
        <v>0</v>
      </c>
    </row>
    <row r="87" spans="2:4" x14ac:dyDescent="0.25">
      <c r="B87">
        <v>84</v>
      </c>
      <c r="C87">
        <v>103.6699180416</v>
      </c>
      <c r="D87">
        <v>0</v>
      </c>
    </row>
    <row r="88" spans="2:4" x14ac:dyDescent="0.25">
      <c r="B88">
        <v>85</v>
      </c>
      <c r="C88">
        <v>132.15579642239999</v>
      </c>
      <c r="D88">
        <v>0</v>
      </c>
    </row>
    <row r="89" spans="2:4" x14ac:dyDescent="0.25">
      <c r="B89">
        <v>86</v>
      </c>
      <c r="C89">
        <v>132.2725418256</v>
      </c>
      <c r="D89">
        <v>0</v>
      </c>
    </row>
    <row r="90" spans="2:4" x14ac:dyDescent="0.25">
      <c r="B90">
        <v>87</v>
      </c>
      <c r="C90">
        <v>221.4952162212</v>
      </c>
      <c r="D90">
        <v>0</v>
      </c>
    </row>
    <row r="91" spans="2:4" x14ac:dyDescent="0.25">
      <c r="B91">
        <v>88</v>
      </c>
      <c r="C91">
        <v>110.4995241288</v>
      </c>
      <c r="D91">
        <v>0</v>
      </c>
    </row>
    <row r="92" spans="2:4" x14ac:dyDescent="0.25">
      <c r="B92">
        <v>89</v>
      </c>
      <c r="C92">
        <v>165.72009984239997</v>
      </c>
      <c r="D92">
        <v>0</v>
      </c>
    </row>
    <row r="93" spans="2:4" x14ac:dyDescent="0.25">
      <c r="B93">
        <v>90</v>
      </c>
      <c r="C93">
        <v>193.38876040080001</v>
      </c>
      <c r="D93">
        <v>0</v>
      </c>
    </row>
    <row r="94" spans="2:4" x14ac:dyDescent="0.25">
      <c r="B94">
        <v>91</v>
      </c>
      <c r="C94">
        <v>179.49605742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195.9571592712</v>
      </c>
    </row>
    <row r="3" spans="2:9" x14ac:dyDescent="0.25">
      <c r="B3" s="18">
        <v>150</v>
      </c>
      <c r="C3" s="18">
        <v>200</v>
      </c>
      <c r="D3" s="1">
        <v>180.00973719408</v>
      </c>
      <c r="E3" s="19" t="str">
        <f>IF(D3="","N/A",IF(OR(D3&lt;B3,D3&gt;C3),"FAIL","PASS"))</f>
        <v>PASS</v>
      </c>
      <c r="H3" t="s">
        <v>39</v>
      </c>
      <c r="I3">
        <v>175.52671371119999</v>
      </c>
    </row>
    <row r="4" spans="2:9" x14ac:dyDescent="0.25">
      <c r="H4" t="s">
        <v>40</v>
      </c>
      <c r="I4">
        <v>168.43443046679999</v>
      </c>
    </row>
    <row r="5" spans="2:9" x14ac:dyDescent="0.25">
      <c r="H5" t="s">
        <v>41</v>
      </c>
      <c r="I5">
        <v>179.46687106919998</v>
      </c>
    </row>
    <row r="6" spans="2:9" x14ac:dyDescent="0.25">
      <c r="B6" s="15" t="s">
        <v>23</v>
      </c>
      <c r="H6" t="s">
        <v>42</v>
      </c>
      <c r="I6">
        <v>180.66351145199999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0.1510612735282339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195.89878656960002</v>
      </c>
      <c r="J2" t="s">
        <v>26</v>
      </c>
    </row>
    <row r="3" spans="2:10" x14ac:dyDescent="0.25">
      <c r="B3" s="18">
        <v>100</v>
      </c>
      <c r="C3" s="18"/>
      <c r="D3" s="1">
        <v>830.89873731121577</v>
      </c>
      <c r="E3" s="19" t="str">
        <f>IF(D3="","N/A",IF(OR(D3&lt;B3),"FAIL","PASS"))</f>
        <v>PASS</v>
      </c>
      <c r="I3">
        <v>0.2357673417624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8.4144249356399997E-2</v>
      </c>
    </row>
    <row r="3" spans="2:9" x14ac:dyDescent="0.25">
      <c r="B3" s="18">
        <v>0.05</v>
      </c>
      <c r="C3" s="18">
        <v>0.1</v>
      </c>
      <c r="D3" s="1">
        <v>7.7133687894239994E-2</v>
      </c>
      <c r="E3" s="19" t="str">
        <f>IF(D3="","N/A",IF(OR(D3&lt;B3,D3&gt;C3),"FAIL","PASS"))</f>
        <v>PASS</v>
      </c>
      <c r="H3" t="s">
        <v>39</v>
      </c>
      <c r="I3">
        <v>7.5154853310000005E-2</v>
      </c>
    </row>
    <row r="4" spans="2:9" x14ac:dyDescent="0.25">
      <c r="H4" t="s">
        <v>40</v>
      </c>
      <c r="I4">
        <v>7.2207031879199995E-2</v>
      </c>
    </row>
    <row r="5" spans="2:9" x14ac:dyDescent="0.25">
      <c r="H5" t="s">
        <v>41</v>
      </c>
      <c r="I5">
        <v>7.7022779761200005E-2</v>
      </c>
    </row>
    <row r="6" spans="2:9" x14ac:dyDescent="0.25">
      <c r="H6" t="s">
        <v>42</v>
      </c>
      <c r="I6">
        <v>7.7139525164399994E-2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196.13227737599999</v>
      </c>
      <c r="J2">
        <v>73.024249701599999</v>
      </c>
      <c r="K2">
        <v>172.40377417560001</v>
      </c>
      <c r="L2">
        <v>62.487977062799999</v>
      </c>
    </row>
    <row r="3" spans="2:12" x14ac:dyDescent="0.25">
      <c r="B3" s="18">
        <v>50</v>
      </c>
      <c r="C3" s="18"/>
      <c r="D3" s="1">
        <v>58.460260652400002</v>
      </c>
      <c r="E3" s="19" t="str">
        <f>IF(D3="","N/A",IF(OR(D3&lt;B3),"FAIL","PASS"))</f>
        <v>PASS</v>
      </c>
      <c r="H3" t="s">
        <v>39</v>
      </c>
      <c r="I3">
        <v>175.49752736039997</v>
      </c>
      <c r="J3">
        <v>66.515693473200002</v>
      </c>
      <c r="K3">
        <v>164.14403689919999</v>
      </c>
      <c r="L3">
        <v>63.042517728</v>
      </c>
    </row>
    <row r="4" spans="2:12" x14ac:dyDescent="0.25">
      <c r="H4" t="s">
        <v>40</v>
      </c>
      <c r="I4">
        <v>168.40524411600001</v>
      </c>
      <c r="J4">
        <v>65.756848352399999</v>
      </c>
      <c r="K4">
        <v>159.73689792839997</v>
      </c>
      <c r="L4">
        <v>61.670759240400002</v>
      </c>
    </row>
    <row r="5" spans="2:12" x14ac:dyDescent="0.25">
      <c r="H5" t="s">
        <v>41</v>
      </c>
      <c r="I5">
        <v>179.49605742</v>
      </c>
      <c r="J5">
        <v>73.491231314399997</v>
      </c>
      <c r="K5">
        <v>161.75075613360002</v>
      </c>
      <c r="L5">
        <v>59.248292123999995</v>
      </c>
    </row>
    <row r="6" spans="2:12" x14ac:dyDescent="0.25">
      <c r="H6" t="s">
        <v>42</v>
      </c>
      <c r="I6">
        <v>180.78025685519998</v>
      </c>
      <c r="J6">
        <v>72.031913774399996</v>
      </c>
      <c r="K6">
        <v>163.735427988</v>
      </c>
      <c r="L6">
        <v>58.460260652400002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195.75285481560002</v>
      </c>
      <c r="J2">
        <v>72.965876999999992</v>
      </c>
      <c r="K2">
        <v>172.37458782480002</v>
      </c>
      <c r="L2">
        <v>62.546349764399999</v>
      </c>
    </row>
    <row r="3" spans="2:12" x14ac:dyDescent="0.25">
      <c r="B3" s="18">
        <v>20</v>
      </c>
      <c r="C3" s="18"/>
      <c r="D3" s="1">
        <v>65.675500969618611</v>
      </c>
      <c r="E3" s="19" t="str">
        <f>IF(D3="","N/A",IF(OR(D3&lt;B3),"FAIL","PASS"))</f>
        <v>PASS</v>
      </c>
      <c r="G3" t="s">
        <v>38</v>
      </c>
      <c r="H3" t="s">
        <v>27</v>
      </c>
      <c r="I3">
        <v>0.2364970005324</v>
      </c>
      <c r="J3">
        <v>0.31550445214799999</v>
      </c>
      <c r="K3">
        <v>0.24312230216399999</v>
      </c>
      <c r="L3">
        <v>0.937757451204</v>
      </c>
    </row>
    <row r="4" spans="2:12" x14ac:dyDescent="0.25">
      <c r="G4" t="s">
        <v>39</v>
      </c>
      <c r="H4" t="s">
        <v>26</v>
      </c>
      <c r="I4">
        <v>175.1764775016</v>
      </c>
      <c r="J4">
        <v>66.3697617192</v>
      </c>
      <c r="K4">
        <v>163.91054609279999</v>
      </c>
      <c r="L4">
        <v>62.9257723248</v>
      </c>
    </row>
    <row r="5" spans="2:12" x14ac:dyDescent="0.25">
      <c r="G5" t="s">
        <v>39</v>
      </c>
      <c r="H5" t="s">
        <v>27</v>
      </c>
      <c r="I5">
        <v>0.21635841848039999</v>
      </c>
      <c r="J5">
        <v>0.28792335064200003</v>
      </c>
      <c r="K5">
        <v>0.2390653994028</v>
      </c>
      <c r="L5">
        <v>0.95702044273199993</v>
      </c>
    </row>
    <row r="6" spans="2:12" x14ac:dyDescent="0.25">
      <c r="G6" t="s">
        <v>40</v>
      </c>
      <c r="H6" t="s">
        <v>26</v>
      </c>
      <c r="I6">
        <v>168.05500790639999</v>
      </c>
      <c r="J6">
        <v>65.727662001599995</v>
      </c>
      <c r="K6">
        <v>159.70771157760001</v>
      </c>
      <c r="L6">
        <v>61.670759240400002</v>
      </c>
    </row>
    <row r="7" spans="2:12" x14ac:dyDescent="0.25">
      <c r="G7" t="s">
        <v>40</v>
      </c>
      <c r="H7" t="s">
        <v>27</v>
      </c>
      <c r="I7">
        <v>0.2195397307176</v>
      </c>
      <c r="J7">
        <v>0.27978035876879997</v>
      </c>
      <c r="K7">
        <v>0.24405626538960001</v>
      </c>
      <c r="L7">
        <v>0.92987713648799997</v>
      </c>
    </row>
    <row r="8" spans="2:12" x14ac:dyDescent="0.25">
      <c r="G8" t="s">
        <v>41</v>
      </c>
      <c r="H8" t="s">
        <v>26</v>
      </c>
      <c r="I8">
        <v>179.20419391199999</v>
      </c>
      <c r="J8">
        <v>73.462044963599993</v>
      </c>
      <c r="K8">
        <v>161.60482437960002</v>
      </c>
      <c r="L8">
        <v>59.306664825599995</v>
      </c>
    </row>
    <row r="9" spans="2:12" x14ac:dyDescent="0.25">
      <c r="G9" t="s">
        <v>41</v>
      </c>
      <c r="H9" t="s">
        <v>27</v>
      </c>
      <c r="I9">
        <v>0.20824461295800001</v>
      </c>
      <c r="J9">
        <v>0.32134172230800001</v>
      </c>
      <c r="K9">
        <v>0.22663201396199997</v>
      </c>
      <c r="L9">
        <v>0.90302569375199992</v>
      </c>
    </row>
    <row r="10" spans="2:12" x14ac:dyDescent="0.25">
      <c r="G10" t="s">
        <v>42</v>
      </c>
      <c r="H10" t="s">
        <v>26</v>
      </c>
      <c r="I10">
        <v>180.54676604880001</v>
      </c>
      <c r="J10">
        <v>72.002727423599993</v>
      </c>
      <c r="K10">
        <v>163.76461433880002</v>
      </c>
      <c r="L10">
        <v>58.664565107999998</v>
      </c>
    </row>
    <row r="11" spans="2:12" x14ac:dyDescent="0.25">
      <c r="G11" t="s">
        <v>42</v>
      </c>
      <c r="H11" t="s">
        <v>27</v>
      </c>
      <c r="I11">
        <v>0.20377910128560001</v>
      </c>
      <c r="J11">
        <v>0.31112649952800003</v>
      </c>
      <c r="K11">
        <v>0.22470571480920001</v>
      </c>
      <c r="L11">
        <v>0.87267188892000003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2025-02-27T08:14:16Z</dcterms:modified>
</cp:coreProperties>
</file>