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B5FE262-C78E-4919-9C8F-78AFE563366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<sst xmlns="http://schemas.openxmlformats.org/spreadsheetml/2006/main" count="171" uniqueCount="101">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</sst>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170.26149602688002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0.15835579514824785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627.96859666339549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0.17349999999999999</v>
      </c>
      <c r="E15" s="20">
        <f>ChromaticityCoordinates!G4</f>
        <v>0.49249999999999999</v>
      </c>
      <c r="F15" s="20" t="s">
        <v>49</v>
      </c>
      <c r="H15" s="26">
        <f>ChromaticityCoordinates!H4</f>
        <v>1.2020815280171319E-2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0.45069999999999999</v>
      </c>
      <c r="E16" s="20">
        <f>ChromaticityCoordinates!G5</f>
        <v>0.52810000000000001</v>
      </c>
      <c r="F16" s="20" t="s">
        <v>49</v>
      </c>
      <c r="H16" s="26">
        <f>ChromaticityCoordinates!H5</f>
        <v>3.1622776601685577E-4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0.1227</v>
      </c>
      <c r="E17" s="20">
        <f>ChromaticityCoordinates!G6</f>
        <v>0.56259999999999999</v>
      </c>
      <c r="F17" s="20" t="s">
        <v>49</v>
      </c>
      <c r="H17" s="26">
        <f>ChromaticityCoordinates!H6</f>
        <v>1.0716809226630842E-2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0.1222</v>
      </c>
      <c r="E18" s="20">
        <f>ChromaticityCoordinates!G7</f>
        <v>0.29709999999999998</v>
      </c>
      <c r="F18" s="20" t="s">
        <v>49</v>
      </c>
      <c r="H18" s="26">
        <f>ChromaticityCoordinates!H7</f>
        <v>1.4122676800097071E-2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7.8908218022879992E-2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64.385089864799994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66.971080669710801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7.7227084216799996E-2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0.123604195638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0.16137133357319999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0.2101709121108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0.26828093655360002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0.34615012048799998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0.42524513115599999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0.54636848697600005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0.6984293746439999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0.89105928992399996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1.1400188622480001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1.4540639968560001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1.8559600473719999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2.3629269607680001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3.00911276748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3.8146560495599999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4.8682833134400001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6.2575536115200006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7.9678737683999996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9.9875692437599994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12.833238446759999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15.64096539372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19.513994144879998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24.142949381759998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36.2786340444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42.495326764799998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51.951704423999999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65.435798493599989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83.035168025999994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106.88041662959999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135.71653122000001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168.46361681760001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0.17349999999999999</v>
      </c>
      <c r="G4" s="4">
        <v>0.49249999999999999</v>
      </c>
      <c r="H4" s="3">
        <f>IF(OR((F4=""),(G4="")),"",SQRT((F4-C4)^2+(G4-D4)^2))</f>
        <v>1.2020815280171319E-2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-3.5000000000000031E-3</v>
      </c>
      <c r="O4" s="3">
        <f>IF(G4="","",G4-D4)</f>
        <v>1.150000000000001E-2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0.45069999999999999</v>
      </c>
      <c r="G5" s="4">
        <v>0.52810000000000001</v>
      </c>
      <c r="H5" s="3">
        <f t="shared" ref="H5:H7" si="0">IF(OR((F5=""),(G5="")),"",SQRT((F5-C5)^2+(G5-D5)^2))</f>
        <v>3.1622776601685577E-4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-3.0000000000002247E-4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0.1227</v>
      </c>
      <c r="G6" s="4">
        <v>0.56259999999999999</v>
      </c>
      <c r="H6" s="3">
        <f t="shared" si="0"/>
        <v>1.0716809226630842E-2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1.0700000000000001E-2</v>
      </c>
      <c r="O6" s="3">
        <f t="shared" ref="O6:O7" si="6">IF(G6="","",G6-D6)</f>
        <v>5.9999999999993392E-4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0.1222</v>
      </c>
      <c r="G7" s="3">
        <v>0.29709999999999998</v>
      </c>
      <c r="H7" s="3">
        <f t="shared" si="0"/>
        <v>1.4122676800097071E-2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-7.9999999999999516E-4</v>
      </c>
      <c r="O7" s="3">
        <f t="shared" si="6"/>
        <v>1.4100000000000001E-2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187.52230388999999</v>
      </c>
      <c r="F3" s="8"/>
    </row>
    <row r="4" spans="2:6" x14ac:dyDescent="0.25">
      <c r="B4" s="1" t="s">
        <v>39</v>
      </c>
      <c r="C4" s="18"/>
      <c r="D4" s="18"/>
      <c r="E4" s="1">
        <v>167.8798898016</v>
      </c>
      <c r="F4" s="8"/>
    </row>
    <row r="5" spans="2:6" x14ac:dyDescent="0.25">
      <c r="B5" s="1" t="s">
        <v>40</v>
      </c>
      <c r="C5" s="18"/>
      <c r="D5" s="18"/>
      <c r="E5" s="1">
        <v>159.99957508560001</v>
      </c>
      <c r="F5" s="8"/>
    </row>
    <row r="6" spans="2:6" x14ac:dyDescent="0.25">
      <c r="B6" s="1" t="s">
        <v>41</v>
      </c>
      <c r="C6" s="18"/>
      <c r="D6" s="18"/>
      <c r="E6" s="1">
        <v>169.51432544639999</v>
      </c>
      <c r="F6" s="8"/>
    </row>
    <row r="7" spans="2:6" x14ac:dyDescent="0.25">
      <c r="B7" s="1" t="s">
        <v>42</v>
      </c>
      <c r="C7" s="18"/>
      <c r="D7" s="18"/>
      <c r="E7" s="1">
        <v>168.8722257288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6" sqref="D8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8.9339419798799988E-2</v>
      </c>
      <c r="D4">
        <v>0</v>
      </c>
    </row>
    <row r="5" spans="2:4" x14ac:dyDescent="0.25">
      <c r="B5">
        <v>2</v>
      </c>
      <c r="C5">
        <v>4.1036009224800003E-2</v>
      </c>
      <c r="D5">
        <v>0</v>
      </c>
    </row>
    <row r="6" spans="2:4" x14ac:dyDescent="0.25">
      <c r="B6">
        <v>3</v>
      </c>
      <c r="C6">
        <v>6.5377425791999996E-2</v>
      </c>
      <c r="D6">
        <v>0</v>
      </c>
    </row>
    <row r="7" spans="2:4" x14ac:dyDescent="0.25">
      <c r="B7">
        <v>4</v>
      </c>
      <c r="C7">
        <v>7.7314643269200012E-2</v>
      </c>
      <c r="D7">
        <v>0</v>
      </c>
    </row>
    <row r="8" spans="2:4" x14ac:dyDescent="0.25">
      <c r="B8">
        <v>5</v>
      </c>
      <c r="C8">
        <v>7.7314643269200012E-2</v>
      </c>
      <c r="D8">
        <v>0</v>
      </c>
    </row>
    <row r="9" spans="2:4" x14ac:dyDescent="0.25">
      <c r="B9">
        <v>6</v>
      </c>
      <c r="C9">
        <v>0.1079311252584</v>
      </c>
      <c r="D9">
        <v>0</v>
      </c>
    </row>
    <row r="10" spans="2:4" x14ac:dyDescent="0.25">
      <c r="B10">
        <v>7</v>
      </c>
      <c r="C10">
        <v>0.1241295499524</v>
      </c>
      <c r="D10">
        <v>0</v>
      </c>
    </row>
    <row r="11" spans="2:4" x14ac:dyDescent="0.25">
      <c r="B11">
        <v>8</v>
      </c>
      <c r="C11">
        <v>0.1241295499524</v>
      </c>
      <c r="D11">
        <v>0</v>
      </c>
    </row>
    <row r="12" spans="2:4" x14ac:dyDescent="0.25">
      <c r="B12">
        <v>9</v>
      </c>
      <c r="C12">
        <v>0.16224692409719998</v>
      </c>
      <c r="D12">
        <v>0</v>
      </c>
    </row>
    <row r="13" spans="2:4" x14ac:dyDescent="0.25">
      <c r="B13">
        <v>10</v>
      </c>
      <c r="C13">
        <v>0.1623344831496</v>
      </c>
      <c r="D13">
        <v>0</v>
      </c>
    </row>
    <row r="14" spans="2:4" x14ac:dyDescent="0.25">
      <c r="B14">
        <v>11</v>
      </c>
      <c r="C14">
        <v>0.2115718569492</v>
      </c>
      <c r="D14">
        <v>0</v>
      </c>
    </row>
    <row r="15" spans="2:4" x14ac:dyDescent="0.25">
      <c r="B15">
        <v>12</v>
      </c>
      <c r="C15">
        <v>0.21148429789680001</v>
      </c>
      <c r="D15">
        <v>0</v>
      </c>
    </row>
    <row r="16" spans="2:4" x14ac:dyDescent="0.25">
      <c r="B16">
        <v>13</v>
      </c>
      <c r="C16">
        <v>0.26988618584759999</v>
      </c>
      <c r="D16">
        <v>0</v>
      </c>
    </row>
    <row r="17" spans="2:4" x14ac:dyDescent="0.25">
      <c r="B17">
        <v>14</v>
      </c>
      <c r="C17">
        <v>0.26976944044439999</v>
      </c>
      <c r="D17">
        <v>0</v>
      </c>
    </row>
    <row r="18" spans="2:4" x14ac:dyDescent="0.25">
      <c r="B18">
        <v>15</v>
      </c>
      <c r="C18">
        <v>0.34877689206000001</v>
      </c>
      <c r="D18">
        <v>0</v>
      </c>
    </row>
    <row r="19" spans="2:4" x14ac:dyDescent="0.25">
      <c r="B19">
        <v>16</v>
      </c>
      <c r="C19">
        <v>0.34877689206000001</v>
      </c>
      <c r="D19">
        <v>0</v>
      </c>
    </row>
    <row r="20" spans="2:4" x14ac:dyDescent="0.25">
      <c r="B20">
        <v>17</v>
      </c>
      <c r="C20">
        <v>0.44771862127200002</v>
      </c>
      <c r="D20">
        <v>0</v>
      </c>
    </row>
    <row r="21" spans="2:4" x14ac:dyDescent="0.25">
      <c r="B21">
        <v>18</v>
      </c>
      <c r="C21">
        <v>0.39635064386400004</v>
      </c>
      <c r="D21">
        <v>0</v>
      </c>
    </row>
    <row r="22" spans="2:4" x14ac:dyDescent="0.25">
      <c r="B22">
        <v>19</v>
      </c>
      <c r="C22">
        <v>0.48799578537599997</v>
      </c>
      <c r="D22">
        <v>0</v>
      </c>
    </row>
    <row r="23" spans="2:4" x14ac:dyDescent="0.25">
      <c r="B23">
        <v>20</v>
      </c>
      <c r="C23">
        <v>0.48712019485199998</v>
      </c>
      <c r="D23">
        <v>0</v>
      </c>
    </row>
    <row r="24" spans="2:4" x14ac:dyDescent="0.25">
      <c r="B24">
        <v>21</v>
      </c>
      <c r="C24">
        <v>0.45910129808399996</v>
      </c>
      <c r="D24">
        <v>0</v>
      </c>
    </row>
    <row r="25" spans="2:4" x14ac:dyDescent="0.25">
      <c r="B25">
        <v>22</v>
      </c>
      <c r="C25">
        <v>0.428163766236</v>
      </c>
      <c r="D25">
        <v>0</v>
      </c>
    </row>
    <row r="26" spans="2:4" x14ac:dyDescent="0.25">
      <c r="B26">
        <v>23</v>
      </c>
      <c r="C26">
        <v>0.42787190272799996</v>
      </c>
      <c r="D26">
        <v>0</v>
      </c>
    </row>
    <row r="27" spans="2:4" x14ac:dyDescent="0.25">
      <c r="B27">
        <v>24</v>
      </c>
      <c r="C27">
        <v>0.55045457608799997</v>
      </c>
      <c r="D27">
        <v>0</v>
      </c>
    </row>
    <row r="28" spans="2:4" x14ac:dyDescent="0.25">
      <c r="B28">
        <v>25</v>
      </c>
      <c r="C28">
        <v>0.54987084907200001</v>
      </c>
      <c r="D28">
        <v>0</v>
      </c>
    </row>
    <row r="29" spans="2:4" x14ac:dyDescent="0.25">
      <c r="B29">
        <v>26</v>
      </c>
      <c r="C29">
        <v>0.70251546375600005</v>
      </c>
      <c r="D29">
        <v>0</v>
      </c>
    </row>
    <row r="30" spans="2:4" x14ac:dyDescent="0.25">
      <c r="B30">
        <v>27</v>
      </c>
      <c r="C30">
        <v>0.70455850831200006</v>
      </c>
      <c r="D30">
        <v>0</v>
      </c>
    </row>
    <row r="31" spans="2:4" x14ac:dyDescent="0.25">
      <c r="B31">
        <v>28</v>
      </c>
      <c r="C31">
        <v>0.89660469657599995</v>
      </c>
      <c r="D31">
        <v>0</v>
      </c>
    </row>
    <row r="32" spans="2:4" x14ac:dyDescent="0.25">
      <c r="B32">
        <v>29</v>
      </c>
      <c r="C32">
        <v>0.89718842359199991</v>
      </c>
      <c r="D32">
        <v>0</v>
      </c>
    </row>
    <row r="33" spans="2:4" x14ac:dyDescent="0.25">
      <c r="B33">
        <v>30</v>
      </c>
      <c r="C33">
        <v>1.146439859424</v>
      </c>
      <c r="D33">
        <v>0</v>
      </c>
    </row>
    <row r="34" spans="2:4" x14ac:dyDescent="0.25">
      <c r="B34">
        <v>31</v>
      </c>
      <c r="C34">
        <v>1.1496503580119999</v>
      </c>
      <c r="D34">
        <v>0</v>
      </c>
    </row>
    <row r="35" spans="2:4" x14ac:dyDescent="0.25">
      <c r="B35">
        <v>32</v>
      </c>
      <c r="C35">
        <v>1.463111765604</v>
      </c>
      <c r="D35">
        <v>0</v>
      </c>
    </row>
    <row r="36" spans="2:4" x14ac:dyDescent="0.25">
      <c r="B36">
        <v>33</v>
      </c>
      <c r="C36">
        <v>1.4639873561279999</v>
      </c>
      <c r="D36">
        <v>0</v>
      </c>
    </row>
    <row r="37" spans="2:4" x14ac:dyDescent="0.25">
      <c r="B37">
        <v>34</v>
      </c>
      <c r="C37">
        <v>1.86938576874</v>
      </c>
      <c r="D37">
        <v>0</v>
      </c>
    </row>
    <row r="38" spans="2:4" x14ac:dyDescent="0.25">
      <c r="B38">
        <v>35</v>
      </c>
      <c r="C38">
        <v>1.8673427241839999</v>
      </c>
      <c r="D38">
        <v>0</v>
      </c>
    </row>
    <row r="39" spans="2:4" x14ac:dyDescent="0.25">
      <c r="B39">
        <v>36</v>
      </c>
      <c r="C39">
        <v>2.3836492698359999</v>
      </c>
      <c r="D39">
        <v>0</v>
      </c>
    </row>
    <row r="40" spans="2:4" x14ac:dyDescent="0.25">
      <c r="B40">
        <v>37</v>
      </c>
      <c r="C40">
        <v>2.3848167238679996</v>
      </c>
      <c r="D40">
        <v>0</v>
      </c>
    </row>
    <row r="41" spans="2:4" x14ac:dyDescent="0.25">
      <c r="B41">
        <v>38</v>
      </c>
      <c r="C41">
        <v>3.0149500376399998</v>
      </c>
      <c r="D41">
        <v>0</v>
      </c>
    </row>
    <row r="42" spans="2:4" x14ac:dyDescent="0.25">
      <c r="B42">
        <v>39</v>
      </c>
      <c r="C42">
        <v>3.0149500376399998</v>
      </c>
      <c r="D42">
        <v>0</v>
      </c>
    </row>
    <row r="43" spans="2:4" x14ac:dyDescent="0.25">
      <c r="B43">
        <v>40</v>
      </c>
      <c r="C43">
        <v>3.89054056164</v>
      </c>
      <c r="D43">
        <v>0</v>
      </c>
    </row>
    <row r="44" spans="2:4" x14ac:dyDescent="0.25">
      <c r="B44">
        <v>41</v>
      </c>
      <c r="C44">
        <v>3.8613542108400001</v>
      </c>
      <c r="D44">
        <v>0</v>
      </c>
    </row>
    <row r="45" spans="2:4" x14ac:dyDescent="0.25">
      <c r="B45">
        <v>42</v>
      </c>
      <c r="C45">
        <v>4.93541192028</v>
      </c>
      <c r="D45">
        <v>0</v>
      </c>
    </row>
    <row r="46" spans="2:4" x14ac:dyDescent="0.25">
      <c r="B46">
        <v>43</v>
      </c>
      <c r="C46">
        <v>4.89746966424</v>
      </c>
      <c r="D46">
        <v>0</v>
      </c>
    </row>
    <row r="47" spans="2:4" x14ac:dyDescent="0.25">
      <c r="B47">
        <v>44</v>
      </c>
      <c r="C47">
        <v>6.2079368151600001</v>
      </c>
      <c r="D47">
        <v>0</v>
      </c>
    </row>
    <row r="48" spans="2:4" x14ac:dyDescent="0.25">
      <c r="B48">
        <v>45</v>
      </c>
      <c r="C48">
        <v>6.2663095167599998</v>
      </c>
      <c r="D48">
        <v>0</v>
      </c>
    </row>
    <row r="49" spans="2:4" x14ac:dyDescent="0.25">
      <c r="B49">
        <v>46</v>
      </c>
      <c r="C49">
        <v>7.9211756071200004</v>
      </c>
      <c r="D49">
        <v>0</v>
      </c>
    </row>
    <row r="50" spans="2:4" x14ac:dyDescent="0.25">
      <c r="B50">
        <v>47</v>
      </c>
      <c r="C50">
        <v>7.9707924034799991</v>
      </c>
      <c r="D50">
        <v>0</v>
      </c>
    </row>
    <row r="51" spans="2:4" x14ac:dyDescent="0.25">
      <c r="B51">
        <v>48</v>
      </c>
      <c r="C51">
        <v>9.9583828929599996</v>
      </c>
      <c r="D51">
        <v>0</v>
      </c>
    </row>
    <row r="52" spans="2:4" x14ac:dyDescent="0.25">
      <c r="B52">
        <v>49</v>
      </c>
      <c r="C52">
        <v>10.26775821144</v>
      </c>
      <c r="D52">
        <v>0</v>
      </c>
    </row>
    <row r="53" spans="2:4" x14ac:dyDescent="0.25">
      <c r="B53">
        <v>50</v>
      </c>
      <c r="C53">
        <v>12.906204323759999</v>
      </c>
      <c r="D53">
        <v>0</v>
      </c>
    </row>
    <row r="54" spans="2:4" x14ac:dyDescent="0.25">
      <c r="B54">
        <v>51</v>
      </c>
      <c r="C54">
        <v>12.91204159392</v>
      </c>
      <c r="D54">
        <v>0</v>
      </c>
    </row>
    <row r="55" spans="2:4" x14ac:dyDescent="0.25">
      <c r="B55">
        <v>52</v>
      </c>
      <c r="C55">
        <v>16.56033544392</v>
      </c>
      <c r="D55">
        <v>0</v>
      </c>
    </row>
    <row r="56" spans="2:4" x14ac:dyDescent="0.25">
      <c r="B56">
        <v>53</v>
      </c>
      <c r="C56">
        <v>15.296566454279999</v>
      </c>
      <c r="D56">
        <v>0</v>
      </c>
    </row>
    <row r="57" spans="2:4" x14ac:dyDescent="0.25">
      <c r="B57">
        <v>54</v>
      </c>
      <c r="C57">
        <v>14.91130662372</v>
      </c>
      <c r="D57">
        <v>0</v>
      </c>
    </row>
    <row r="58" spans="2:4" x14ac:dyDescent="0.25">
      <c r="B58">
        <v>55</v>
      </c>
      <c r="C58">
        <v>19.645332723479999</v>
      </c>
      <c r="D58">
        <v>0</v>
      </c>
    </row>
    <row r="59" spans="2:4" x14ac:dyDescent="0.25">
      <c r="B59">
        <v>56</v>
      </c>
      <c r="C59">
        <v>18.9857211954</v>
      </c>
      <c r="D59">
        <v>0</v>
      </c>
    </row>
    <row r="60" spans="2:4" x14ac:dyDescent="0.25">
      <c r="B60">
        <v>57</v>
      </c>
      <c r="C60">
        <v>24.145868016840002</v>
      </c>
      <c r="D60">
        <v>0</v>
      </c>
    </row>
    <row r="61" spans="2:4" x14ac:dyDescent="0.25">
      <c r="B61">
        <v>58</v>
      </c>
      <c r="C61">
        <v>24.954329934</v>
      </c>
      <c r="D61">
        <v>0</v>
      </c>
    </row>
    <row r="62" spans="2:4" x14ac:dyDescent="0.25">
      <c r="B62">
        <v>59</v>
      </c>
      <c r="C62">
        <v>23.25276568236</v>
      </c>
      <c r="D62">
        <v>0</v>
      </c>
    </row>
    <row r="63" spans="2:4" x14ac:dyDescent="0.25">
      <c r="B63">
        <v>60</v>
      </c>
      <c r="C63">
        <v>30.382991182799998</v>
      </c>
      <c r="D63">
        <v>0</v>
      </c>
    </row>
    <row r="64" spans="2:4" x14ac:dyDescent="0.25">
      <c r="B64">
        <v>61</v>
      </c>
      <c r="C64">
        <v>29.165920354440001</v>
      </c>
      <c r="D64">
        <v>0</v>
      </c>
    </row>
    <row r="65" spans="2:4" x14ac:dyDescent="0.25">
      <c r="B65">
        <v>62</v>
      </c>
      <c r="C65">
        <v>40.218791402400001</v>
      </c>
      <c r="D65">
        <v>0</v>
      </c>
    </row>
    <row r="66" spans="2:4" x14ac:dyDescent="0.25">
      <c r="B66">
        <v>63</v>
      </c>
      <c r="C66">
        <v>35.373857169600001</v>
      </c>
      <c r="D66">
        <v>0</v>
      </c>
    </row>
    <row r="67" spans="2:4" x14ac:dyDescent="0.25">
      <c r="B67">
        <v>64</v>
      </c>
      <c r="C67">
        <v>33.097321807200004</v>
      </c>
      <c r="D67">
        <v>0</v>
      </c>
    </row>
    <row r="68" spans="2:4" x14ac:dyDescent="0.25">
      <c r="B68">
        <v>65</v>
      </c>
      <c r="C68">
        <v>33.885353278799997</v>
      </c>
      <c r="D68">
        <v>0</v>
      </c>
    </row>
    <row r="69" spans="2:4" x14ac:dyDescent="0.25">
      <c r="B69">
        <v>66</v>
      </c>
      <c r="C69">
        <v>46.435484122799998</v>
      </c>
      <c r="D69">
        <v>0</v>
      </c>
    </row>
    <row r="70" spans="2:4" x14ac:dyDescent="0.25">
      <c r="B70">
        <v>67</v>
      </c>
      <c r="C70">
        <v>35.432229871200001</v>
      </c>
      <c r="D70">
        <v>0</v>
      </c>
    </row>
    <row r="71" spans="2:4" x14ac:dyDescent="0.25">
      <c r="B71">
        <v>68</v>
      </c>
      <c r="C71">
        <v>48.828764888400002</v>
      </c>
      <c r="D71">
        <v>0</v>
      </c>
    </row>
    <row r="72" spans="2:4" x14ac:dyDescent="0.25">
      <c r="B72">
        <v>69</v>
      </c>
      <c r="C72">
        <v>48.916323940799998</v>
      </c>
      <c r="D72">
        <v>0</v>
      </c>
    </row>
    <row r="73" spans="2:4" x14ac:dyDescent="0.25">
      <c r="B73">
        <v>70</v>
      </c>
      <c r="C73">
        <v>46.464670473599995</v>
      </c>
      <c r="D73">
        <v>0</v>
      </c>
    </row>
    <row r="74" spans="2:4" x14ac:dyDescent="0.25">
      <c r="B74">
        <v>71</v>
      </c>
      <c r="C74">
        <v>42.8747493252</v>
      </c>
      <c r="D74">
        <v>0</v>
      </c>
    </row>
    <row r="75" spans="2:4" x14ac:dyDescent="0.25">
      <c r="B75">
        <v>72</v>
      </c>
      <c r="C75">
        <v>38.409237652799995</v>
      </c>
      <c r="D75">
        <v>0</v>
      </c>
    </row>
    <row r="76" spans="2:4" x14ac:dyDescent="0.25">
      <c r="B76">
        <v>73</v>
      </c>
      <c r="C76">
        <v>52.243567931999998</v>
      </c>
      <c r="D76">
        <v>0</v>
      </c>
    </row>
    <row r="77" spans="2:4" x14ac:dyDescent="0.25">
      <c r="B77">
        <v>74</v>
      </c>
      <c r="C77">
        <v>52.039263476400002</v>
      </c>
      <c r="D77">
        <v>0</v>
      </c>
    </row>
    <row r="78" spans="2:4" x14ac:dyDescent="0.25">
      <c r="B78">
        <v>75</v>
      </c>
      <c r="C78">
        <v>66.311389017599993</v>
      </c>
      <c r="D78">
        <v>0</v>
      </c>
    </row>
    <row r="79" spans="2:4" x14ac:dyDescent="0.25">
      <c r="B79">
        <v>76</v>
      </c>
      <c r="C79">
        <v>66.107084561999997</v>
      </c>
      <c r="D79">
        <v>0</v>
      </c>
    </row>
    <row r="80" spans="2:4" x14ac:dyDescent="0.25">
      <c r="B80">
        <v>77</v>
      </c>
      <c r="C80">
        <v>84.932280828000003</v>
      </c>
      <c r="D80">
        <v>0</v>
      </c>
    </row>
    <row r="81" spans="2:4" x14ac:dyDescent="0.25">
      <c r="B81">
        <v>78</v>
      </c>
      <c r="C81">
        <v>84.932280828000003</v>
      </c>
      <c r="D81">
        <v>0</v>
      </c>
    </row>
    <row r="82" spans="2:4" x14ac:dyDescent="0.25">
      <c r="B82">
        <v>79</v>
      </c>
      <c r="C82">
        <v>107.2890255408</v>
      </c>
      <c r="D82">
        <v>0</v>
      </c>
    </row>
    <row r="83" spans="2:4" x14ac:dyDescent="0.25">
      <c r="B83">
        <v>80</v>
      </c>
      <c r="C83">
        <v>107.23065283919999</v>
      </c>
      <c r="D83">
        <v>0</v>
      </c>
    </row>
    <row r="84" spans="2:4" x14ac:dyDescent="0.25">
      <c r="B84">
        <v>81</v>
      </c>
      <c r="C84">
        <v>136.9715443044</v>
      </c>
      <c r="D84">
        <v>0</v>
      </c>
    </row>
    <row r="85" spans="2:4" x14ac:dyDescent="0.25">
      <c r="B85">
        <v>82</v>
      </c>
      <c r="C85">
        <v>136.738053498</v>
      </c>
      <c r="D85">
        <v>0</v>
      </c>
    </row>
    <row r="86" spans="2:4" x14ac:dyDescent="0.25">
      <c r="B86">
        <v>83</v>
      </c>
      <c r="C86">
        <v>169.31002099080001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186.9677632248</v>
      </c>
    </row>
    <row r="3" spans="2:9" x14ac:dyDescent="0.25">
      <c r="B3" s="18">
        <v>150</v>
      </c>
      <c r="C3" s="18">
        <v>200</v>
      </c>
      <c r="D3" s="1">
        <v>170.26149602688002</v>
      </c>
      <c r="E3" s="19" t="str">
        <f>IF(D3="","N/A",IF(OR(D3&lt;B3,D3&gt;C3),"FAIL","PASS"))</f>
        <v>PASS</v>
      </c>
      <c r="H3" t="s">
        <v>39</v>
      </c>
      <c r="I3">
        <v>167.32534913639998</v>
      </c>
    </row>
    <row r="4" spans="2:9" x14ac:dyDescent="0.25">
      <c r="H4" t="s">
        <v>40</v>
      </c>
      <c r="I4">
        <v>159.53259347280002</v>
      </c>
    </row>
    <row r="5" spans="2:9" x14ac:dyDescent="0.25">
      <c r="H5" t="s">
        <v>41</v>
      </c>
      <c r="I5">
        <v>169.01815748280001</v>
      </c>
    </row>
    <row r="6" spans="2:9" x14ac:dyDescent="0.25">
      <c r="B6" s="15" t="s">
        <v>23</v>
      </c>
      <c r="H6" t="s">
        <v>42</v>
      </c>
      <c r="I6">
        <v>168.46361681760001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0.15835579514824785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186.76345876919999</v>
      </c>
      <c r="J2" t="s">
        <v>26</v>
      </c>
    </row>
    <row r="3" spans="2:10" x14ac:dyDescent="0.25">
      <c r="B3" s="18">
        <v>100</v>
      </c>
      <c r="C3" s="18"/>
      <c r="D3" s="1">
        <v>627.96859666339549</v>
      </c>
      <c r="E3" s="19" t="str">
        <f>IF(D3="","N/A",IF(OR(D3&lt;B3),"FAIL","PASS"))</f>
        <v>PASS</v>
      </c>
      <c r="I3">
        <v>0.29740891465199998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8.5311703388399995E-2</v>
      </c>
    </row>
    <row r="3" spans="2:9" x14ac:dyDescent="0.25">
      <c r="B3" s="18">
        <v>0.05</v>
      </c>
      <c r="C3" s="18">
        <v>0.1</v>
      </c>
      <c r="D3" s="1">
        <v>7.8908218022879992E-2</v>
      </c>
      <c r="E3" s="19" t="str">
        <f>IF(D3="","N/A",IF(OR(D3&lt;B3,D3&gt;C3),"FAIL","PASS"))</f>
        <v>PASS</v>
      </c>
      <c r="H3" t="s">
        <v>39</v>
      </c>
      <c r="I3">
        <v>7.6351493692800004E-2</v>
      </c>
    </row>
    <row r="4" spans="2:9" x14ac:dyDescent="0.25">
      <c r="H4" t="s">
        <v>40</v>
      </c>
      <c r="I4">
        <v>7.2761572544399994E-2</v>
      </c>
    </row>
    <row r="5" spans="2:9" x14ac:dyDescent="0.25">
      <c r="H5" t="s">
        <v>41</v>
      </c>
      <c r="I5">
        <v>7.7197897865999995E-2</v>
      </c>
    </row>
    <row r="6" spans="2:9" x14ac:dyDescent="0.25">
      <c r="H6" t="s">
        <v>42</v>
      </c>
      <c r="I6">
        <v>8.2918422622799998E-2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186.99694957560001</v>
      </c>
      <c r="J2">
        <v>81.54666413519999</v>
      </c>
      <c r="K2">
        <v>168.9597847812</v>
      </c>
      <c r="L2">
        <v>70.047241920000005</v>
      </c>
    </row>
    <row r="3" spans="2:12" x14ac:dyDescent="0.25">
      <c r="B3" s="18">
        <v>50</v>
      </c>
      <c r="C3" s="18"/>
      <c r="D3" s="1">
        <v>64.385089864799994</v>
      </c>
      <c r="E3" s="19" t="str">
        <f>IF(D3="","N/A",IF(OR(D3&lt;B3),"FAIL","PASS"))</f>
        <v>PASS</v>
      </c>
      <c r="H3" t="s">
        <v>39</v>
      </c>
      <c r="I3">
        <v>167.2669764348</v>
      </c>
      <c r="J3">
        <v>76.234748289599992</v>
      </c>
      <c r="K3">
        <v>162.48041490360001</v>
      </c>
      <c r="L3">
        <v>72.002727423599993</v>
      </c>
    </row>
    <row r="4" spans="2:12" x14ac:dyDescent="0.25">
      <c r="H4" t="s">
        <v>40</v>
      </c>
      <c r="I4">
        <v>159.4158480696</v>
      </c>
      <c r="J4">
        <v>74.600312644799999</v>
      </c>
      <c r="K4">
        <v>157.22687175960002</v>
      </c>
      <c r="L4">
        <v>70.193173673999993</v>
      </c>
    </row>
    <row r="5" spans="2:12" x14ac:dyDescent="0.25">
      <c r="H5" t="s">
        <v>41</v>
      </c>
      <c r="I5">
        <v>168.90141207960002</v>
      </c>
      <c r="J5">
        <v>82.27632290519999</v>
      </c>
      <c r="K5">
        <v>156.17616313080001</v>
      </c>
      <c r="L5">
        <v>65.027189582399998</v>
      </c>
    </row>
    <row r="6" spans="2:12" x14ac:dyDescent="0.25">
      <c r="H6" t="s">
        <v>42</v>
      </c>
      <c r="I6">
        <v>168.28849871279999</v>
      </c>
      <c r="J6">
        <v>80.7878190144</v>
      </c>
      <c r="K6">
        <v>156.84744919919999</v>
      </c>
      <c r="L6">
        <v>64.385089864799994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186.23810445480001</v>
      </c>
      <c r="J2">
        <v>81.342359679599994</v>
      </c>
      <c r="K2">
        <v>168.49280316839997</v>
      </c>
      <c r="L2">
        <v>69.901310166000002</v>
      </c>
    </row>
    <row r="3" spans="2:12" x14ac:dyDescent="0.25">
      <c r="B3" s="18">
        <v>20</v>
      </c>
      <c r="C3" s="18"/>
      <c r="D3" s="1">
        <v>66.971080669710801</v>
      </c>
      <c r="E3" s="19" t="str">
        <f>IF(D3="","N/A",IF(OR(D3&lt;B3),"FAIL","PASS"))</f>
        <v>PASS</v>
      </c>
      <c r="G3" t="s">
        <v>38</v>
      </c>
      <c r="H3" t="s">
        <v>27</v>
      </c>
      <c r="I3">
        <v>0.29799264166799999</v>
      </c>
      <c r="J3">
        <v>0.36220261342800003</v>
      </c>
      <c r="K3">
        <v>0.31579631565600003</v>
      </c>
      <c r="L3">
        <v>1.018019915904</v>
      </c>
    </row>
    <row r="4" spans="2:12" x14ac:dyDescent="0.25">
      <c r="G4" t="s">
        <v>39</v>
      </c>
      <c r="H4" t="s">
        <v>26</v>
      </c>
      <c r="I4">
        <v>166.85836752360001</v>
      </c>
      <c r="J4">
        <v>76.147189237199996</v>
      </c>
      <c r="K4">
        <v>161.89668788760002</v>
      </c>
      <c r="L4">
        <v>71.8276093188</v>
      </c>
    </row>
    <row r="5" spans="2:12" x14ac:dyDescent="0.25">
      <c r="G5" t="s">
        <v>39</v>
      </c>
      <c r="H5" t="s">
        <v>27</v>
      </c>
      <c r="I5">
        <v>0.29886823219199998</v>
      </c>
      <c r="J5">
        <v>0.34148030435999999</v>
      </c>
      <c r="K5">
        <v>0.30908345497199996</v>
      </c>
      <c r="L5">
        <v>0.99087660966000002</v>
      </c>
    </row>
    <row r="6" spans="2:12" x14ac:dyDescent="0.25">
      <c r="G6" t="s">
        <v>40</v>
      </c>
      <c r="H6" t="s">
        <v>26</v>
      </c>
      <c r="I6">
        <v>158.97805280760002</v>
      </c>
      <c r="J6">
        <v>74.512753592400003</v>
      </c>
      <c r="K6">
        <v>156.78907649760001</v>
      </c>
      <c r="L6">
        <v>70.047241920000005</v>
      </c>
    </row>
    <row r="7" spans="2:12" x14ac:dyDescent="0.25">
      <c r="G7" t="s">
        <v>40</v>
      </c>
      <c r="H7" t="s">
        <v>27</v>
      </c>
      <c r="I7">
        <v>0.25748198675759998</v>
      </c>
      <c r="J7">
        <v>0.32309290335599999</v>
      </c>
      <c r="K7">
        <v>0.29419841606399999</v>
      </c>
      <c r="L7">
        <v>0.97424038970399995</v>
      </c>
    </row>
    <row r="8" spans="2:12" x14ac:dyDescent="0.25">
      <c r="G8" t="s">
        <v>41</v>
      </c>
      <c r="H8" t="s">
        <v>26</v>
      </c>
      <c r="I8">
        <v>168.37605776519999</v>
      </c>
      <c r="J8">
        <v>82.130391151199987</v>
      </c>
      <c r="K8">
        <v>155.67999516719999</v>
      </c>
      <c r="L8">
        <v>64.822885126800003</v>
      </c>
    </row>
    <row r="9" spans="2:12" x14ac:dyDescent="0.25">
      <c r="G9" t="s">
        <v>41</v>
      </c>
      <c r="H9" t="s">
        <v>27</v>
      </c>
      <c r="I9">
        <v>0.2772703326</v>
      </c>
      <c r="J9">
        <v>0.36628870253999996</v>
      </c>
      <c r="K9">
        <v>0.29682518763599997</v>
      </c>
      <c r="L9">
        <v>0.96344143990800002</v>
      </c>
    </row>
    <row r="10" spans="2:12" x14ac:dyDescent="0.25">
      <c r="G10" t="s">
        <v>42</v>
      </c>
      <c r="H10" t="s">
        <v>26</v>
      </c>
      <c r="I10">
        <v>167.76314439839999</v>
      </c>
      <c r="J10">
        <v>80.671073611199986</v>
      </c>
      <c r="K10">
        <v>156.40965393719998</v>
      </c>
      <c r="L10">
        <v>64.209971760000002</v>
      </c>
    </row>
    <row r="11" spans="2:12" x14ac:dyDescent="0.25">
      <c r="G11" t="s">
        <v>42</v>
      </c>
      <c r="H11" t="s">
        <v>27</v>
      </c>
      <c r="I11">
        <v>0.28252387574400001</v>
      </c>
      <c r="J11">
        <v>0.35986770536400003</v>
      </c>
      <c r="K11">
        <v>0.30207873077999997</v>
      </c>
      <c r="L11">
        <v>0.95877162378000003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2023-06-16T10:47:20Z</dcterms:modified>
</cp:coreProperties>
</file>