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sileios palaskas\Dropbox\World Cup 2022\scommesse\"/>
    </mc:Choice>
  </mc:AlternateContent>
  <xr:revisionPtr revIDLastSave="0" documentId="13_ncr:1_{05D55ACE-2DEB-4943-B2EE-17F6E9EC4C6A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Foglio1" sheetId="1" r:id="rId1"/>
    <sheet name="Foglio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2" l="1"/>
  <c r="R18" i="2" s="1"/>
  <c r="I18" i="2"/>
  <c r="Q18" i="2" s="1"/>
  <c r="H18" i="2"/>
  <c r="P18" i="2" s="1"/>
  <c r="G18" i="2"/>
  <c r="O18" i="2" s="1"/>
  <c r="J17" i="2"/>
  <c r="R17" i="2" s="1"/>
  <c r="I17" i="2"/>
  <c r="Q17" i="2" s="1"/>
  <c r="H17" i="2"/>
  <c r="P17" i="2" s="1"/>
  <c r="G17" i="2"/>
  <c r="O17" i="2" s="1"/>
  <c r="R16" i="2"/>
  <c r="J16" i="2"/>
  <c r="I16" i="2"/>
  <c r="Q16" i="2" s="1"/>
  <c r="H16" i="2"/>
  <c r="P16" i="2" s="1"/>
  <c r="G16" i="2"/>
  <c r="O16" i="2" s="1"/>
  <c r="R15" i="2"/>
  <c r="J15" i="2"/>
  <c r="I15" i="2"/>
  <c r="Q15" i="2" s="1"/>
  <c r="H15" i="2"/>
  <c r="P15" i="2" s="1"/>
  <c r="G15" i="2"/>
  <c r="O15" i="2" s="1"/>
  <c r="J14" i="2"/>
  <c r="R14" i="2" s="1"/>
  <c r="I14" i="2"/>
  <c r="Q14" i="2" s="1"/>
  <c r="H14" i="2"/>
  <c r="P14" i="2" s="1"/>
  <c r="G14" i="2"/>
  <c r="O14" i="2" s="1"/>
  <c r="J13" i="2"/>
  <c r="R13" i="2" s="1"/>
  <c r="I13" i="2"/>
  <c r="Q13" i="2" s="1"/>
  <c r="H13" i="2"/>
  <c r="P13" i="2" s="1"/>
  <c r="G13" i="2"/>
  <c r="O13" i="2" s="1"/>
  <c r="J12" i="2"/>
  <c r="R12" i="2" s="1"/>
  <c r="I12" i="2"/>
  <c r="Q12" i="2" s="1"/>
  <c r="H12" i="2"/>
  <c r="P12" i="2" s="1"/>
  <c r="G12" i="2"/>
  <c r="O12" i="2" s="1"/>
  <c r="J11" i="2"/>
  <c r="R11" i="2" s="1"/>
  <c r="I11" i="2"/>
  <c r="Q11" i="2" s="1"/>
  <c r="H11" i="2"/>
  <c r="P11" i="2" s="1"/>
  <c r="G11" i="2"/>
  <c r="O11" i="2" s="1"/>
  <c r="J10" i="2"/>
  <c r="R10" i="2" s="1"/>
  <c r="I10" i="2"/>
  <c r="Q10" i="2" s="1"/>
  <c r="H10" i="2"/>
  <c r="P10" i="2" s="1"/>
  <c r="G10" i="2"/>
  <c r="O10" i="2" s="1"/>
  <c r="J9" i="2"/>
  <c r="R9" i="2" s="1"/>
  <c r="I9" i="2"/>
  <c r="Q9" i="2" s="1"/>
  <c r="H9" i="2"/>
  <c r="P9" i="2" s="1"/>
  <c r="G9" i="2"/>
  <c r="O9" i="2" s="1"/>
  <c r="J8" i="2"/>
  <c r="R8" i="2" s="1"/>
  <c r="I8" i="2"/>
  <c r="Q8" i="2" s="1"/>
  <c r="H8" i="2"/>
  <c r="P8" i="2" s="1"/>
  <c r="G8" i="2"/>
  <c r="O8" i="2" s="1"/>
  <c r="R7" i="2"/>
  <c r="J7" i="2"/>
  <c r="I7" i="2"/>
  <c r="Q7" i="2" s="1"/>
  <c r="H7" i="2"/>
  <c r="P7" i="2" s="1"/>
  <c r="G7" i="2"/>
  <c r="O7" i="2" s="1"/>
  <c r="J6" i="2"/>
  <c r="R6" i="2" s="1"/>
  <c r="I6" i="2"/>
  <c r="Q6" i="2" s="1"/>
  <c r="H6" i="2"/>
  <c r="P6" i="2" s="1"/>
  <c r="G6" i="2"/>
  <c r="O6" i="2" s="1"/>
  <c r="J5" i="2"/>
  <c r="R5" i="2" s="1"/>
  <c r="I5" i="2"/>
  <c r="Q5" i="2" s="1"/>
  <c r="H5" i="2"/>
  <c r="P5" i="2" s="1"/>
  <c r="G5" i="2"/>
  <c r="O5" i="2" s="1"/>
  <c r="J4" i="2"/>
  <c r="R4" i="2" s="1"/>
  <c r="I4" i="2"/>
  <c r="Q4" i="2" s="1"/>
  <c r="H4" i="2"/>
  <c r="P4" i="2" s="1"/>
  <c r="G4" i="2"/>
  <c r="O4" i="2" s="1"/>
  <c r="J3" i="2"/>
  <c r="R3" i="2" s="1"/>
  <c r="I3" i="2"/>
  <c r="Q3" i="2" s="1"/>
  <c r="H3" i="2"/>
  <c r="P3" i="2" s="1"/>
  <c r="G3" i="2"/>
  <c r="O3" i="2" s="1"/>
  <c r="J19" i="1"/>
  <c r="R19" i="1" s="1"/>
  <c r="J18" i="1"/>
  <c r="R18" i="1" s="1"/>
  <c r="J17" i="1"/>
  <c r="R17" i="1" s="1"/>
  <c r="J16" i="1"/>
  <c r="R16" i="1" s="1"/>
  <c r="J15" i="1"/>
  <c r="R15" i="1" s="1"/>
  <c r="J14" i="1"/>
  <c r="R14" i="1" s="1"/>
  <c r="J13" i="1"/>
  <c r="R13" i="1" s="1"/>
  <c r="J12" i="1"/>
  <c r="R12" i="1" s="1"/>
  <c r="J11" i="1"/>
  <c r="R11" i="1" s="1"/>
  <c r="J10" i="1"/>
  <c r="R10" i="1" s="1"/>
  <c r="J9" i="1"/>
  <c r="R9" i="1" s="1"/>
  <c r="J8" i="1"/>
  <c r="R8" i="1" s="1"/>
  <c r="J7" i="1"/>
  <c r="R7" i="1" s="1"/>
  <c r="J6" i="1"/>
  <c r="R6" i="1" s="1"/>
  <c r="J5" i="1"/>
  <c r="R5" i="1" s="1"/>
  <c r="J4" i="1"/>
  <c r="R4" i="1" s="1"/>
  <c r="Q12" i="1"/>
  <c r="O10" i="1"/>
  <c r="P9" i="1"/>
  <c r="P7" i="1"/>
  <c r="O7" i="1"/>
  <c r="I19" i="1"/>
  <c r="Q19" i="1" s="1"/>
  <c r="I18" i="1"/>
  <c r="Q18" i="1" s="1"/>
  <c r="I17" i="1"/>
  <c r="Q17" i="1" s="1"/>
  <c r="I16" i="1"/>
  <c r="Q16" i="1" s="1"/>
  <c r="I15" i="1"/>
  <c r="Q15" i="1" s="1"/>
  <c r="I14" i="1"/>
  <c r="Q14" i="1" s="1"/>
  <c r="I13" i="1"/>
  <c r="Q13" i="1" s="1"/>
  <c r="I12" i="1"/>
  <c r="I11" i="1"/>
  <c r="Q11" i="1" s="1"/>
  <c r="I10" i="1"/>
  <c r="Q10" i="1" s="1"/>
  <c r="I9" i="1"/>
  <c r="Q9" i="1" s="1"/>
  <c r="I8" i="1"/>
  <c r="Q8" i="1" s="1"/>
  <c r="I7" i="1"/>
  <c r="Q7" i="1" s="1"/>
  <c r="I6" i="1"/>
  <c r="Q6" i="1" s="1"/>
  <c r="I5" i="1"/>
  <c r="Q5" i="1" s="1"/>
  <c r="I4" i="1"/>
  <c r="Q4" i="1" s="1"/>
  <c r="H19" i="1"/>
  <c r="P19" i="1" s="1"/>
  <c r="H18" i="1"/>
  <c r="P18" i="1" s="1"/>
  <c r="H17" i="1"/>
  <c r="P17" i="1" s="1"/>
  <c r="H16" i="1"/>
  <c r="P16" i="1" s="1"/>
  <c r="H15" i="1"/>
  <c r="P15" i="1" s="1"/>
  <c r="H14" i="1"/>
  <c r="P14" i="1" s="1"/>
  <c r="H13" i="1"/>
  <c r="P13" i="1" s="1"/>
  <c r="H12" i="1"/>
  <c r="P12" i="1" s="1"/>
  <c r="H11" i="1"/>
  <c r="P11" i="1" s="1"/>
  <c r="H10" i="1"/>
  <c r="P10" i="1" s="1"/>
  <c r="H9" i="1"/>
  <c r="H8" i="1"/>
  <c r="P8" i="1" s="1"/>
  <c r="H7" i="1"/>
  <c r="H6" i="1"/>
  <c r="P6" i="1" s="1"/>
  <c r="H5" i="1"/>
  <c r="P5" i="1" s="1"/>
  <c r="G19" i="1"/>
  <c r="O19" i="1" s="1"/>
  <c r="G18" i="1"/>
  <c r="O18" i="1" s="1"/>
  <c r="G17" i="1"/>
  <c r="O17" i="1" s="1"/>
  <c r="G16" i="1"/>
  <c r="O16" i="1" s="1"/>
  <c r="G15" i="1"/>
  <c r="O15" i="1" s="1"/>
  <c r="G14" i="1"/>
  <c r="O14" i="1" s="1"/>
  <c r="G13" i="1"/>
  <c r="O13" i="1" s="1"/>
  <c r="G12" i="1"/>
  <c r="O12" i="1" s="1"/>
  <c r="G11" i="1"/>
  <c r="O11" i="1" s="1"/>
  <c r="G10" i="1"/>
  <c r="G9" i="1"/>
  <c r="O9" i="1" s="1"/>
  <c r="G8" i="1"/>
  <c r="O8" i="1" s="1"/>
  <c r="G7" i="1"/>
  <c r="G6" i="1"/>
  <c r="O6" i="1" s="1"/>
  <c r="G5" i="1"/>
  <c r="O5" i="1" s="1"/>
  <c r="H4" i="1"/>
  <c r="P4" i="1" s="1"/>
  <c r="G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Nicola2</author>
  </authors>
  <commentList>
    <comment ref="G2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Nicola2: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Nicola2</author>
  </authors>
  <commentList>
    <comment ref="G1" authorId="0" shapeId="0" xr:uid="{822EDDB4-81C5-4E2E-85F0-B12AEA1D2B8F}">
      <text>
        <r>
          <rPr>
            <b/>
            <sz val="9"/>
            <color indexed="81"/>
            <rFont val="Calibri"/>
            <family val="2"/>
          </rPr>
          <t>Nicola2: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<sst xmlns="http://schemas.openxmlformats.org/spreadsheetml/2006/main" count="138" uniqueCount="59">
  <si>
    <t xml:space="preserve">Qatar Ecuador </t>
  </si>
  <si>
    <t>0-1</t>
  </si>
  <si>
    <t xml:space="preserve"> 1-0 </t>
  </si>
  <si>
    <t xml:space="preserve">England Iran </t>
  </si>
  <si>
    <t xml:space="preserve">Senegal Netherlands </t>
  </si>
  <si>
    <t>United States Wales</t>
  </si>
  <si>
    <t>Argentina Saudi Arabia</t>
  </si>
  <si>
    <t>Denmark Tunisia</t>
  </si>
  <si>
    <t>Mexico Poland</t>
  </si>
  <si>
    <t>France Australia</t>
  </si>
  <si>
    <t>Morocco Croatia</t>
  </si>
  <si>
    <t>Germany Japan</t>
  </si>
  <si>
    <t>Spain Costa Rica</t>
  </si>
  <si>
    <t>Belgium Canada</t>
  </si>
  <si>
    <t>Switzerland Cameroon</t>
  </si>
  <si>
    <t>Uruguay South Korea</t>
  </si>
  <si>
    <t>Portugal Ghana</t>
  </si>
  <si>
    <t>Brazil Serbia</t>
  </si>
  <si>
    <t>partite primo turno</t>
  </si>
  <si>
    <t>X</t>
  </si>
  <si>
    <t xml:space="preserve">ris esatto </t>
  </si>
  <si>
    <t>Previsioni modello</t>
  </si>
  <si>
    <t>Quote modello</t>
  </si>
  <si>
    <t>Quote Bwin</t>
  </si>
  <si>
    <t>Differenze fra quote</t>
  </si>
  <si>
    <t xml:space="preserve"> 0-1</t>
  </si>
  <si>
    <t xml:space="preserve">1-0 </t>
  </si>
  <si>
    <t xml:space="preserve"> 2-0</t>
  </si>
  <si>
    <t xml:space="preserve"> 2-0 </t>
  </si>
  <si>
    <t>Scommesse</t>
  </si>
  <si>
    <t>gruppo</t>
  </si>
  <si>
    <t>B</t>
  </si>
  <si>
    <t>C</t>
  </si>
  <si>
    <t>Brasil Serbia</t>
  </si>
  <si>
    <t>A</t>
  </si>
  <si>
    <t>Qatar Ecuaador</t>
  </si>
  <si>
    <t>Senegal Netherlands</t>
  </si>
  <si>
    <t>Scommessa</t>
  </si>
  <si>
    <t>RIS</t>
  </si>
  <si>
    <t>Giocata minima</t>
  </si>
  <si>
    <t>1-0</t>
  </si>
  <si>
    <t xml:space="preserve">0-0 </t>
  </si>
  <si>
    <t>Wales Iran</t>
  </si>
  <si>
    <t>Catar Senegal</t>
  </si>
  <si>
    <t>Netherlands  Ecuador</t>
  </si>
  <si>
    <t>England United Stated</t>
  </si>
  <si>
    <t>Poland Saudi Arabia</t>
  </si>
  <si>
    <t>France Demark</t>
  </si>
  <si>
    <t>Argentina Mexico</t>
  </si>
  <si>
    <t>Tunisia Australia</t>
  </si>
  <si>
    <t>Japan Costa Rica</t>
  </si>
  <si>
    <t>Belgium Morocco</t>
  </si>
  <si>
    <t>Croatia Canada</t>
  </si>
  <si>
    <t>Spain Germany</t>
  </si>
  <si>
    <t>Cameroon Serbia</t>
  </si>
  <si>
    <t xml:space="preserve">Brazil Switzerland </t>
  </si>
  <si>
    <t>South Korea Ghana</t>
  </si>
  <si>
    <t xml:space="preserve">Portugal  Uruguay 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</si>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</sst>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/>
    <xf numFmtId="2" fontId="0" fillId="0" borderId="0" xfId="0" applyNumberFormat="1"/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2" fontId="0" fillId="0" borderId="3" xfId="0" applyNumberFormat="1" applyBorder="1"/>
    <xf numFmtId="2" fontId="0" fillId="2" borderId="3" xfId="0" applyNumberFormat="1" applyFill="1" applyBorder="1"/>
    <xf numFmtId="2" fontId="0" fillId="0" borderId="1" xfId="0" applyNumberFormat="1" applyBorder="1"/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2" fontId="0" fillId="2" borderId="1" xfId="0" applyNumberFormat="1" applyFill="1" applyBorder="1"/>
    <xf numFmtId="2" fontId="0" fillId="2" borderId="7" xfId="0" applyNumberFormat="1" applyFill="1" applyBorder="1"/>
    <xf numFmtId="2" fontId="0" fillId="2" borderId="2" xfId="0" applyNumberFormat="1" applyFill="1" applyBorder="1"/>
    <xf numFmtId="2" fontId="0" fillId="0" borderId="2" xfId="0" applyNumberForma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opLeftCell="A9" zoomScale="125" zoomScaleNormal="125" zoomScalePageLayoutView="125" workbookViewId="0">
      <selection activeCell="G18" sqref="A2:R19"/>
    </sheetView>
  </sheetViews>
  <sheetFormatPr defaultColWidth="11" defaultRowHeight="15.75" x14ac:dyDescent="0.25"/>
  <cols>
    <col min="1" max="1" width="47.375" customWidth="1"/>
    <col min="2" max="2" width="10.875" customWidth="1"/>
  </cols>
  <sheetData>
    <row r="1" spans="1:18" x14ac:dyDescent="0.25">
      <c r="F1" s="3"/>
      <c r="G1" s="5"/>
      <c r="J1" s="3"/>
      <c r="K1" s="5"/>
      <c r="N1" s="3"/>
      <c r="O1" s="5"/>
      <c r="R1" s="3"/>
    </row>
    <row r="2" spans="1:18" x14ac:dyDescent="0.25">
      <c r="A2" s="2" t="s">
        <v>18</v>
      </c>
      <c r="B2" s="21" t="s">
        <v>21</v>
      </c>
      <c r="C2" s="21"/>
      <c r="D2" s="21"/>
      <c r="E2" s="21"/>
      <c r="F2" s="22"/>
      <c r="G2" s="23" t="s">
        <v>22</v>
      </c>
      <c r="H2" s="21"/>
      <c r="I2" s="21"/>
      <c r="J2" s="22"/>
      <c r="K2" s="23" t="s">
        <v>23</v>
      </c>
      <c r="L2" s="21"/>
      <c r="M2" s="21"/>
      <c r="N2" s="22"/>
      <c r="O2" s="23" t="s">
        <v>24</v>
      </c>
      <c r="P2" s="21"/>
      <c r="Q2" s="21"/>
      <c r="R2" s="22"/>
    </row>
    <row r="3" spans="1:18" ht="16.5" thickBot="1" x14ac:dyDescent="0.3">
      <c r="A3" s="6"/>
      <c r="B3" s="7">
        <v>1</v>
      </c>
      <c r="C3" s="7" t="s">
        <v>19</v>
      </c>
      <c r="D3" s="7">
        <v>2</v>
      </c>
      <c r="E3" s="7" t="s">
        <v>20</v>
      </c>
      <c r="F3" s="8"/>
      <c r="G3" s="12">
        <v>1</v>
      </c>
      <c r="H3" s="7" t="s">
        <v>19</v>
      </c>
      <c r="I3" s="7">
        <v>2</v>
      </c>
      <c r="J3" s="8"/>
      <c r="K3" s="12">
        <v>1</v>
      </c>
      <c r="L3" s="7" t="s">
        <v>19</v>
      </c>
      <c r="M3" s="7">
        <v>2</v>
      </c>
      <c r="N3" s="8"/>
      <c r="O3" s="12">
        <v>1</v>
      </c>
      <c r="P3" s="7" t="s">
        <v>19</v>
      </c>
      <c r="Q3" s="7">
        <v>2</v>
      </c>
      <c r="R3" s="8"/>
    </row>
    <row r="4" spans="1:18" x14ac:dyDescent="0.25">
      <c r="A4" t="s">
        <v>0</v>
      </c>
      <c r="B4" s="4">
        <v>0.22900000000000001</v>
      </c>
      <c r="C4">
        <v>0.25900000000000001</v>
      </c>
      <c r="D4">
        <v>0.51200000000000001</v>
      </c>
      <c r="E4" t="s">
        <v>1</v>
      </c>
      <c r="F4" s="3">
        <v>0.13900000000000001</v>
      </c>
      <c r="G4" s="9">
        <f>1/B4</f>
        <v>4.3668122270742353</v>
      </c>
      <c r="H4" s="4">
        <f>1/C4</f>
        <v>3.8610038610038608</v>
      </c>
      <c r="I4" s="4">
        <f>1/D4</f>
        <v>1.953125</v>
      </c>
      <c r="J4" s="11">
        <f>1/F4</f>
        <v>7.1942446043165464</v>
      </c>
      <c r="K4" s="5">
        <v>3.6</v>
      </c>
      <c r="L4">
        <v>3</v>
      </c>
      <c r="M4">
        <v>2.25</v>
      </c>
      <c r="N4" s="3">
        <v>6</v>
      </c>
      <c r="O4" s="9">
        <f>+K4-G4</f>
        <v>-0.76681222707423524</v>
      </c>
      <c r="P4" s="9">
        <f t="shared" ref="P4:P19" si="0">+L4-H4</f>
        <v>-0.86100386100386084</v>
      </c>
      <c r="Q4" s="18">
        <f t="shared" ref="Q4:Q19" si="1">+M4-I4</f>
        <v>0.296875</v>
      </c>
      <c r="R4" s="11">
        <f>+N4-J4</f>
        <v>-1.1942446043165464</v>
      </c>
    </row>
    <row r="5" spans="1:18" x14ac:dyDescent="0.25">
      <c r="A5" t="s">
        <v>3</v>
      </c>
      <c r="B5" s="4">
        <v>0.46600000000000003</v>
      </c>
      <c r="C5">
        <v>0.311</v>
      </c>
      <c r="D5">
        <v>0.223</v>
      </c>
      <c r="E5" t="s">
        <v>26</v>
      </c>
      <c r="F5" s="3">
        <v>0.17399999999999999</v>
      </c>
      <c r="G5" s="9">
        <f t="shared" ref="G5:G19" si="2">1/B5</f>
        <v>2.1459227467811157</v>
      </c>
      <c r="H5" s="4">
        <f t="shared" ref="H5:H19" si="3">1/C5</f>
        <v>3.215434083601286</v>
      </c>
      <c r="I5" s="4">
        <f t="shared" ref="I5:I19" si="4">1/D5</f>
        <v>4.4843049327354256</v>
      </c>
      <c r="J5" s="11">
        <f t="shared" ref="J5:J19" si="5">1/F5</f>
        <v>5.7471264367816097</v>
      </c>
      <c r="K5" s="5">
        <v>1.3</v>
      </c>
      <c r="L5">
        <v>4.4000000000000004</v>
      </c>
      <c r="M5">
        <v>10</v>
      </c>
      <c r="N5" s="3">
        <v>4.8</v>
      </c>
      <c r="O5" s="9">
        <f t="shared" ref="O5:O19" si="6">+K5-G5</f>
        <v>-0.84592274678111568</v>
      </c>
      <c r="P5" s="10">
        <f t="shared" si="0"/>
        <v>1.1845659163987143</v>
      </c>
      <c r="Q5" s="19">
        <f t="shared" si="1"/>
        <v>5.5156950672645744</v>
      </c>
      <c r="R5" s="11">
        <f t="shared" ref="R5:R19" si="7">+N5-J5</f>
        <v>-0.9471264367816099</v>
      </c>
    </row>
    <row r="6" spans="1:18" x14ac:dyDescent="0.25">
      <c r="A6" t="s">
        <v>4</v>
      </c>
      <c r="B6" s="4">
        <v>0.115</v>
      </c>
      <c r="C6">
        <v>0.23599999999999999</v>
      </c>
      <c r="D6">
        <v>0.64900000000000002</v>
      </c>
      <c r="E6" t="s">
        <v>25</v>
      </c>
      <c r="F6" s="3">
        <v>0.18</v>
      </c>
      <c r="G6" s="9">
        <f t="shared" si="2"/>
        <v>8.695652173913043</v>
      </c>
      <c r="H6" s="4">
        <f t="shared" si="3"/>
        <v>4.2372881355932206</v>
      </c>
      <c r="I6" s="4">
        <f t="shared" si="4"/>
        <v>1.5408320493066254</v>
      </c>
      <c r="J6" s="11">
        <f t="shared" si="5"/>
        <v>5.5555555555555554</v>
      </c>
      <c r="K6" s="5">
        <v>6.25</v>
      </c>
      <c r="L6">
        <v>2.8</v>
      </c>
      <c r="M6">
        <v>1.57</v>
      </c>
      <c r="N6" s="3">
        <v>5.76</v>
      </c>
      <c r="O6" s="9">
        <f t="shared" si="6"/>
        <v>-2.445652173913043</v>
      </c>
      <c r="P6" s="9">
        <f t="shared" si="0"/>
        <v>-1.4372881355932208</v>
      </c>
      <c r="Q6" s="19">
        <f t="shared" si="1"/>
        <v>2.9167950693374634E-2</v>
      </c>
      <c r="R6" s="11">
        <f t="shared" si="7"/>
        <v>0.20444444444444443</v>
      </c>
    </row>
    <row r="7" spans="1:18" x14ac:dyDescent="0.25">
      <c r="A7" t="s">
        <v>5</v>
      </c>
      <c r="B7" s="4">
        <v>0.47399999999999998</v>
      </c>
      <c r="C7">
        <v>0.29199999999999998</v>
      </c>
      <c r="D7">
        <v>0.23400000000000001</v>
      </c>
      <c r="E7" t="s">
        <v>2</v>
      </c>
      <c r="F7" s="3">
        <v>0.16500000000000001</v>
      </c>
      <c r="G7" s="9">
        <f t="shared" si="2"/>
        <v>2.109704641350211</v>
      </c>
      <c r="H7" s="4">
        <f t="shared" si="3"/>
        <v>3.4246575342465757</v>
      </c>
      <c r="I7" s="4">
        <f t="shared" si="4"/>
        <v>4.2735042735042734</v>
      </c>
      <c r="J7" s="11">
        <f t="shared" si="5"/>
        <v>6.0606060606060606</v>
      </c>
      <c r="K7" s="5">
        <v>2.4500000000000002</v>
      </c>
      <c r="L7">
        <v>3</v>
      </c>
      <c r="M7">
        <v>3.1</v>
      </c>
      <c r="N7" s="3">
        <v>6.5</v>
      </c>
      <c r="O7" s="10">
        <f t="shared" si="6"/>
        <v>0.34029535864978921</v>
      </c>
      <c r="P7" s="9">
        <f t="shared" si="0"/>
        <v>-0.42465753424657571</v>
      </c>
      <c r="Q7" s="20">
        <f t="shared" si="1"/>
        <v>-1.1735042735042733</v>
      </c>
      <c r="R7" s="11">
        <f t="shared" si="7"/>
        <v>0.43939393939393945</v>
      </c>
    </row>
    <row r="8" spans="1:18" x14ac:dyDescent="0.25">
      <c r="A8" t="s">
        <v>6</v>
      </c>
      <c r="B8" s="4">
        <v>0.71799999999999997</v>
      </c>
      <c r="C8">
        <v>0.224</v>
      </c>
      <c r="D8">
        <v>5.8999999999999997E-2</v>
      </c>
      <c r="E8" t="s">
        <v>26</v>
      </c>
      <c r="F8" s="3">
        <v>0.224</v>
      </c>
      <c r="G8" s="9">
        <f t="shared" si="2"/>
        <v>1.392757660167131</v>
      </c>
      <c r="H8" s="4">
        <f t="shared" si="3"/>
        <v>4.4642857142857144</v>
      </c>
      <c r="I8" s="4">
        <f t="shared" si="4"/>
        <v>16.949152542372882</v>
      </c>
      <c r="J8" s="11">
        <f t="shared" si="5"/>
        <v>4.4642857142857144</v>
      </c>
      <c r="K8" s="5">
        <v>1.1599999999999999</v>
      </c>
      <c r="L8">
        <v>7</v>
      </c>
      <c r="M8">
        <v>17</v>
      </c>
      <c r="N8" s="3">
        <v>6.25</v>
      </c>
      <c r="O8" s="9">
        <f t="shared" si="6"/>
        <v>-0.23275766016713106</v>
      </c>
      <c r="P8" s="10">
        <f t="shared" si="0"/>
        <v>2.5357142857142856</v>
      </c>
      <c r="Q8" s="19">
        <f t="shared" si="1"/>
        <v>5.084745762711762E-2</v>
      </c>
      <c r="R8" s="17">
        <f t="shared" si="7"/>
        <v>1.7857142857142856</v>
      </c>
    </row>
    <row r="9" spans="1:18" x14ac:dyDescent="0.25">
      <c r="A9" t="s">
        <v>7</v>
      </c>
      <c r="B9" s="4">
        <v>0.59199999999999997</v>
      </c>
      <c r="C9">
        <v>0.249</v>
      </c>
      <c r="D9">
        <v>0.159</v>
      </c>
      <c r="E9" t="s">
        <v>40</v>
      </c>
      <c r="F9" s="3">
        <v>0.16200000000000001</v>
      </c>
      <c r="G9" s="9">
        <f t="shared" si="2"/>
        <v>1.6891891891891893</v>
      </c>
      <c r="H9" s="4">
        <f t="shared" si="3"/>
        <v>4.0160642570281126</v>
      </c>
      <c r="I9" s="4">
        <f t="shared" si="4"/>
        <v>6.2893081761006284</v>
      </c>
      <c r="J9" s="11">
        <f t="shared" si="5"/>
        <v>6.1728395061728394</v>
      </c>
      <c r="K9" s="5">
        <v>1.47</v>
      </c>
      <c r="L9">
        <v>4.0999999999999996</v>
      </c>
      <c r="M9">
        <v>7.5</v>
      </c>
      <c r="N9" s="3">
        <v>13</v>
      </c>
      <c r="O9" s="9">
        <f t="shared" si="6"/>
        <v>-0.21918918918918928</v>
      </c>
      <c r="P9" s="10">
        <f t="shared" si="0"/>
        <v>8.3935742971886995E-2</v>
      </c>
      <c r="Q9" s="19">
        <f t="shared" si="1"/>
        <v>1.2106918238993716</v>
      </c>
      <c r="R9" s="17">
        <f t="shared" si="7"/>
        <v>6.8271604938271606</v>
      </c>
    </row>
    <row r="10" spans="1:18" x14ac:dyDescent="0.25">
      <c r="A10" t="s">
        <v>8</v>
      </c>
      <c r="B10" s="4">
        <v>0.41699999999999998</v>
      </c>
      <c r="C10">
        <v>0.28199999999999997</v>
      </c>
      <c r="D10">
        <v>0.30099999999999999</v>
      </c>
      <c r="E10" t="s">
        <v>26</v>
      </c>
      <c r="F10" s="3">
        <v>0.13600000000000001</v>
      </c>
      <c r="G10" s="9">
        <f t="shared" si="2"/>
        <v>2.3980815347721824</v>
      </c>
      <c r="H10" s="4">
        <f t="shared" si="3"/>
        <v>3.5460992907801421</v>
      </c>
      <c r="I10" s="4">
        <f t="shared" si="4"/>
        <v>3.3222591362126246</v>
      </c>
      <c r="J10" s="11">
        <f t="shared" si="5"/>
        <v>7.3529411764705879</v>
      </c>
      <c r="K10" s="5">
        <v>2.7</v>
      </c>
      <c r="L10">
        <v>3.1</v>
      </c>
      <c r="M10">
        <v>2.75</v>
      </c>
      <c r="N10" s="3">
        <v>7.25</v>
      </c>
      <c r="O10" s="10">
        <f t="shared" si="6"/>
        <v>0.30191846522781773</v>
      </c>
      <c r="P10" s="9">
        <f t="shared" si="0"/>
        <v>-0.44609929078014199</v>
      </c>
      <c r="Q10" s="20">
        <f t="shared" si="1"/>
        <v>-0.57225913621262459</v>
      </c>
      <c r="R10" s="11">
        <f t="shared" si="7"/>
        <v>-0.10294117647058787</v>
      </c>
    </row>
    <row r="11" spans="1:18" x14ac:dyDescent="0.25">
      <c r="A11" t="s">
        <v>9</v>
      </c>
      <c r="B11" s="4">
        <v>0.61299999999999999</v>
      </c>
      <c r="C11">
        <v>0.26100000000000001</v>
      </c>
      <c r="D11">
        <v>0.125</v>
      </c>
      <c r="E11" t="s">
        <v>26</v>
      </c>
      <c r="F11" s="3">
        <v>0.2</v>
      </c>
      <c r="G11" s="9">
        <f t="shared" si="2"/>
        <v>1.6313213703099512</v>
      </c>
      <c r="H11" s="4">
        <f t="shared" si="3"/>
        <v>3.8314176245210727</v>
      </c>
      <c r="I11" s="4">
        <f t="shared" si="4"/>
        <v>8</v>
      </c>
      <c r="J11" s="11">
        <f t="shared" si="5"/>
        <v>5</v>
      </c>
      <c r="K11" s="5">
        <v>1.26</v>
      </c>
      <c r="L11">
        <v>5.75</v>
      </c>
      <c r="M11">
        <v>11</v>
      </c>
      <c r="N11" s="3">
        <v>6.5</v>
      </c>
      <c r="O11" s="9">
        <f t="shared" si="6"/>
        <v>-0.37132137030995116</v>
      </c>
      <c r="P11" s="10">
        <f t="shared" si="0"/>
        <v>1.9185823754789273</v>
      </c>
      <c r="Q11" s="19">
        <f t="shared" si="1"/>
        <v>3</v>
      </c>
      <c r="R11" s="17">
        <f t="shared" si="7"/>
        <v>1.5</v>
      </c>
    </row>
    <row r="12" spans="1:18" x14ac:dyDescent="0.25">
      <c r="A12" t="s">
        <v>10</v>
      </c>
      <c r="B12" s="4">
        <v>0.28999999999999998</v>
      </c>
      <c r="C12">
        <v>0.30299999999999999</v>
      </c>
      <c r="D12">
        <v>0.40699999999999997</v>
      </c>
      <c r="E12" t="s">
        <v>41</v>
      </c>
      <c r="F12" s="3">
        <v>0.156</v>
      </c>
      <c r="G12" s="9">
        <f t="shared" si="2"/>
        <v>3.4482758620689657</v>
      </c>
      <c r="H12" s="4">
        <f t="shared" si="3"/>
        <v>3.3003300330033003</v>
      </c>
      <c r="I12" s="4">
        <f t="shared" si="4"/>
        <v>2.4570024570024573</v>
      </c>
      <c r="J12" s="11">
        <f t="shared" si="5"/>
        <v>6.4102564102564106</v>
      </c>
      <c r="K12" s="5">
        <v>4</v>
      </c>
      <c r="L12">
        <v>3.2</v>
      </c>
      <c r="M12">
        <v>2</v>
      </c>
      <c r="N12" s="3">
        <v>7</v>
      </c>
      <c r="O12" s="10">
        <f t="shared" si="6"/>
        <v>0.55172413793103425</v>
      </c>
      <c r="P12" s="9">
        <f t="shared" si="0"/>
        <v>-0.10033003300330012</v>
      </c>
      <c r="Q12" s="20">
        <f t="shared" si="1"/>
        <v>-0.45700245700245734</v>
      </c>
      <c r="R12" s="11">
        <f t="shared" si="7"/>
        <v>0.58974358974358942</v>
      </c>
    </row>
    <row r="13" spans="1:18" x14ac:dyDescent="0.25">
      <c r="A13" t="s">
        <v>11</v>
      </c>
      <c r="B13" s="4">
        <v>0.41899999999999998</v>
      </c>
      <c r="C13">
        <v>0.26900000000000002</v>
      </c>
      <c r="D13">
        <v>0.312</v>
      </c>
      <c r="E13" t="s">
        <v>26</v>
      </c>
      <c r="F13" s="3">
        <v>0.12</v>
      </c>
      <c r="G13" s="9">
        <f t="shared" si="2"/>
        <v>2.3866348448687353</v>
      </c>
      <c r="H13" s="4">
        <f t="shared" si="3"/>
        <v>3.7174721189591078</v>
      </c>
      <c r="I13" s="4">
        <f t="shared" si="4"/>
        <v>3.2051282051282053</v>
      </c>
      <c r="J13" s="11">
        <f t="shared" si="5"/>
        <v>8.3333333333333339</v>
      </c>
      <c r="K13" s="5">
        <v>1.47</v>
      </c>
      <c r="L13">
        <v>4.5</v>
      </c>
      <c r="M13">
        <v>6.5</v>
      </c>
      <c r="N13" s="3">
        <v>7.5</v>
      </c>
      <c r="O13" s="9">
        <f t="shared" si="6"/>
        <v>-0.91663484486873537</v>
      </c>
      <c r="P13" s="10">
        <f t="shared" si="0"/>
        <v>0.78252788104089221</v>
      </c>
      <c r="Q13" s="19">
        <f t="shared" si="1"/>
        <v>3.2948717948717947</v>
      </c>
      <c r="R13" s="11">
        <f t="shared" si="7"/>
        <v>-0.83333333333333393</v>
      </c>
    </row>
    <row r="14" spans="1:18" x14ac:dyDescent="0.25">
      <c r="A14" t="s">
        <v>12</v>
      </c>
      <c r="B14" s="4">
        <v>0.68600000000000005</v>
      </c>
      <c r="C14">
        <v>0.22500000000000001</v>
      </c>
      <c r="D14">
        <v>8.7999999999999995E-2</v>
      </c>
      <c r="E14" t="s">
        <v>26</v>
      </c>
      <c r="F14" s="3">
        <v>0.185</v>
      </c>
      <c r="G14" s="9">
        <f t="shared" si="2"/>
        <v>1.4577259475218658</v>
      </c>
      <c r="H14" s="4">
        <f t="shared" si="3"/>
        <v>4.4444444444444446</v>
      </c>
      <c r="I14" s="4">
        <f t="shared" si="4"/>
        <v>11.363636363636365</v>
      </c>
      <c r="J14" s="11">
        <f t="shared" si="5"/>
        <v>5.4054054054054053</v>
      </c>
      <c r="K14" s="5">
        <v>1.17</v>
      </c>
      <c r="L14">
        <v>7.25</v>
      </c>
      <c r="M14">
        <v>20</v>
      </c>
      <c r="N14" s="3">
        <v>6</v>
      </c>
      <c r="O14" s="9">
        <f t="shared" si="6"/>
        <v>-0.28772594752186587</v>
      </c>
      <c r="P14" s="10">
        <f t="shared" si="0"/>
        <v>2.8055555555555554</v>
      </c>
      <c r="Q14" s="19">
        <f t="shared" si="1"/>
        <v>8.6363636363636349</v>
      </c>
      <c r="R14" s="11">
        <f t="shared" si="7"/>
        <v>0.59459459459459474</v>
      </c>
    </row>
    <row r="15" spans="1:18" x14ac:dyDescent="0.25">
      <c r="A15" t="s">
        <v>13</v>
      </c>
      <c r="B15" s="4">
        <v>0.624</v>
      </c>
      <c r="C15">
        <v>0.22700000000000001</v>
      </c>
      <c r="D15">
        <v>0.14799999999999999</v>
      </c>
      <c r="E15" t="s">
        <v>26</v>
      </c>
      <c r="F15" s="3">
        <v>0.151</v>
      </c>
      <c r="G15" s="9">
        <f t="shared" si="2"/>
        <v>1.6025641025641026</v>
      </c>
      <c r="H15" s="4">
        <f t="shared" si="3"/>
        <v>4.4052863436123344</v>
      </c>
      <c r="I15" s="4">
        <f t="shared" si="4"/>
        <v>6.756756756756757</v>
      </c>
      <c r="J15" s="11">
        <f t="shared" si="5"/>
        <v>6.6225165562913908</v>
      </c>
      <c r="K15" s="5">
        <v>1.51</v>
      </c>
      <c r="L15">
        <v>4.33</v>
      </c>
      <c r="M15">
        <v>6.25</v>
      </c>
      <c r="N15" s="3">
        <v>7</v>
      </c>
      <c r="O15" s="9">
        <f t="shared" si="6"/>
        <v>-9.2564102564102635E-2</v>
      </c>
      <c r="P15" s="9">
        <f t="shared" si="0"/>
        <v>-7.5286343612334328E-2</v>
      </c>
      <c r="Q15" s="20">
        <f t="shared" si="1"/>
        <v>-0.50675675675675702</v>
      </c>
      <c r="R15" s="11">
        <f t="shared" si="7"/>
        <v>0.3774834437086092</v>
      </c>
    </row>
    <row r="16" spans="1:18" x14ac:dyDescent="0.25">
      <c r="A16" t="s">
        <v>14</v>
      </c>
      <c r="B16" s="4">
        <v>0.50900000000000001</v>
      </c>
      <c r="C16">
        <v>0.28899999999999998</v>
      </c>
      <c r="D16">
        <v>0.20200000000000001</v>
      </c>
      <c r="E16" t="s">
        <v>26</v>
      </c>
      <c r="F16" s="3">
        <v>0.17399999999999999</v>
      </c>
      <c r="G16" s="9">
        <f t="shared" si="2"/>
        <v>1.9646365422396856</v>
      </c>
      <c r="H16" s="4">
        <f t="shared" si="3"/>
        <v>3.4602076124567476</v>
      </c>
      <c r="I16" s="4">
        <f t="shared" si="4"/>
        <v>4.9504950495049505</v>
      </c>
      <c r="J16" s="11">
        <f t="shared" si="5"/>
        <v>5.7471264367816097</v>
      </c>
      <c r="K16" s="5">
        <v>1.72</v>
      </c>
      <c r="L16">
        <v>3.5</v>
      </c>
      <c r="M16">
        <v>5.25</v>
      </c>
      <c r="N16" s="3">
        <v>5.5</v>
      </c>
      <c r="O16" s="9">
        <f t="shared" si="6"/>
        <v>-0.24463654223968567</v>
      </c>
      <c r="P16" s="10">
        <f t="shared" si="0"/>
        <v>3.9792387543252428E-2</v>
      </c>
      <c r="Q16" s="19">
        <f t="shared" si="1"/>
        <v>0.29950495049504955</v>
      </c>
      <c r="R16" s="11">
        <f t="shared" si="7"/>
        <v>-0.24712643678160973</v>
      </c>
    </row>
    <row r="17" spans="1:18" x14ac:dyDescent="0.25">
      <c r="A17" t="s">
        <v>15</v>
      </c>
      <c r="B17" s="4">
        <v>0.48899999999999999</v>
      </c>
      <c r="C17">
        <v>0.28000000000000003</v>
      </c>
      <c r="D17">
        <v>0.23</v>
      </c>
      <c r="E17" t="s">
        <v>26</v>
      </c>
      <c r="F17" s="3">
        <v>0.153</v>
      </c>
      <c r="G17" s="9">
        <f t="shared" si="2"/>
        <v>2.0449897750511248</v>
      </c>
      <c r="H17" s="4">
        <f t="shared" si="3"/>
        <v>3.5714285714285712</v>
      </c>
      <c r="I17" s="4">
        <f t="shared" si="4"/>
        <v>4.3478260869565215</v>
      </c>
      <c r="J17" s="11">
        <f t="shared" si="5"/>
        <v>6.5359477124183005</v>
      </c>
      <c r="K17" s="5">
        <v>1.77</v>
      </c>
      <c r="L17">
        <v>3.4</v>
      </c>
      <c r="M17">
        <v>5</v>
      </c>
      <c r="N17" s="3">
        <v>5.5</v>
      </c>
      <c r="O17" s="9">
        <f t="shared" si="6"/>
        <v>-0.27498977505112476</v>
      </c>
      <c r="P17" s="9">
        <f t="shared" si="0"/>
        <v>-0.17142857142857126</v>
      </c>
      <c r="Q17" s="19">
        <f t="shared" si="1"/>
        <v>0.65217391304347849</v>
      </c>
      <c r="R17" s="11">
        <f t="shared" si="7"/>
        <v>-1.0359477124183005</v>
      </c>
    </row>
    <row r="18" spans="1:18" x14ac:dyDescent="0.25">
      <c r="A18" t="s">
        <v>16</v>
      </c>
      <c r="B18" s="4">
        <v>0.81100000000000005</v>
      </c>
      <c r="C18">
        <v>0.14399999999999999</v>
      </c>
      <c r="D18">
        <v>4.4999999999999998E-2</v>
      </c>
      <c r="E18" t="s">
        <v>28</v>
      </c>
      <c r="F18" s="3">
        <v>0.155</v>
      </c>
      <c r="G18" s="9">
        <f t="shared" si="2"/>
        <v>1.2330456226880393</v>
      </c>
      <c r="H18" s="4">
        <f t="shared" si="3"/>
        <v>6.9444444444444446</v>
      </c>
      <c r="I18" s="4">
        <f t="shared" si="4"/>
        <v>22.222222222222221</v>
      </c>
      <c r="J18" s="11">
        <f t="shared" si="5"/>
        <v>6.4516129032258069</v>
      </c>
      <c r="K18" s="5">
        <v>1.4</v>
      </c>
      <c r="L18">
        <v>4.33</v>
      </c>
      <c r="M18">
        <v>9</v>
      </c>
      <c r="N18" s="3">
        <v>5.75</v>
      </c>
      <c r="O18" s="10">
        <f t="shared" si="6"/>
        <v>0.16695437731196061</v>
      </c>
      <c r="P18" s="9">
        <f t="shared" si="0"/>
        <v>-2.6144444444444446</v>
      </c>
      <c r="Q18" s="20">
        <f t="shared" si="1"/>
        <v>-13.222222222222221</v>
      </c>
      <c r="R18" s="11">
        <f t="shared" si="7"/>
        <v>-0.70161290322580694</v>
      </c>
    </row>
    <row r="19" spans="1:18" x14ac:dyDescent="0.25">
      <c r="A19" t="s">
        <v>17</v>
      </c>
      <c r="B19" s="4">
        <v>0.748</v>
      </c>
      <c r="C19">
        <v>0.17699999999999999</v>
      </c>
      <c r="D19">
        <v>7.3999999999999996E-2</v>
      </c>
      <c r="E19" t="s">
        <v>27</v>
      </c>
      <c r="F19" s="3">
        <v>0.14499999999999999</v>
      </c>
      <c r="G19" s="9">
        <f t="shared" si="2"/>
        <v>1.3368983957219251</v>
      </c>
      <c r="H19" s="4">
        <f t="shared" si="3"/>
        <v>5.6497175141242941</v>
      </c>
      <c r="I19" s="4">
        <f t="shared" si="4"/>
        <v>13.513513513513514</v>
      </c>
      <c r="J19" s="11">
        <f t="shared" si="5"/>
        <v>6.8965517241379315</v>
      </c>
      <c r="K19" s="5">
        <v>1.46</v>
      </c>
      <c r="L19">
        <v>4.33</v>
      </c>
      <c r="M19">
        <v>7.25</v>
      </c>
      <c r="N19" s="3">
        <v>7</v>
      </c>
      <c r="O19" s="10">
        <f t="shared" si="6"/>
        <v>0.12310160427807482</v>
      </c>
      <c r="P19" s="9">
        <f t="shared" si="0"/>
        <v>-1.3197175141242941</v>
      </c>
      <c r="Q19" s="20">
        <f t="shared" si="1"/>
        <v>-6.263513513513514</v>
      </c>
      <c r="R19" s="11">
        <f t="shared" si="7"/>
        <v>0.10344827586206851</v>
      </c>
    </row>
    <row r="22" spans="1:18" x14ac:dyDescent="0.25">
      <c r="A22" s="2" t="s">
        <v>29</v>
      </c>
      <c r="B22" s="2" t="s">
        <v>30</v>
      </c>
      <c r="C22" s="2" t="s">
        <v>37</v>
      </c>
      <c r="D22" s="2" t="s">
        <v>39</v>
      </c>
    </row>
    <row r="23" spans="1:18" x14ac:dyDescent="0.25">
      <c r="A23" t="s">
        <v>3</v>
      </c>
      <c r="B23" t="s">
        <v>31</v>
      </c>
      <c r="C23" s="1" t="s">
        <v>19</v>
      </c>
    </row>
    <row r="24" spans="1:18" s="13" customFormat="1" x14ac:dyDescent="0.25">
      <c r="A24" s="13" t="s">
        <v>3</v>
      </c>
      <c r="B24" s="13" t="s">
        <v>31</v>
      </c>
      <c r="C24" s="14">
        <v>2</v>
      </c>
      <c r="D24" s="13">
        <v>5</v>
      </c>
    </row>
    <row r="25" spans="1:18" s="13" customFormat="1" x14ac:dyDescent="0.25">
      <c r="A25" s="13" t="s">
        <v>6</v>
      </c>
      <c r="B25" s="13" t="s">
        <v>31</v>
      </c>
      <c r="C25" s="14" t="s">
        <v>19</v>
      </c>
      <c r="D25" s="13">
        <v>5</v>
      </c>
    </row>
    <row r="26" spans="1:18" x14ac:dyDescent="0.25">
      <c r="A26" t="s">
        <v>6</v>
      </c>
      <c r="B26" t="s">
        <v>31</v>
      </c>
      <c r="C26" s="1" t="s">
        <v>38</v>
      </c>
    </row>
    <row r="27" spans="1:18" s="15" customFormat="1" x14ac:dyDescent="0.25">
      <c r="A27" s="15" t="s">
        <v>7</v>
      </c>
      <c r="B27" s="15" t="s">
        <v>32</v>
      </c>
      <c r="C27" s="16">
        <v>2</v>
      </c>
    </row>
    <row r="28" spans="1:18" s="13" customFormat="1" x14ac:dyDescent="0.25">
      <c r="A28" s="13" t="s">
        <v>7</v>
      </c>
      <c r="B28" s="13" t="s">
        <v>32</v>
      </c>
      <c r="C28" s="14" t="s">
        <v>38</v>
      </c>
      <c r="D28" s="13">
        <v>2</v>
      </c>
    </row>
    <row r="29" spans="1:18" x14ac:dyDescent="0.25">
      <c r="A29" t="s">
        <v>9</v>
      </c>
      <c r="B29" t="s">
        <v>31</v>
      </c>
      <c r="C29" s="1" t="s">
        <v>19</v>
      </c>
    </row>
    <row r="30" spans="1:18" s="13" customFormat="1" x14ac:dyDescent="0.25">
      <c r="A30" s="13" t="s">
        <v>9</v>
      </c>
      <c r="B30" s="13" t="s">
        <v>32</v>
      </c>
      <c r="C30" s="14">
        <v>2</v>
      </c>
      <c r="D30" s="13">
        <v>2</v>
      </c>
    </row>
    <row r="31" spans="1:18" s="13" customFormat="1" x14ac:dyDescent="0.25">
      <c r="A31" s="13" t="s">
        <v>9</v>
      </c>
      <c r="B31" s="13" t="s">
        <v>32</v>
      </c>
      <c r="C31" s="14" t="s">
        <v>38</v>
      </c>
      <c r="D31" s="13">
        <v>2</v>
      </c>
    </row>
    <row r="32" spans="1:18" s="13" customFormat="1" x14ac:dyDescent="0.25">
      <c r="A32" s="13" t="s">
        <v>11</v>
      </c>
      <c r="B32" s="13" t="s">
        <v>31</v>
      </c>
      <c r="C32" s="14">
        <v>2</v>
      </c>
      <c r="D32" s="13">
        <v>5</v>
      </c>
    </row>
    <row r="33" spans="1:4" s="13" customFormat="1" x14ac:dyDescent="0.25">
      <c r="A33" s="13" t="s">
        <v>12</v>
      </c>
      <c r="B33" s="13" t="s">
        <v>31</v>
      </c>
      <c r="C33" s="14" t="s">
        <v>19</v>
      </c>
      <c r="D33" s="13">
        <v>5</v>
      </c>
    </row>
    <row r="34" spans="1:4" s="13" customFormat="1" x14ac:dyDescent="0.25">
      <c r="A34" s="13" t="s">
        <v>12</v>
      </c>
      <c r="B34" s="13" t="s">
        <v>32</v>
      </c>
      <c r="C34" s="14">
        <v>2</v>
      </c>
      <c r="D34" s="13">
        <v>2</v>
      </c>
    </row>
    <row r="35" spans="1:4" x14ac:dyDescent="0.25">
      <c r="A35" t="s">
        <v>15</v>
      </c>
      <c r="B35" t="s">
        <v>31</v>
      </c>
      <c r="C35" s="1">
        <v>2</v>
      </c>
    </row>
    <row r="36" spans="1:4" x14ac:dyDescent="0.25">
      <c r="A36" t="s">
        <v>10</v>
      </c>
      <c r="B36" t="s">
        <v>31</v>
      </c>
      <c r="C36" s="1">
        <v>1</v>
      </c>
    </row>
    <row r="37" spans="1:4" x14ac:dyDescent="0.25">
      <c r="A37" t="s">
        <v>5</v>
      </c>
      <c r="B37" t="s">
        <v>31</v>
      </c>
      <c r="C37" s="1">
        <v>1</v>
      </c>
    </row>
    <row r="38" spans="1:4" x14ac:dyDescent="0.25">
      <c r="A38" t="s">
        <v>8</v>
      </c>
      <c r="B38" t="s">
        <v>31</v>
      </c>
      <c r="C38" s="1">
        <v>1</v>
      </c>
    </row>
    <row r="39" spans="1:4" s="13" customFormat="1" x14ac:dyDescent="0.25">
      <c r="A39" s="13" t="s">
        <v>16</v>
      </c>
      <c r="B39" s="13" t="s">
        <v>34</v>
      </c>
      <c r="C39" s="14">
        <v>1</v>
      </c>
      <c r="D39" s="13">
        <v>10</v>
      </c>
    </row>
    <row r="40" spans="1:4" s="13" customFormat="1" x14ac:dyDescent="0.25">
      <c r="A40" s="13" t="s">
        <v>33</v>
      </c>
      <c r="B40" s="13" t="s">
        <v>34</v>
      </c>
      <c r="C40" s="14">
        <v>1</v>
      </c>
      <c r="D40" s="13">
        <v>10</v>
      </c>
    </row>
    <row r="41" spans="1:4" x14ac:dyDescent="0.25">
      <c r="A41" t="s">
        <v>11</v>
      </c>
      <c r="B41" t="s">
        <v>31</v>
      </c>
      <c r="C41" s="1" t="s">
        <v>19</v>
      </c>
    </row>
    <row r="42" spans="1:4" s="13" customFormat="1" x14ac:dyDescent="0.25">
      <c r="A42" s="13" t="s">
        <v>35</v>
      </c>
      <c r="B42" s="13" t="s">
        <v>34</v>
      </c>
      <c r="C42" s="14">
        <v>2</v>
      </c>
      <c r="D42" s="13">
        <v>10</v>
      </c>
    </row>
    <row r="43" spans="1:4" s="13" customFormat="1" x14ac:dyDescent="0.25">
      <c r="A43" s="13" t="s">
        <v>36</v>
      </c>
      <c r="B43" s="13" t="s">
        <v>34</v>
      </c>
      <c r="C43" s="14">
        <v>2</v>
      </c>
      <c r="D43" s="13">
        <v>10</v>
      </c>
    </row>
  </sheetData>
  <mergeCells count="4">
    <mergeCell ref="B2:F2"/>
    <mergeCell ref="G2:J2"/>
    <mergeCell ref="K2:N2"/>
    <mergeCell ref="O2:R2"/>
  </mergeCells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10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1244-CE16-4A1C-93A5-AB45102741CC}">
  <dimension ref="A1:R18"/>
  <sheetViews>
    <sheetView tabSelected="1" workbookViewId="0">
      <selection activeCell="T4" sqref="T4"/>
    </sheetView>
  </sheetViews>
  <sheetFormatPr defaultRowHeight="15.75" x14ac:dyDescent="0.25"/>
  <cols>
    <col min="1" max="1" width="19.125" bestFit="1" customWidth="1"/>
    <col min="2" max="2" width="4.375" bestFit="1" customWidth="1"/>
    <col min="3" max="3" width="10.375" customWidth="1"/>
    <col min="4" max="4" width="5.875" bestFit="1" customWidth="1"/>
    <col min="5" max="5" width="9" style="4"/>
    <col min="6" max="6" width="20" customWidth="1"/>
    <col min="7" max="7" width="4.375" bestFit="1" customWidth="1"/>
    <col min="8" max="8" width="8.875" customWidth="1"/>
    <col min="9" max="9" width="5.375" bestFit="1" customWidth="1"/>
    <col min="10" max="10" width="11.375" customWidth="1"/>
    <col min="11" max="13" width="4.875" bestFit="1" customWidth="1"/>
    <col min="14" max="14" width="17.125" customWidth="1"/>
    <col min="15" max="15" width="5" bestFit="1" customWidth="1"/>
    <col min="16" max="16" width="7.75" customWidth="1"/>
    <col min="17" max="17" width="6" bestFit="1" customWidth="1"/>
    <col min="18" max="18" width="9.875" customWidth="1"/>
  </cols>
  <sheetData>
    <row r="1" spans="1:18" x14ac:dyDescent="0.25">
      <c r="A1" s="2" t="s">
        <v>18</v>
      </c>
      <c r="B1" s="21" t="s">
        <v>21</v>
      </c>
      <c r="C1" s="21"/>
      <c r="D1" s="21"/>
      <c r="E1" s="21"/>
      <c r="F1" s="22"/>
      <c r="G1" s="23" t="s">
        <v>22</v>
      </c>
      <c r="H1" s="21"/>
      <c r="I1" s="21"/>
      <c r="J1" s="22"/>
      <c r="K1" s="23" t="s">
        <v>23</v>
      </c>
      <c r="L1" s="21"/>
      <c r="M1" s="21"/>
      <c r="N1" s="22"/>
      <c r="O1" s="23" t="s">
        <v>24</v>
      </c>
      <c r="P1" s="21"/>
      <c r="Q1" s="21"/>
      <c r="R1" s="22"/>
    </row>
    <row r="2" spans="1:18" ht="16.5" thickBot="1" x14ac:dyDescent="0.3">
      <c r="A2" s="6"/>
      <c r="B2" s="7">
        <v>1</v>
      </c>
      <c r="C2" s="7" t="s">
        <v>19</v>
      </c>
      <c r="D2" s="7">
        <v>2</v>
      </c>
      <c r="E2" s="29" t="s">
        <v>20</v>
      </c>
      <c r="F2" s="8"/>
      <c r="G2" s="12">
        <v>1</v>
      </c>
      <c r="H2" s="7" t="s">
        <v>19</v>
      </c>
      <c r="I2" s="7">
        <v>2</v>
      </c>
      <c r="J2" s="8"/>
      <c r="K2" s="12">
        <v>1</v>
      </c>
      <c r="L2" s="7" t="s">
        <v>19</v>
      </c>
      <c r="M2" s="7">
        <v>2</v>
      </c>
      <c r="N2" s="8"/>
      <c r="O2" s="12">
        <v>1</v>
      </c>
      <c r="P2" s="7" t="s">
        <v>19</v>
      </c>
      <c r="Q2" s="7">
        <v>2</v>
      </c>
      <c r="R2" s="8"/>
    </row>
    <row r="3" spans="1:18" x14ac:dyDescent="0.25">
      <c r="A3" t="s">
        <v>42</v>
      </c>
      <c r="B3" s="24">
        <v>0.32700000000000001</v>
      </c>
      <c r="C3" s="1">
        <v>0.30499999999999999</v>
      </c>
      <c r="D3" s="1">
        <v>0.36899999999999999</v>
      </c>
      <c r="E3" s="24" t="s">
        <v>58</v>
      </c>
      <c r="F3" s="25">
        <v>0.14899999999999999</v>
      </c>
      <c r="G3" s="26">
        <f>1/B3</f>
        <v>3.0581039755351682</v>
      </c>
      <c r="H3" s="24">
        <f>1/C3</f>
        <v>3.278688524590164</v>
      </c>
      <c r="I3" s="24">
        <f>1/D3</f>
        <v>2.7100271002710028</v>
      </c>
      <c r="J3" s="27">
        <f>1/F3</f>
        <v>6.7114093959731544</v>
      </c>
      <c r="K3" s="28">
        <v>2.15</v>
      </c>
      <c r="L3" s="1">
        <v>3.1</v>
      </c>
      <c r="M3" s="1">
        <v>3.75</v>
      </c>
      <c r="N3" s="25">
        <v>6.75</v>
      </c>
      <c r="O3" s="9">
        <f>+K3-G3</f>
        <v>-0.90810397553516831</v>
      </c>
      <c r="P3" s="9">
        <f t="shared" ref="P3:R18" si="0">+L3-H3</f>
        <v>-0.17868852459016393</v>
      </c>
      <c r="Q3" s="18">
        <f t="shared" si="0"/>
        <v>1.0399728997289972</v>
      </c>
      <c r="R3" s="11">
        <f>+N3-J3</f>
        <v>3.8590604026845554E-2</v>
      </c>
    </row>
    <row r="4" spans="1:18" x14ac:dyDescent="0.25">
      <c r="A4" t="s">
        <v>43</v>
      </c>
      <c r="B4" s="24">
        <v>0.23899999999999999</v>
      </c>
      <c r="C4" s="1">
        <v>0.29199999999999998</v>
      </c>
      <c r="D4" s="1">
        <v>0.46899999999999997</v>
      </c>
      <c r="E4" s="24" t="s">
        <v>1</v>
      </c>
      <c r="F4" s="25">
        <v>0.16200000000000001</v>
      </c>
      <c r="G4" s="26">
        <f t="shared" ref="G4:I18" si="1">1/B4</f>
        <v>4.1841004184100417</v>
      </c>
      <c r="H4" s="24">
        <f t="shared" si="1"/>
        <v>3.4246575342465757</v>
      </c>
      <c r="I4" s="24">
        <f t="shared" si="1"/>
        <v>2.1321961620469083</v>
      </c>
      <c r="J4" s="27">
        <f t="shared" ref="J4:J18" si="2">1/F4</f>
        <v>6.1728395061728394</v>
      </c>
      <c r="K4" s="28">
        <v>5.75</v>
      </c>
      <c r="L4" s="1">
        <v>3.5</v>
      </c>
      <c r="M4" s="1">
        <v>1.68</v>
      </c>
      <c r="N4" s="25">
        <v>5.25</v>
      </c>
      <c r="O4" s="9">
        <f t="shared" ref="O4:O18" si="3">+K4-G4</f>
        <v>1.5658995815899583</v>
      </c>
      <c r="P4" s="10">
        <f t="shared" si="0"/>
        <v>7.5342465753424293E-2</v>
      </c>
      <c r="Q4" s="19">
        <f t="shared" si="0"/>
        <v>-0.45219616204690838</v>
      </c>
      <c r="R4" s="11">
        <f t="shared" si="0"/>
        <v>-0.92283950617283939</v>
      </c>
    </row>
    <row r="5" spans="1:18" x14ac:dyDescent="0.25">
      <c r="A5" t="s">
        <v>44</v>
      </c>
      <c r="B5" s="24">
        <v>0.60199999999999998</v>
      </c>
      <c r="C5" s="1">
        <v>0.246</v>
      </c>
      <c r="D5" s="1">
        <v>0.152</v>
      </c>
      <c r="E5" s="24" t="s">
        <v>26</v>
      </c>
      <c r="F5" s="25">
        <v>0.154</v>
      </c>
      <c r="G5" s="26">
        <f t="shared" si="1"/>
        <v>1.6611295681063123</v>
      </c>
      <c r="H5" s="24">
        <f t="shared" si="1"/>
        <v>4.0650406504065044</v>
      </c>
      <c r="I5" s="24">
        <f t="shared" si="1"/>
        <v>6.5789473684210531</v>
      </c>
      <c r="J5" s="27">
        <f t="shared" si="2"/>
        <v>6.4935064935064934</v>
      </c>
      <c r="K5" s="28">
        <v>1.78</v>
      </c>
      <c r="L5" s="1">
        <v>3.5</v>
      </c>
      <c r="M5" s="1">
        <v>4.5999999999999996</v>
      </c>
      <c r="N5" s="25">
        <v>6.25</v>
      </c>
      <c r="O5" s="9">
        <f t="shared" si="3"/>
        <v>0.11887043189368773</v>
      </c>
      <c r="P5" s="9">
        <f t="shared" si="0"/>
        <v>-0.56504065040650442</v>
      </c>
      <c r="Q5" s="19">
        <f t="shared" si="0"/>
        <v>-1.9789473684210535</v>
      </c>
      <c r="R5" s="11">
        <f t="shared" si="0"/>
        <v>-0.24350649350649345</v>
      </c>
    </row>
    <row r="6" spans="1:18" x14ac:dyDescent="0.25">
      <c r="A6" t="s">
        <v>45</v>
      </c>
      <c r="B6" s="24">
        <v>0.49299999999999999</v>
      </c>
      <c r="C6" s="1">
        <v>0.27200000000000002</v>
      </c>
      <c r="D6" s="1">
        <v>0.23499999999999999</v>
      </c>
      <c r="E6" s="24" t="s">
        <v>26</v>
      </c>
      <c r="F6" s="25">
        <v>0.14599999999999999</v>
      </c>
      <c r="G6" s="26">
        <f t="shared" si="1"/>
        <v>2.028397565922921</v>
      </c>
      <c r="H6" s="24">
        <f t="shared" si="1"/>
        <v>3.6764705882352939</v>
      </c>
      <c r="I6" s="24">
        <f t="shared" si="1"/>
        <v>4.2553191489361701</v>
      </c>
      <c r="J6" s="27">
        <f t="shared" si="2"/>
        <v>6.8493150684931514</v>
      </c>
      <c r="K6" s="28">
        <v>1.51</v>
      </c>
      <c r="L6" s="1">
        <v>4.2</v>
      </c>
      <c r="M6" s="1">
        <v>6.5</v>
      </c>
      <c r="N6" s="25">
        <v>6.25</v>
      </c>
      <c r="O6" s="10">
        <f t="shared" si="3"/>
        <v>-0.51839756592292097</v>
      </c>
      <c r="P6" s="9">
        <f t="shared" si="0"/>
        <v>0.52352941176470624</v>
      </c>
      <c r="Q6" s="20">
        <f t="shared" si="0"/>
        <v>2.2446808510638299</v>
      </c>
      <c r="R6" s="11">
        <f t="shared" si="0"/>
        <v>-0.59931506849315141</v>
      </c>
    </row>
    <row r="7" spans="1:18" x14ac:dyDescent="0.25">
      <c r="A7" t="s">
        <v>46</v>
      </c>
      <c r="B7" s="24">
        <v>0.39600000000000002</v>
      </c>
      <c r="C7" s="1">
        <v>0.31</v>
      </c>
      <c r="D7" s="1">
        <v>0.29399999999999998</v>
      </c>
      <c r="E7" s="24" t="s">
        <v>58</v>
      </c>
      <c r="F7" s="25">
        <v>0.161</v>
      </c>
      <c r="G7" s="26">
        <f t="shared" si="1"/>
        <v>2.5252525252525251</v>
      </c>
      <c r="H7" s="24">
        <f t="shared" si="1"/>
        <v>3.2258064516129035</v>
      </c>
      <c r="I7" s="24">
        <f t="shared" si="1"/>
        <v>3.4013605442176873</v>
      </c>
      <c r="J7" s="27">
        <f t="shared" si="2"/>
        <v>6.2111801242236027</v>
      </c>
      <c r="K7" s="28">
        <v>1.77</v>
      </c>
      <c r="L7" s="1">
        <v>3.6</v>
      </c>
      <c r="M7" s="1">
        <v>4.75</v>
      </c>
      <c r="N7" s="25">
        <v>8.75</v>
      </c>
      <c r="O7" s="9">
        <f t="shared" si="3"/>
        <v>-0.75525252525252506</v>
      </c>
      <c r="P7" s="10">
        <f t="shared" si="0"/>
        <v>0.37419354838709662</v>
      </c>
      <c r="Q7" s="19">
        <f t="shared" si="0"/>
        <v>1.3486394557823127</v>
      </c>
      <c r="R7" s="17">
        <f t="shared" si="0"/>
        <v>2.5388198757763973</v>
      </c>
    </row>
    <row r="8" spans="1:18" x14ac:dyDescent="0.25">
      <c r="A8" t="s">
        <v>47</v>
      </c>
      <c r="B8" s="24">
        <v>0.41899999999999998</v>
      </c>
      <c r="C8" s="1">
        <v>0.28799999999999998</v>
      </c>
      <c r="D8" s="1">
        <v>0.29299999999999998</v>
      </c>
      <c r="E8" s="24" t="s">
        <v>58</v>
      </c>
      <c r="F8" s="25">
        <v>0.13</v>
      </c>
      <c r="G8" s="26">
        <f t="shared" si="1"/>
        <v>2.3866348448687353</v>
      </c>
      <c r="H8" s="24">
        <f t="shared" si="1"/>
        <v>3.4722222222222223</v>
      </c>
      <c r="I8" s="24">
        <f t="shared" si="1"/>
        <v>3.4129692832764507</v>
      </c>
      <c r="J8" s="27">
        <f t="shared" si="2"/>
        <v>7.6923076923076916</v>
      </c>
      <c r="K8" s="28">
        <v>1.73</v>
      </c>
      <c r="L8" s="1">
        <v>3.6</v>
      </c>
      <c r="M8" s="1">
        <v>4.8</v>
      </c>
      <c r="N8" s="25">
        <v>8.5</v>
      </c>
      <c r="O8" s="9">
        <f t="shared" si="3"/>
        <v>-0.65663484486873536</v>
      </c>
      <c r="P8" s="10">
        <f t="shared" si="0"/>
        <v>0.12777777777777777</v>
      </c>
      <c r="Q8" s="19">
        <f t="shared" si="0"/>
        <v>1.3870307167235492</v>
      </c>
      <c r="R8" s="17">
        <f t="shared" si="0"/>
        <v>0.80769230769230838</v>
      </c>
    </row>
    <row r="9" spans="1:18" x14ac:dyDescent="0.25">
      <c r="A9" t="s">
        <v>48</v>
      </c>
      <c r="B9" s="24">
        <v>0.60499999999999998</v>
      </c>
      <c r="C9" s="1">
        <v>0.26500000000000001</v>
      </c>
      <c r="D9" s="1">
        <v>0.13</v>
      </c>
      <c r="E9" s="24" t="s">
        <v>26</v>
      </c>
      <c r="F9" s="25">
        <v>0.185</v>
      </c>
      <c r="G9" s="26">
        <f t="shared" si="1"/>
        <v>1.6528925619834711</v>
      </c>
      <c r="H9" s="24">
        <f t="shared" si="1"/>
        <v>3.773584905660377</v>
      </c>
      <c r="I9" s="24">
        <f t="shared" si="1"/>
        <v>7.6923076923076916</v>
      </c>
      <c r="J9" s="27">
        <f t="shared" si="2"/>
        <v>5.4054054054054053</v>
      </c>
      <c r="K9" s="28">
        <v>1.51</v>
      </c>
      <c r="L9" s="1">
        <v>4</v>
      </c>
      <c r="M9" s="1">
        <v>6</v>
      </c>
      <c r="N9" s="25">
        <v>6.25</v>
      </c>
      <c r="O9" s="10">
        <f t="shared" si="3"/>
        <v>-0.14289256198347111</v>
      </c>
      <c r="P9" s="9">
        <f t="shared" si="0"/>
        <v>0.22641509433962304</v>
      </c>
      <c r="Q9" s="20">
        <f t="shared" si="0"/>
        <v>-1.6923076923076916</v>
      </c>
      <c r="R9" s="11">
        <f t="shared" si="0"/>
        <v>0.84459459459459474</v>
      </c>
    </row>
    <row r="10" spans="1:18" x14ac:dyDescent="0.25">
      <c r="A10" t="s">
        <v>49</v>
      </c>
      <c r="B10" s="24">
        <v>0.36799999999999999</v>
      </c>
      <c r="C10" s="1">
        <v>0.318</v>
      </c>
      <c r="D10" s="1">
        <v>0.313</v>
      </c>
      <c r="E10" s="24" t="s">
        <v>58</v>
      </c>
      <c r="F10" s="25">
        <v>0.16300000000000001</v>
      </c>
      <c r="G10" s="26">
        <f t="shared" si="1"/>
        <v>2.7173913043478262</v>
      </c>
      <c r="H10" s="24">
        <f t="shared" si="1"/>
        <v>3.1446540880503142</v>
      </c>
      <c r="I10" s="24">
        <f t="shared" si="1"/>
        <v>3.1948881789137382</v>
      </c>
      <c r="J10" s="27">
        <f t="shared" si="2"/>
        <v>6.1349693251533743</v>
      </c>
      <c r="K10" s="28">
        <v>2.1</v>
      </c>
      <c r="L10" s="1">
        <v>3.2</v>
      </c>
      <c r="M10" s="1">
        <v>3.6</v>
      </c>
      <c r="N10" s="25">
        <v>7.5</v>
      </c>
      <c r="O10" s="9">
        <f t="shared" si="3"/>
        <v>-0.61739130434782608</v>
      </c>
      <c r="P10" s="10">
        <f t="shared" si="0"/>
        <v>5.5345911949685966E-2</v>
      </c>
      <c r="Q10" s="19">
        <f t="shared" si="0"/>
        <v>0.40511182108626187</v>
      </c>
      <c r="R10" s="17">
        <f t="shared" si="0"/>
        <v>1.3650306748466257</v>
      </c>
    </row>
    <row r="11" spans="1:18" x14ac:dyDescent="0.25">
      <c r="A11" t="s">
        <v>50</v>
      </c>
      <c r="B11" s="24">
        <v>0.64600000000000002</v>
      </c>
      <c r="C11" s="1">
        <v>0.23499999999999999</v>
      </c>
      <c r="D11" s="1">
        <v>0.12</v>
      </c>
      <c r="E11" s="24" t="s">
        <v>26</v>
      </c>
      <c r="F11" s="25">
        <v>0.17100000000000001</v>
      </c>
      <c r="G11" s="26">
        <f t="shared" si="1"/>
        <v>1.5479876160990711</v>
      </c>
      <c r="H11" s="24">
        <f t="shared" si="1"/>
        <v>4.2553191489361701</v>
      </c>
      <c r="I11" s="24">
        <f t="shared" si="1"/>
        <v>8.3333333333333339</v>
      </c>
      <c r="J11" s="27">
        <f t="shared" si="2"/>
        <v>5.8479532163742682</v>
      </c>
      <c r="K11" s="28">
        <v>1.44</v>
      </c>
      <c r="L11" s="1">
        <v>4.2</v>
      </c>
      <c r="M11" s="1">
        <v>7.75</v>
      </c>
      <c r="N11" s="25">
        <v>5.75</v>
      </c>
      <c r="O11" s="10">
        <f t="shared" si="3"/>
        <v>-0.10798761609907115</v>
      </c>
      <c r="P11" s="9">
        <f t="shared" si="0"/>
        <v>-5.531914893616996E-2</v>
      </c>
      <c r="Q11" s="20">
        <f t="shared" si="0"/>
        <v>-0.58333333333333393</v>
      </c>
      <c r="R11" s="11">
        <f t="shared" si="0"/>
        <v>-9.7953216374268237E-2</v>
      </c>
    </row>
    <row r="12" spans="1:18" x14ac:dyDescent="0.25">
      <c r="A12" t="s">
        <v>51</v>
      </c>
      <c r="B12" s="24">
        <v>0.59</v>
      </c>
      <c r="C12" s="1">
        <v>0.25800000000000001</v>
      </c>
      <c r="D12" s="1">
        <v>0.153</v>
      </c>
      <c r="E12" s="24" t="s">
        <v>26</v>
      </c>
      <c r="F12" s="25">
        <v>0.16900000000000001</v>
      </c>
      <c r="G12" s="26">
        <f t="shared" si="1"/>
        <v>1.6949152542372883</v>
      </c>
      <c r="H12" s="24">
        <f t="shared" si="1"/>
        <v>3.8759689922480618</v>
      </c>
      <c r="I12" s="24">
        <f t="shared" si="1"/>
        <v>6.5359477124183005</v>
      </c>
      <c r="J12" s="27">
        <f t="shared" si="2"/>
        <v>5.9171597633136095</v>
      </c>
      <c r="K12" s="28">
        <v>1.98</v>
      </c>
      <c r="L12" s="1">
        <v>3.3</v>
      </c>
      <c r="M12" s="1">
        <v>4</v>
      </c>
      <c r="N12" s="25">
        <v>7</v>
      </c>
      <c r="O12" s="9">
        <f t="shared" si="3"/>
        <v>0.2850847457627117</v>
      </c>
      <c r="P12" s="10">
        <f t="shared" si="0"/>
        <v>-0.57596899224806197</v>
      </c>
      <c r="Q12" s="19">
        <f t="shared" si="0"/>
        <v>-2.5359477124183005</v>
      </c>
      <c r="R12" s="11">
        <f t="shared" si="0"/>
        <v>1.0828402366863905</v>
      </c>
    </row>
    <row r="13" spans="1:18" x14ac:dyDescent="0.25">
      <c r="A13" t="s">
        <v>52</v>
      </c>
      <c r="B13" s="24">
        <v>0.42899999999999999</v>
      </c>
      <c r="C13" s="1">
        <v>0.29399999999999998</v>
      </c>
      <c r="D13" s="1">
        <v>0.27700000000000002</v>
      </c>
      <c r="E13" s="24" t="s">
        <v>26</v>
      </c>
      <c r="F13" s="25">
        <v>0.14499999999999999</v>
      </c>
      <c r="G13" s="26">
        <f t="shared" si="1"/>
        <v>2.3310023310023311</v>
      </c>
      <c r="H13" s="24">
        <f t="shared" si="1"/>
        <v>3.4013605442176873</v>
      </c>
      <c r="I13" s="24">
        <f t="shared" si="1"/>
        <v>3.6101083032490973</v>
      </c>
      <c r="J13" s="27">
        <f t="shared" si="2"/>
        <v>6.8965517241379315</v>
      </c>
      <c r="K13" s="28">
        <v>2.1</v>
      </c>
      <c r="L13" s="1">
        <v>3.3</v>
      </c>
      <c r="M13" s="1">
        <v>3.5</v>
      </c>
      <c r="N13" s="25">
        <v>7</v>
      </c>
      <c r="O13" s="9">
        <f t="shared" si="3"/>
        <v>-0.23100233100233103</v>
      </c>
      <c r="P13" s="10">
        <f t="shared" si="0"/>
        <v>-0.10136054421768748</v>
      </c>
      <c r="Q13" s="19">
        <f t="shared" si="0"/>
        <v>-0.11010830324909726</v>
      </c>
      <c r="R13" s="11">
        <f t="shared" si="0"/>
        <v>0.10344827586206851</v>
      </c>
    </row>
    <row r="14" spans="1:18" x14ac:dyDescent="0.25">
      <c r="A14" t="s">
        <v>53</v>
      </c>
      <c r="B14" s="24">
        <v>0.55400000000000005</v>
      </c>
      <c r="C14" s="1">
        <v>0.23899999999999999</v>
      </c>
      <c r="D14" s="1">
        <v>0.20699999999999999</v>
      </c>
      <c r="E14" s="24" t="s">
        <v>26</v>
      </c>
      <c r="F14" s="25">
        <v>0.11899999999999999</v>
      </c>
      <c r="G14" s="26">
        <f t="shared" si="1"/>
        <v>1.8050541516245486</v>
      </c>
      <c r="H14" s="24">
        <f t="shared" si="1"/>
        <v>4.1841004184100417</v>
      </c>
      <c r="I14" s="24">
        <f t="shared" si="1"/>
        <v>4.8309178743961354</v>
      </c>
      <c r="J14" s="27">
        <f t="shared" si="2"/>
        <v>8.4033613445378155</v>
      </c>
      <c r="K14" s="28">
        <v>2.35</v>
      </c>
      <c r="L14" s="1">
        <v>3.6</v>
      </c>
      <c r="M14" s="1">
        <v>2.85</v>
      </c>
      <c r="N14" s="25">
        <v>9.5</v>
      </c>
      <c r="O14" s="9">
        <f t="shared" si="3"/>
        <v>0.54494584837545146</v>
      </c>
      <c r="P14" s="9">
        <f t="shared" si="0"/>
        <v>-0.58410041841004157</v>
      </c>
      <c r="Q14" s="20">
        <f t="shared" si="0"/>
        <v>-1.9809178743961353</v>
      </c>
      <c r="R14" s="11">
        <f t="shared" si="0"/>
        <v>1.0966386554621845</v>
      </c>
    </row>
    <row r="15" spans="1:18" x14ac:dyDescent="0.25">
      <c r="A15" t="s">
        <v>54</v>
      </c>
      <c r="B15" s="24">
        <v>0.215</v>
      </c>
      <c r="C15" s="1">
        <v>0.28499999999999998</v>
      </c>
      <c r="D15" s="1">
        <v>0.5</v>
      </c>
      <c r="E15" s="24" t="s">
        <v>1</v>
      </c>
      <c r="F15" s="25">
        <v>0.161</v>
      </c>
      <c r="G15" s="26">
        <f t="shared" si="1"/>
        <v>4.6511627906976747</v>
      </c>
      <c r="H15" s="24">
        <f t="shared" si="1"/>
        <v>3.5087719298245617</v>
      </c>
      <c r="I15" s="24">
        <f t="shared" si="1"/>
        <v>2</v>
      </c>
      <c r="J15" s="27">
        <f t="shared" si="2"/>
        <v>6.2111801242236027</v>
      </c>
      <c r="K15" s="28">
        <v>5</v>
      </c>
      <c r="L15" s="1">
        <v>3.6</v>
      </c>
      <c r="M15" s="1">
        <v>1.72</v>
      </c>
      <c r="N15" s="25">
        <v>6.25</v>
      </c>
      <c r="O15" s="9">
        <f t="shared" si="3"/>
        <v>0.34883720930232531</v>
      </c>
      <c r="P15" s="10">
        <f t="shared" si="0"/>
        <v>9.1228070175438436E-2</v>
      </c>
      <c r="Q15" s="19">
        <f t="shared" si="0"/>
        <v>-0.28000000000000003</v>
      </c>
      <c r="R15" s="11">
        <f t="shared" si="0"/>
        <v>3.8819875776397339E-2</v>
      </c>
    </row>
    <row r="16" spans="1:18" x14ac:dyDescent="0.25">
      <c r="A16" t="s">
        <v>56</v>
      </c>
      <c r="B16" s="24">
        <v>0.59399999999999997</v>
      </c>
      <c r="C16" s="1">
        <v>0.25700000000000001</v>
      </c>
      <c r="D16" s="1">
        <v>0.14899999999999999</v>
      </c>
      <c r="E16" s="24" t="s">
        <v>26</v>
      </c>
      <c r="F16" s="25">
        <v>0.17299999999999999</v>
      </c>
      <c r="G16" s="26">
        <f t="shared" si="1"/>
        <v>1.6835016835016836</v>
      </c>
      <c r="H16" s="24">
        <f t="shared" si="1"/>
        <v>3.8910505836575875</v>
      </c>
      <c r="I16" s="24">
        <f t="shared" si="1"/>
        <v>6.7114093959731544</v>
      </c>
      <c r="J16" s="27">
        <f t="shared" si="2"/>
        <v>5.7803468208092488</v>
      </c>
      <c r="K16" s="28">
        <v>2.6</v>
      </c>
      <c r="L16" s="1">
        <v>3.1</v>
      </c>
      <c r="M16" s="1">
        <v>2.85</v>
      </c>
      <c r="N16" s="25">
        <v>7</v>
      </c>
      <c r="O16" s="9">
        <f t="shared" si="3"/>
        <v>0.91649831649831648</v>
      </c>
      <c r="P16" s="9">
        <f t="shared" si="0"/>
        <v>-0.7910505836575874</v>
      </c>
      <c r="Q16" s="19">
        <f t="shared" si="0"/>
        <v>-3.8614093959731544</v>
      </c>
      <c r="R16" s="11">
        <f t="shared" si="0"/>
        <v>1.2196531791907512</v>
      </c>
    </row>
    <row r="17" spans="1:18" x14ac:dyDescent="0.25">
      <c r="A17" t="s">
        <v>57</v>
      </c>
      <c r="B17" s="24">
        <v>0.42499999999999999</v>
      </c>
      <c r="C17" s="1">
        <v>0.28399999999999997</v>
      </c>
      <c r="D17" s="1">
        <v>0.29199999999999998</v>
      </c>
      <c r="E17" s="24" t="s">
        <v>26</v>
      </c>
      <c r="F17" s="25">
        <v>0.128</v>
      </c>
      <c r="G17" s="26">
        <f t="shared" si="1"/>
        <v>2.3529411764705883</v>
      </c>
      <c r="H17" s="24">
        <f t="shared" si="1"/>
        <v>3.5211267605633805</v>
      </c>
      <c r="I17" s="24">
        <f t="shared" si="1"/>
        <v>3.4246575342465757</v>
      </c>
      <c r="J17" s="27">
        <f t="shared" si="2"/>
        <v>7.8125</v>
      </c>
      <c r="K17" s="28">
        <v>1.98</v>
      </c>
      <c r="L17" s="1">
        <v>3.25</v>
      </c>
      <c r="M17" s="1">
        <v>4.0999999999999996</v>
      </c>
      <c r="N17" s="25">
        <v>6.25</v>
      </c>
      <c r="O17" s="10">
        <f t="shared" si="3"/>
        <v>-0.37294117647058833</v>
      </c>
      <c r="P17" s="9">
        <f t="shared" si="0"/>
        <v>-0.27112676056338048</v>
      </c>
      <c r="Q17" s="20">
        <f t="shared" si="0"/>
        <v>0.67534246575342394</v>
      </c>
      <c r="R17" s="11">
        <f t="shared" si="0"/>
        <v>-1.5625</v>
      </c>
    </row>
    <row r="18" spans="1:18" x14ac:dyDescent="0.25">
      <c r="A18" t="s">
        <v>55</v>
      </c>
      <c r="B18" s="24">
        <v>0.70299999999999996</v>
      </c>
      <c r="C18" s="1">
        <v>0.21199999999999999</v>
      </c>
      <c r="D18" s="1">
        <v>8.5999999999999993E-2</v>
      </c>
      <c r="E18" s="24" t="s">
        <v>26</v>
      </c>
      <c r="F18" s="25">
        <v>0.17</v>
      </c>
      <c r="G18" s="26">
        <f t="shared" si="1"/>
        <v>1.4224751066856332</v>
      </c>
      <c r="H18" s="24">
        <f t="shared" si="1"/>
        <v>4.716981132075472</v>
      </c>
      <c r="I18" s="24">
        <f t="shared" si="1"/>
        <v>11.627906976744187</v>
      </c>
      <c r="J18" s="27">
        <f t="shared" si="2"/>
        <v>5.8823529411764701</v>
      </c>
      <c r="K18" s="28">
        <v>1.41</v>
      </c>
      <c r="L18" s="1">
        <v>4.8</v>
      </c>
      <c r="M18" s="1">
        <v>7.25</v>
      </c>
      <c r="N18" s="25">
        <v>7</v>
      </c>
      <c r="O18" s="10">
        <f t="shared" si="3"/>
        <v>-1.247510668563323E-2</v>
      </c>
      <c r="P18" s="9">
        <f t="shared" si="0"/>
        <v>8.3018867924527839E-2</v>
      </c>
      <c r="Q18" s="20">
        <f t="shared" si="0"/>
        <v>-4.3779069767441872</v>
      </c>
      <c r="R18" s="11">
        <f t="shared" si="0"/>
        <v>1.1176470588235299</v>
      </c>
    </row>
  </sheetData>
  <mergeCells count="4">
    <mergeCell ref="B1:F1"/>
    <mergeCell ref="G1:J1"/>
    <mergeCell ref="K1:N1"/>
    <mergeCell ref="O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Nicola2</dc:creator>
  <cp:lastModifiedBy>vasileios palaskas</cp:lastModifiedBy>
  <dcterms:created xsi:type="dcterms:W3CDTF">2022-11-19T17:06:58Z</dcterms:created>
  <dcterms:modified xsi:type="dcterms:W3CDTF">2022-11-25T09:29:20Z</dcterms:modified>
</cp:coreProperties>
</file>