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8_{C9AE77EE-6FA3-514D-BAD7-738E3A14D229}" xr6:coauthVersionLast="47" xr6:coauthVersionMax="47" xr10:uidLastSave="{00000000-0000-0000-0000-000000000000}"/>
  <bookViews>
    <workbookView xWindow="1180" yWindow="1500" windowWidth="27240" windowHeight="15940" xr2:uid="{7B3A289D-CC59-9B43-B9BA-8D7C1EFC1767}"/>
  </bookViews>
  <sheets>
    <sheet name="Correlazione Positiva" sheetId="1" r:id="rId1"/>
    <sheet name="Correlazione Negativ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B13" i="2"/>
  <c r="B15" i="2"/>
  <c r="B16" i="2"/>
  <c r="B19" i="1"/>
  <c r="B12" i="2"/>
  <c r="C17" i="1"/>
  <c r="B17" i="1"/>
  <c r="C16" i="1"/>
  <c r="B16" i="1"/>
  <c r="C12" i="2" l="1"/>
</calcChain>
</file>

<file path=xl/sharedStrings.xml><?xml version="1.0" encoding="utf-8"?>
<sst xmlns="http://schemas.openxmlformats.org/spreadsheetml/2006/main" count="11" uniqueCount="9">
  <si>
    <t>Età</t>
  </si>
  <si>
    <t>Altezza</t>
  </si>
  <si>
    <t>Media</t>
  </si>
  <si>
    <t>Stdev</t>
  </si>
  <si>
    <t>Km Percorsi</t>
  </si>
  <si>
    <t>Valore</t>
  </si>
  <si>
    <t>Correlazione</t>
  </si>
  <si>
    <t>Covarianza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</si>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</sst>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'Correlazione Positiva'!$C$1</c:f>
              <c:strCache>
                <c:ptCount val="1"/>
                <c:pt idx="0">
                  <c:v>Altezza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'Correlazione Positiva'!$B$2:$B$14</c:f>
              <c:numCache>
                <c:formatCode>General</c:formatCode>
                <c:ptCount val="13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4</c:v>
                </c:pt>
                <c:pt idx="5">
                  <c:v>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32</c:v>
                </c:pt>
                <c:pt idx="10">
                  <c:v>45</c:v>
                </c:pt>
                <c:pt idx="11">
                  <c:v>35</c:v>
                </c:pt>
                <c:pt idx="12">
                  <c:v>67</c:v>
                </c:pt>
              </c:numCache>
            </c:numRef>
          </c:xVal>
          <c:yVal>
            <c:numRef>
              <c:f>'Correlazione Positiva'!$C$2:$C$14</c:f>
              <c:numCache>
                <c:formatCode>General</c:formatCode>
                <c:ptCount val="13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152</c:v>
                </c:pt>
                <c:pt idx="4">
                  <c:v>95</c:v>
                </c:pt>
                <c:pt idx="5">
                  <c:v>110</c:v>
                </c:pt>
                <c:pt idx="6">
                  <c:v>165</c:v>
                </c:pt>
                <c:pt idx="7">
                  <c:v>172</c:v>
                </c:pt>
                <c:pt idx="8">
                  <c:v>183</c:v>
                </c:pt>
                <c:pt idx="9">
                  <c:v>172</c:v>
                </c:pt>
                <c:pt idx="10">
                  <c:v>189</c:v>
                </c:pt>
                <c:pt idx="11">
                  <c:v>166</c:v>
                </c:pt>
                <c:pt idx="12">
                  <c:v>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tx1"/>
                    </a:solidFill>
                    <a:latin typeface="Helvetica" pitchFamily="2" charset="0"/>
                  </a:rPr>
                  <a:t>Età (Anni)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sz="1050">
                    <a:solidFill>
                      <a:schemeClr val="tx1"/>
                    </a:solidFill>
                    <a:latin typeface="Helvetica" pitchFamily="2" charset="0"/>
                  </a:rPr>
                  <a:t>Altezza</a:t>
                </a:r>
                <a:r>
                  <a:rPr lang="en-GB" sz="1050" baseline="0">
                    <a:solidFill>
                      <a:schemeClr val="tx1"/>
                    </a:solidFill>
                    <a:latin typeface="Helvetica" pitchFamily="2" charset="0"/>
                  </a:rPr>
                  <a:t> (cm)</a:t>
                </a:r>
                <a:endParaRPr lang="en-GB" sz="1050">
                  <a:solidFill>
                    <a:schemeClr val="tx1"/>
                  </a:solidFill>
                  <a:latin typeface="Helvetica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'Correlazione Negativa'!$C$1</c:f>
              <c:strCache>
                <c:ptCount val="1"/>
                <c:pt idx="0">
                  <c:v>Valore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ysClr val="windowText" lastClr="000000"/>
              </a:solidFill>
              <a:ln w="9525">
                <a:noFill/>
              </a:ln>
              <a:effectLst/>
            </c:spPr>
          </c:marker>
          <c:trendline>
            <c:spPr>
              <a:ln w="22225" cap="rnd">
                <a:solidFill>
                  <a:srgbClr val="0070C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'Correlazione Negativa'!$B$2:$B$10</c:f>
              <c:numCache>
                <c:formatCode>General</c:formatCode>
                <c:ptCount val="9"/>
                <c:pt idx="0">
                  <c:v>30000</c:v>
                </c:pt>
                <c:pt idx="1">
                  <c:v>40000</c:v>
                </c:pt>
                <c:pt idx="2">
                  <c:v>42000</c:v>
                </c:pt>
                <c:pt idx="3">
                  <c:v>70000</c:v>
                </c:pt>
                <c:pt idx="4">
                  <c:v>115000</c:v>
                </c:pt>
                <c:pt idx="5">
                  <c:v>230000</c:v>
                </c:pt>
                <c:pt idx="6">
                  <c:v>324000</c:v>
                </c:pt>
                <c:pt idx="7">
                  <c:v>110000</c:v>
                </c:pt>
                <c:pt idx="8">
                  <c:v>99000</c:v>
                </c:pt>
              </c:numCache>
            </c:numRef>
          </c:xVal>
          <c:yVal>
            <c:numRef>
              <c:f>'Correlazione Negativa'!$C$2:$C$10</c:f>
              <c:numCache>
                <c:formatCode>General</c:formatCode>
                <c:ptCount val="9"/>
                <c:pt idx="0">
                  <c:v>34484</c:v>
                </c:pt>
                <c:pt idx="1">
                  <c:v>38583</c:v>
                </c:pt>
                <c:pt idx="2">
                  <c:v>36158</c:v>
                </c:pt>
                <c:pt idx="3">
                  <c:v>33855</c:v>
                </c:pt>
                <c:pt idx="4">
                  <c:v>27025</c:v>
                </c:pt>
                <c:pt idx="5">
                  <c:v>14950</c:v>
                </c:pt>
                <c:pt idx="6">
                  <c:v>7384</c:v>
                </c:pt>
                <c:pt idx="7">
                  <c:v>26452</c:v>
                </c:pt>
                <c:pt idx="8">
                  <c:v>28976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E-BB48-A8B5-D865BD32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104000"/>
        <c:axId val="1437551520"/>
      </c:scatterChart>
      <c:valAx>
        <c:axId val="146510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Km Percorsi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37551520"/>
        <c:crosses val="autoZero"/>
        <c:crossBetween val="midCat"/>
      </c:valAx>
      <c:valAx>
        <c:axId val="143755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Valore (Eur)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IT"/>
          </a:p>
        </c:txPr>
        <c:crossAx val="146510400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0</xdr:row>
      <xdr:rowOff>114300</xdr:rowOff>
    </xdr:from>
    <xdr:to>
      <xdr:col>14</xdr:col>
      <xdr:colOff>279400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A10590-F764-7F26-A0DD-54FDA29D7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0</xdr:row>
      <xdr:rowOff>190500</xdr:rowOff>
    </xdr:from>
    <xdr:to>
      <xdr:col>8</xdr:col>
      <xdr:colOff>76200</xdr:colOff>
      <xdr:row>23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3FCE8E6-6159-5BE3-4191-ED2589876AC1}"/>
            </a:ext>
          </a:extLst>
        </xdr:cNvPr>
        <xdr:cNvCxnSpPr/>
      </xdr:nvCxnSpPr>
      <xdr:spPr>
        <a:xfrm flipV="1">
          <a:off x="7162800" y="190500"/>
          <a:ext cx="0" cy="45466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787400</xdr:colOff>
      <xdr:row>9</xdr:row>
      <xdr:rowOff>101600</xdr:rowOff>
    </xdr:from>
    <xdr:to>
      <xdr:col>13</xdr:col>
      <xdr:colOff>660400</xdr:colOff>
      <xdr:row>9</xdr:row>
      <xdr:rowOff>165100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09B7C8A-4E8D-DB4E-83C5-9F2C01EAF671}"/>
            </a:ext>
          </a:extLst>
        </xdr:cNvPr>
        <xdr:cNvCxnSpPr/>
      </xdr:nvCxnSpPr>
      <xdr:spPr>
        <a:xfrm flipH="1">
          <a:off x="4572000" y="1930400"/>
          <a:ext cx="7302500" cy="63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9</xdr:row>
      <xdr:rowOff>158750</xdr:rowOff>
    </xdr:from>
    <xdr:to>
      <xdr:col>14</xdr:col>
      <xdr:colOff>673100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D0785-30B5-17FD-0F45-5CADF6B0A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10</xdr:row>
      <xdr:rowOff>50800</xdr:rowOff>
    </xdr:from>
    <xdr:to>
      <xdr:col>9</xdr:col>
      <xdr:colOff>304800</xdr:colOff>
      <xdr:row>26</xdr:row>
      <xdr:rowOff>101600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441C36-CF36-3B49-9E91-B0A7D0673498}"/>
            </a:ext>
          </a:extLst>
        </xdr:cNvPr>
        <xdr:cNvCxnSpPr/>
      </xdr:nvCxnSpPr>
      <xdr:spPr>
        <a:xfrm flipV="1">
          <a:off x="6908800" y="2082800"/>
          <a:ext cx="0" cy="33020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16</xdr:row>
      <xdr:rowOff>88900</xdr:rowOff>
    </xdr:from>
    <xdr:to>
      <xdr:col>14</xdr:col>
      <xdr:colOff>203200</xdr:colOff>
      <xdr:row>16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F0CE6D-E5DE-504E-B64D-160F0FD1A753}"/>
            </a:ext>
          </a:extLst>
        </xdr:cNvPr>
        <xdr:cNvCxnSpPr/>
      </xdr:nvCxnSpPr>
      <xdr:spPr>
        <a:xfrm flipH="1" flipV="1">
          <a:off x="5156200" y="3340100"/>
          <a:ext cx="5778500" cy="63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5C6-37E8-F043-A31F-181D60BEA486}">
  <dimension ref="A1:C19"/>
  <sheetViews>
    <sheetView tabSelected="1" workbookViewId="0">
      <selection activeCell="B20" sqref="B20"/>
    </sheetView>
  </sheetViews>
  <sheetFormatPr baseColWidth="10" defaultRowHeight="16" x14ac:dyDescent="0.2"/>
  <cols>
    <col min="2" max="3" width="14" style="1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B2" s="4">
        <v>9</v>
      </c>
      <c r="C2" s="4">
        <v>130</v>
      </c>
    </row>
    <row r="3" spans="1:3" x14ac:dyDescent="0.2">
      <c r="B3" s="4">
        <v>12</v>
      </c>
      <c r="C3" s="4">
        <v>140</v>
      </c>
    </row>
    <row r="4" spans="1:3" x14ac:dyDescent="0.2">
      <c r="B4" s="4">
        <v>15</v>
      </c>
      <c r="C4" s="4">
        <v>150</v>
      </c>
    </row>
    <row r="5" spans="1:3" x14ac:dyDescent="0.2">
      <c r="B5" s="4">
        <v>15</v>
      </c>
      <c r="C5" s="4">
        <v>152</v>
      </c>
    </row>
    <row r="6" spans="1:3" x14ac:dyDescent="0.2">
      <c r="B6" s="4">
        <v>4</v>
      </c>
      <c r="C6" s="4">
        <v>95</v>
      </c>
    </row>
    <row r="7" spans="1:3" x14ac:dyDescent="0.2">
      <c r="B7" s="4">
        <v>7</v>
      </c>
      <c r="C7" s="4">
        <v>110</v>
      </c>
    </row>
    <row r="8" spans="1:3" x14ac:dyDescent="0.2">
      <c r="B8" s="4">
        <v>18</v>
      </c>
      <c r="C8" s="4">
        <v>165</v>
      </c>
    </row>
    <row r="9" spans="1:3" x14ac:dyDescent="0.2">
      <c r="B9" s="4">
        <v>19</v>
      </c>
      <c r="C9" s="4">
        <v>172</v>
      </c>
    </row>
    <row r="10" spans="1:3" x14ac:dyDescent="0.2">
      <c r="B10" s="4">
        <v>20</v>
      </c>
      <c r="C10" s="4">
        <v>183</v>
      </c>
    </row>
    <row r="11" spans="1:3" x14ac:dyDescent="0.2">
      <c r="B11" s="4">
        <v>32</v>
      </c>
      <c r="C11" s="4">
        <v>172</v>
      </c>
    </row>
    <row r="12" spans="1:3" x14ac:dyDescent="0.2">
      <c r="B12" s="4">
        <v>45</v>
      </c>
      <c r="C12" s="4">
        <v>189</v>
      </c>
    </row>
    <row r="13" spans="1:3" x14ac:dyDescent="0.2">
      <c r="B13" s="4">
        <v>35</v>
      </c>
      <c r="C13" s="4">
        <v>166</v>
      </c>
    </row>
    <row r="14" spans="1:3" x14ac:dyDescent="0.2">
      <c r="B14" s="4">
        <v>67</v>
      </c>
      <c r="C14" s="4">
        <v>181</v>
      </c>
    </row>
    <row r="16" spans="1:3" x14ac:dyDescent="0.2">
      <c r="A16" t="s">
        <v>2</v>
      </c>
      <c r="B16" s="3">
        <f>AVERAGE(B$2:B$14)</f>
        <v>22.923076923076923</v>
      </c>
      <c r="C16" s="3">
        <f>AVERAGE(C$2:C$14)</f>
        <v>154.23076923076923</v>
      </c>
    </row>
    <row r="17" spans="1:3" x14ac:dyDescent="0.2">
      <c r="A17" t="s">
        <v>3</v>
      </c>
      <c r="B17" s="3">
        <f>STDEV(B2:B14)</f>
        <v>17.693979854089445</v>
      </c>
      <c r="C17" s="3">
        <f>STDEV(C2:C14)</f>
        <v>28.74646020571879</v>
      </c>
    </row>
    <row r="19" spans="1:3" x14ac:dyDescent="0.2">
      <c r="A19" t="s">
        <v>6</v>
      </c>
      <c r="B19" s="1">
        <f>CORREL(B2:B14,C2:C14)</f>
        <v>0.72304526925451473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38BC-B7DB-1042-B7F2-F37EAA67366B}">
  <dimension ref="A1:C16"/>
  <sheetViews>
    <sheetView workbookViewId="0">
      <selection activeCell="B16" sqref="B16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B1" s="2" t="s">
        <v>4</v>
      </c>
      <c r="C1" s="2" t="s">
        <v>5</v>
      </c>
    </row>
    <row r="2" spans="1:3" x14ac:dyDescent="0.2">
      <c r="B2">
        <v>30000</v>
      </c>
      <c r="C2">
        <v>34484</v>
      </c>
    </row>
    <row r="3" spans="1:3" x14ac:dyDescent="0.2">
      <c r="B3">
        <v>40000</v>
      </c>
      <c r="C3">
        <v>38583</v>
      </c>
    </row>
    <row r="4" spans="1:3" x14ac:dyDescent="0.2">
      <c r="B4">
        <v>42000</v>
      </c>
      <c r="C4">
        <v>36158</v>
      </c>
    </row>
    <row r="5" spans="1:3" x14ac:dyDescent="0.2">
      <c r="B5">
        <v>70000</v>
      </c>
      <c r="C5">
        <v>33855</v>
      </c>
    </row>
    <row r="6" spans="1:3" x14ac:dyDescent="0.2">
      <c r="B6">
        <v>115000</v>
      </c>
      <c r="C6">
        <v>27025</v>
      </c>
    </row>
    <row r="7" spans="1:3" x14ac:dyDescent="0.2">
      <c r="B7">
        <v>230000</v>
      </c>
      <c r="C7">
        <v>14950</v>
      </c>
    </row>
    <row r="8" spans="1:3" x14ac:dyDescent="0.2">
      <c r="B8">
        <v>324000</v>
      </c>
      <c r="C8">
        <v>7384</v>
      </c>
    </row>
    <row r="9" spans="1:3" x14ac:dyDescent="0.2">
      <c r="B9">
        <v>110000</v>
      </c>
      <c r="C9">
        <v>26452</v>
      </c>
    </row>
    <row r="10" spans="1:3" x14ac:dyDescent="0.2">
      <c r="B10">
        <v>99000</v>
      </c>
      <c r="C10">
        <v>28976</v>
      </c>
    </row>
    <row r="12" spans="1:3" x14ac:dyDescent="0.2">
      <c r="A12" t="s">
        <v>2</v>
      </c>
      <c r="B12">
        <f>AVERAGE(B2:B10)</f>
        <v>117777.77777777778</v>
      </c>
      <c r="C12">
        <f>AVERAGE(C2:C10)</f>
        <v>27540.777777777777</v>
      </c>
    </row>
    <row r="13" spans="1:3" x14ac:dyDescent="0.2">
      <c r="A13" t="s">
        <v>8</v>
      </c>
      <c r="B13">
        <f>_xlfn.STDEV.S(B2:B10)</f>
        <v>98311.720788746476</v>
      </c>
      <c r="C13">
        <f>_xlfn.STDEV.S(C2:C10)</f>
        <v>10323.514599904647</v>
      </c>
    </row>
    <row r="15" spans="1:3" x14ac:dyDescent="0.2">
      <c r="A15" t="s">
        <v>7</v>
      </c>
      <c r="B15">
        <f>_xlfn.COVARIANCE.S(B2:B10,C2:C10)</f>
        <v>-1001220430.5555555</v>
      </c>
    </row>
    <row r="16" spans="1:3" x14ac:dyDescent="0.2">
      <c r="A16" t="s">
        <v>6</v>
      </c>
      <c r="B16">
        <f>CORREL(B2:B10,C2:C10)</f>
        <v>-0.98649940803103886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Correlazione Positiva</vt:lpstr>
      <vt:lpstr>Correlazione Negativa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2023-10-08T13:32:06Z</dcterms:created>
  <dcterms:modified xsi:type="dcterms:W3CDTF">2023-10-09T11:15:22Z</dcterms:modified>
</cp:coreProperties>
</file>