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rin.Bohaboy\Documents\American_Samoa\Landings\"/>
    </mc:Choice>
  </mc:AlternateContent>
  <bookViews>
    <workbookView xWindow="0" yWindow="0" windowWidth="19200" windowHeight="6300" tabRatio="697" activeTab="4"/>
  </bookViews>
  <sheets>
    <sheet name="Total Bottomfishes 67_85" sheetId="1" r:id="rId1"/>
    <sheet name="early species comps" sheetId="2" r:id="rId2"/>
    <sheet name="early species comps summary" sheetId="3" r:id="rId3"/>
    <sheet name="smooth_proptable_20Dec" sheetId="5" r:id="rId4"/>
    <sheet name="A_rutilans" sheetId="4" r:id="rId5"/>
    <sheet name="A_virescens" sheetId="6" r:id="rId6"/>
    <sheet name="C_lugubris" sheetId="7" r:id="rId7"/>
    <sheet name="E_carbunculus" sheetId="8" r:id="rId8"/>
    <sheet name="E_coruscans" sheetId="9" r:id="rId9"/>
    <sheet name="L_rubrio" sheetId="10" r:id="rId10"/>
    <sheet name="L_kasmira" sheetId="11" r:id="rId11"/>
    <sheet name="P_filamentosus" sheetId="12" r:id="rId12"/>
    <sheet name="P_flavipinnis" sheetId="13" r:id="rId13"/>
    <sheet name="P_zonatus" sheetId="14" r:id="rId14"/>
    <sheet name="V_louti" sheetId="15" r:id="rId15"/>
  </sheets>
  <calcPr calcId="162913"/>
  <pivotCaches>
    <pivotCache cacheId="9"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15" l="1"/>
  <c r="B18" i="15"/>
  <c r="D80" i="15" s="1"/>
  <c r="B17" i="15"/>
  <c r="C80" i="15"/>
  <c r="B80" i="15"/>
  <c r="A80" i="15"/>
  <c r="C79" i="15"/>
  <c r="B79" i="15"/>
  <c r="A79" i="15"/>
  <c r="C78" i="15"/>
  <c r="B78" i="15"/>
  <c r="A78" i="15"/>
  <c r="C77" i="15"/>
  <c r="B77" i="15"/>
  <c r="A77" i="15"/>
  <c r="C76" i="15"/>
  <c r="B76" i="15"/>
  <c r="A76" i="15"/>
  <c r="C75" i="15"/>
  <c r="B75" i="15"/>
  <c r="A75" i="15"/>
  <c r="C74" i="15"/>
  <c r="B74" i="15"/>
  <c r="A74" i="15"/>
  <c r="C73" i="15"/>
  <c r="B73" i="15"/>
  <c r="A73" i="15"/>
  <c r="C72" i="15"/>
  <c r="B72" i="15"/>
  <c r="A72" i="15"/>
  <c r="C71" i="15"/>
  <c r="B71" i="15"/>
  <c r="A71" i="15"/>
  <c r="C70" i="15"/>
  <c r="B70" i="15"/>
  <c r="A70" i="15"/>
  <c r="C69" i="15"/>
  <c r="B69" i="15"/>
  <c r="A69" i="15"/>
  <c r="C68" i="15"/>
  <c r="B68" i="15"/>
  <c r="A68" i="15"/>
  <c r="C67" i="15"/>
  <c r="B67" i="15"/>
  <c r="A67" i="15"/>
  <c r="C66" i="15"/>
  <c r="B66" i="15"/>
  <c r="A66" i="15"/>
  <c r="C65" i="15"/>
  <c r="B65" i="15"/>
  <c r="A65" i="15"/>
  <c r="C64" i="15"/>
  <c r="B64" i="15"/>
  <c r="A64" i="15"/>
  <c r="C63" i="15"/>
  <c r="B63" i="15"/>
  <c r="A63" i="15"/>
  <c r="C62" i="15"/>
  <c r="B62" i="15"/>
  <c r="A62" i="15"/>
  <c r="C61" i="15"/>
  <c r="B61" i="15"/>
  <c r="A61" i="15"/>
  <c r="C60" i="15"/>
  <c r="B60" i="15"/>
  <c r="A60" i="15"/>
  <c r="C59" i="15"/>
  <c r="B59" i="15"/>
  <c r="A59" i="15"/>
  <c r="C58" i="15"/>
  <c r="B58" i="15"/>
  <c r="A58" i="15"/>
  <c r="C57" i="15"/>
  <c r="B57" i="15"/>
  <c r="A57" i="15"/>
  <c r="C56" i="15"/>
  <c r="B56" i="15"/>
  <c r="A56" i="15"/>
  <c r="C55" i="15"/>
  <c r="B55" i="15"/>
  <c r="A55" i="15"/>
  <c r="C54" i="15"/>
  <c r="B54" i="15"/>
  <c r="A54" i="15"/>
  <c r="C53" i="15"/>
  <c r="D53" i="15" s="1"/>
  <c r="B53" i="15"/>
  <c r="A53" i="15"/>
  <c r="C52" i="15"/>
  <c r="B52" i="15"/>
  <c r="A52" i="15"/>
  <c r="C51" i="15"/>
  <c r="B51" i="15"/>
  <c r="A51" i="15"/>
  <c r="C50" i="15"/>
  <c r="B50" i="15"/>
  <c r="A50" i="15"/>
  <c r="C49" i="15"/>
  <c r="B49" i="15"/>
  <c r="A49" i="15"/>
  <c r="C48" i="15"/>
  <c r="B48" i="15"/>
  <c r="A48" i="15"/>
  <c r="C47" i="15"/>
  <c r="B47" i="15"/>
  <c r="A47" i="15"/>
  <c r="C46" i="15"/>
  <c r="B46" i="15"/>
  <c r="A46" i="15"/>
  <c r="C45" i="15"/>
  <c r="D45" i="15" s="1"/>
  <c r="B45" i="15"/>
  <c r="A45" i="15"/>
  <c r="C44" i="15"/>
  <c r="B44" i="15"/>
  <c r="A44" i="15"/>
  <c r="C43" i="15"/>
  <c r="B43" i="15"/>
  <c r="A43" i="15"/>
  <c r="C42" i="15"/>
  <c r="B42" i="15"/>
  <c r="A42" i="15"/>
  <c r="C41" i="15"/>
  <c r="B41" i="15"/>
  <c r="A41" i="15"/>
  <c r="C40" i="15"/>
  <c r="B40" i="15"/>
  <c r="A40" i="15"/>
  <c r="C39" i="15"/>
  <c r="B39" i="15"/>
  <c r="A39" i="15"/>
  <c r="C38" i="15"/>
  <c r="B38" i="15"/>
  <c r="A38" i="15"/>
  <c r="C37" i="15"/>
  <c r="B37" i="15"/>
  <c r="A37" i="15"/>
  <c r="C36" i="15"/>
  <c r="B36" i="15"/>
  <c r="A36" i="15"/>
  <c r="C35" i="15"/>
  <c r="B35" i="15"/>
  <c r="A35" i="15"/>
  <c r="C34" i="15"/>
  <c r="B34" i="15"/>
  <c r="A34" i="15"/>
  <c r="C33" i="15"/>
  <c r="B33" i="15"/>
  <c r="A33" i="15"/>
  <c r="C32" i="15"/>
  <c r="B32" i="15"/>
  <c r="A32" i="15"/>
  <c r="C31" i="15"/>
  <c r="B31" i="15"/>
  <c r="A31" i="15"/>
  <c r="C30" i="15"/>
  <c r="B30" i="15"/>
  <c r="A30" i="15"/>
  <c r="C29" i="15"/>
  <c r="B29" i="15"/>
  <c r="A29" i="15"/>
  <c r="C28" i="15"/>
  <c r="B28" i="15"/>
  <c r="A28" i="15"/>
  <c r="C27" i="15"/>
  <c r="B27" i="15"/>
  <c r="A27" i="15"/>
  <c r="C26" i="15"/>
  <c r="B26" i="15"/>
  <c r="A26" i="15"/>
  <c r="C25" i="15"/>
  <c r="B25" i="15"/>
  <c r="A25" i="15"/>
  <c r="C24" i="15"/>
  <c r="B24" i="15"/>
  <c r="A24" i="15"/>
  <c r="B18" i="14"/>
  <c r="C81" i="14"/>
  <c r="B81" i="14"/>
  <c r="A81" i="14"/>
  <c r="C80" i="14"/>
  <c r="B80" i="14"/>
  <c r="A80" i="14"/>
  <c r="C79" i="14"/>
  <c r="B79" i="14"/>
  <c r="A79" i="14"/>
  <c r="C78" i="14"/>
  <c r="B78" i="14"/>
  <c r="A78" i="14"/>
  <c r="C77" i="14"/>
  <c r="B77" i="14"/>
  <c r="A77" i="14"/>
  <c r="C76" i="14"/>
  <c r="B76" i="14"/>
  <c r="A76" i="14"/>
  <c r="C75" i="14"/>
  <c r="B75" i="14"/>
  <c r="A75" i="14"/>
  <c r="C74" i="14"/>
  <c r="B74" i="14"/>
  <c r="A74" i="14"/>
  <c r="C73" i="14"/>
  <c r="B73" i="14"/>
  <c r="A73" i="14"/>
  <c r="C72" i="14"/>
  <c r="B72" i="14"/>
  <c r="A72" i="14"/>
  <c r="C71" i="14"/>
  <c r="B71" i="14"/>
  <c r="A71" i="14"/>
  <c r="C70" i="14"/>
  <c r="B70" i="14"/>
  <c r="A70" i="14"/>
  <c r="C69" i="14"/>
  <c r="B69" i="14"/>
  <c r="A69" i="14"/>
  <c r="C68" i="14"/>
  <c r="B68" i="14"/>
  <c r="A68" i="14"/>
  <c r="C67" i="14"/>
  <c r="B67" i="14"/>
  <c r="A67" i="14"/>
  <c r="C66" i="14"/>
  <c r="B66" i="14"/>
  <c r="A66" i="14"/>
  <c r="C65" i="14"/>
  <c r="B65" i="14"/>
  <c r="A65" i="14"/>
  <c r="C64" i="14"/>
  <c r="B64" i="14"/>
  <c r="A64" i="14"/>
  <c r="C63" i="14"/>
  <c r="B63" i="14"/>
  <c r="A63" i="14"/>
  <c r="C62" i="14"/>
  <c r="B62" i="14"/>
  <c r="A62" i="14"/>
  <c r="C61" i="14"/>
  <c r="B61" i="14"/>
  <c r="A61" i="14"/>
  <c r="C60" i="14"/>
  <c r="B60" i="14"/>
  <c r="A60" i="14"/>
  <c r="C59" i="14"/>
  <c r="B59" i="14"/>
  <c r="A59" i="14"/>
  <c r="C58" i="14"/>
  <c r="B58" i="14"/>
  <c r="A58" i="14"/>
  <c r="C57" i="14"/>
  <c r="B57" i="14"/>
  <c r="A57" i="14"/>
  <c r="C56" i="14"/>
  <c r="B56" i="14"/>
  <c r="A56" i="14"/>
  <c r="C55" i="14"/>
  <c r="B55" i="14"/>
  <c r="A55" i="14"/>
  <c r="C54" i="14"/>
  <c r="B54" i="14"/>
  <c r="A54" i="14"/>
  <c r="C53" i="14"/>
  <c r="B53" i="14"/>
  <c r="A53" i="14"/>
  <c r="C52" i="14"/>
  <c r="B52" i="14"/>
  <c r="A52" i="14"/>
  <c r="C51" i="14"/>
  <c r="D51" i="14" s="1"/>
  <c r="B51" i="14"/>
  <c r="A51" i="14"/>
  <c r="C50" i="14"/>
  <c r="B50" i="14"/>
  <c r="A50" i="14"/>
  <c r="C49" i="14"/>
  <c r="B49" i="14"/>
  <c r="A49" i="14"/>
  <c r="C48" i="14"/>
  <c r="B48" i="14"/>
  <c r="A48" i="14"/>
  <c r="C47" i="14"/>
  <c r="B47" i="14"/>
  <c r="A47" i="14"/>
  <c r="C46" i="14"/>
  <c r="B46" i="14"/>
  <c r="A46" i="14"/>
  <c r="C45" i="14"/>
  <c r="B45" i="14"/>
  <c r="A45" i="14"/>
  <c r="C44" i="14"/>
  <c r="B44" i="14"/>
  <c r="A44" i="14"/>
  <c r="C43" i="14"/>
  <c r="B43" i="14"/>
  <c r="A43" i="14"/>
  <c r="C42" i="14"/>
  <c r="B42" i="14"/>
  <c r="A42" i="14"/>
  <c r="C41" i="14"/>
  <c r="B41" i="14"/>
  <c r="A41" i="14"/>
  <c r="C40" i="14"/>
  <c r="B40" i="14"/>
  <c r="A40" i="14"/>
  <c r="C39" i="14"/>
  <c r="B39" i="14"/>
  <c r="A39" i="14"/>
  <c r="C38" i="14"/>
  <c r="B38" i="14"/>
  <c r="A38" i="14"/>
  <c r="C37" i="14"/>
  <c r="B37" i="14"/>
  <c r="A37" i="14"/>
  <c r="C36" i="14"/>
  <c r="B36" i="14"/>
  <c r="A36" i="14"/>
  <c r="C35" i="14"/>
  <c r="B35" i="14"/>
  <c r="A35" i="14"/>
  <c r="C34" i="14"/>
  <c r="B34" i="14"/>
  <c r="A34" i="14"/>
  <c r="C33" i="14"/>
  <c r="B33" i="14"/>
  <c r="A33" i="14"/>
  <c r="C32" i="14"/>
  <c r="B32" i="14"/>
  <c r="A32" i="14"/>
  <c r="C31" i="14"/>
  <c r="B31" i="14"/>
  <c r="A31" i="14"/>
  <c r="C30" i="14"/>
  <c r="B30" i="14"/>
  <c r="A30" i="14"/>
  <c r="C29" i="14"/>
  <c r="B29" i="14"/>
  <c r="A29" i="14"/>
  <c r="C28" i="14"/>
  <c r="B28" i="14"/>
  <c r="A28" i="14"/>
  <c r="C27" i="14"/>
  <c r="B27" i="14"/>
  <c r="A27" i="14"/>
  <c r="C26" i="14"/>
  <c r="B26" i="14"/>
  <c r="A26" i="14"/>
  <c r="C25" i="14"/>
  <c r="B25" i="14"/>
  <c r="A25" i="14"/>
  <c r="B20" i="14"/>
  <c r="D62" i="14" s="1"/>
  <c r="B19" i="14"/>
  <c r="D80" i="14" s="1"/>
  <c r="D42" i="14"/>
  <c r="B19" i="13"/>
  <c r="B18" i="13"/>
  <c r="B17" i="13"/>
  <c r="C80" i="13"/>
  <c r="B80" i="13"/>
  <c r="A80" i="13"/>
  <c r="C79" i="13"/>
  <c r="B79" i="13"/>
  <c r="A79" i="13"/>
  <c r="C78" i="13"/>
  <c r="B78" i="13"/>
  <c r="A78" i="13"/>
  <c r="C77" i="13"/>
  <c r="B77" i="13"/>
  <c r="A77" i="13"/>
  <c r="C76" i="13"/>
  <c r="B76" i="13"/>
  <c r="A76" i="13"/>
  <c r="C75" i="13"/>
  <c r="D75" i="13" s="1"/>
  <c r="B75" i="13"/>
  <c r="A75" i="13"/>
  <c r="C74" i="13"/>
  <c r="B74" i="13"/>
  <c r="A74" i="13"/>
  <c r="C73" i="13"/>
  <c r="B73" i="13"/>
  <c r="A73" i="13"/>
  <c r="C72" i="13"/>
  <c r="B72" i="13"/>
  <c r="A72" i="13"/>
  <c r="C71" i="13"/>
  <c r="B71" i="13"/>
  <c r="A71" i="13"/>
  <c r="C70" i="13"/>
  <c r="B70" i="13"/>
  <c r="A70" i="13"/>
  <c r="C69" i="13"/>
  <c r="B69" i="13"/>
  <c r="A69" i="13"/>
  <c r="C68" i="13"/>
  <c r="B68" i="13"/>
  <c r="A68" i="13"/>
  <c r="C67" i="13"/>
  <c r="D67" i="13" s="1"/>
  <c r="B67" i="13"/>
  <c r="A67" i="13"/>
  <c r="C66" i="13"/>
  <c r="B66" i="13"/>
  <c r="A66" i="13"/>
  <c r="C65" i="13"/>
  <c r="B65" i="13"/>
  <c r="A65" i="13"/>
  <c r="C64" i="13"/>
  <c r="B64" i="13"/>
  <c r="A64" i="13"/>
  <c r="C63" i="13"/>
  <c r="B63" i="13"/>
  <c r="A63" i="13"/>
  <c r="C62" i="13"/>
  <c r="B62" i="13"/>
  <c r="A62" i="13"/>
  <c r="C61" i="13"/>
  <c r="D61" i="13" s="1"/>
  <c r="B61" i="13"/>
  <c r="A61" i="13"/>
  <c r="C60" i="13"/>
  <c r="B60" i="13"/>
  <c r="A60" i="13"/>
  <c r="C59" i="13"/>
  <c r="B59" i="13"/>
  <c r="A59" i="13"/>
  <c r="C58" i="13"/>
  <c r="B58" i="13"/>
  <c r="A58" i="13"/>
  <c r="C57" i="13"/>
  <c r="B57" i="13"/>
  <c r="A57" i="13"/>
  <c r="C56" i="13"/>
  <c r="B56" i="13"/>
  <c r="A56" i="13"/>
  <c r="C55" i="13"/>
  <c r="B55" i="13"/>
  <c r="A55" i="13"/>
  <c r="C54" i="13"/>
  <c r="B54" i="13"/>
  <c r="A54" i="13"/>
  <c r="C53" i="13"/>
  <c r="D53" i="13" s="1"/>
  <c r="B53" i="13"/>
  <c r="A53" i="13"/>
  <c r="C52" i="13"/>
  <c r="B52" i="13"/>
  <c r="A52" i="13"/>
  <c r="C51" i="13"/>
  <c r="B51" i="13"/>
  <c r="A51" i="13"/>
  <c r="C50" i="13"/>
  <c r="B50" i="13"/>
  <c r="A50" i="13"/>
  <c r="C49" i="13"/>
  <c r="B49" i="13"/>
  <c r="A49" i="13"/>
  <c r="C48" i="13"/>
  <c r="B48" i="13"/>
  <c r="A48" i="13"/>
  <c r="C47" i="13"/>
  <c r="B47" i="13"/>
  <c r="A47" i="13"/>
  <c r="C46" i="13"/>
  <c r="B46" i="13"/>
  <c r="A46" i="13"/>
  <c r="C45" i="13"/>
  <c r="D45" i="13" s="1"/>
  <c r="B45" i="13"/>
  <c r="A45" i="13"/>
  <c r="C44" i="13"/>
  <c r="B44" i="13"/>
  <c r="A44" i="13"/>
  <c r="C43" i="13"/>
  <c r="B43" i="13"/>
  <c r="A43" i="13"/>
  <c r="C42" i="13"/>
  <c r="B42" i="13"/>
  <c r="A42" i="13"/>
  <c r="C41" i="13"/>
  <c r="B41" i="13"/>
  <c r="A41" i="13"/>
  <c r="C40" i="13"/>
  <c r="B40" i="13"/>
  <c r="A40" i="13"/>
  <c r="C39" i="13"/>
  <c r="B39" i="13"/>
  <c r="A39" i="13"/>
  <c r="C38" i="13"/>
  <c r="B38" i="13"/>
  <c r="A38" i="13"/>
  <c r="C37" i="13"/>
  <c r="B37" i="13"/>
  <c r="A37" i="13"/>
  <c r="C36" i="13"/>
  <c r="B36" i="13"/>
  <c r="A36" i="13"/>
  <c r="C35" i="13"/>
  <c r="B35" i="13"/>
  <c r="A35" i="13"/>
  <c r="C34" i="13"/>
  <c r="B34" i="13"/>
  <c r="A34" i="13"/>
  <c r="C33" i="13"/>
  <c r="B33" i="13"/>
  <c r="A33" i="13"/>
  <c r="C32" i="13"/>
  <c r="B32" i="13"/>
  <c r="A32" i="13"/>
  <c r="C31" i="13"/>
  <c r="B31" i="13"/>
  <c r="A31" i="13"/>
  <c r="C30" i="13"/>
  <c r="B30" i="13"/>
  <c r="A30" i="13"/>
  <c r="C29" i="13"/>
  <c r="B29" i="13"/>
  <c r="A29" i="13"/>
  <c r="C28" i="13"/>
  <c r="B28" i="13"/>
  <c r="A28" i="13"/>
  <c r="C27" i="13"/>
  <c r="B27" i="13"/>
  <c r="A27" i="13"/>
  <c r="C26" i="13"/>
  <c r="B26" i="13"/>
  <c r="A26" i="13"/>
  <c r="C25" i="13"/>
  <c r="B25" i="13"/>
  <c r="A25" i="13"/>
  <c r="C24" i="13"/>
  <c r="B24" i="13"/>
  <c r="A24" i="13"/>
  <c r="B19" i="12"/>
  <c r="B18" i="12"/>
  <c r="B17" i="12"/>
  <c r="C80" i="12"/>
  <c r="B80" i="12"/>
  <c r="A80" i="12"/>
  <c r="C79" i="12"/>
  <c r="B79" i="12"/>
  <c r="A79" i="12"/>
  <c r="C78" i="12"/>
  <c r="B78" i="12"/>
  <c r="A78" i="12"/>
  <c r="C77" i="12"/>
  <c r="B77" i="12"/>
  <c r="A77" i="12"/>
  <c r="C76" i="12"/>
  <c r="B76" i="12"/>
  <c r="A76" i="12"/>
  <c r="C75" i="12"/>
  <c r="B75" i="12"/>
  <c r="A75" i="12"/>
  <c r="C74" i="12"/>
  <c r="B74" i="12"/>
  <c r="A74" i="12"/>
  <c r="C73" i="12"/>
  <c r="B73" i="12"/>
  <c r="A73" i="12"/>
  <c r="C72" i="12"/>
  <c r="B72" i="12"/>
  <c r="A72" i="12"/>
  <c r="C71" i="12"/>
  <c r="B71" i="12"/>
  <c r="A71" i="12"/>
  <c r="C70" i="12"/>
  <c r="B70" i="12"/>
  <c r="A70" i="12"/>
  <c r="C69" i="12"/>
  <c r="B69" i="12"/>
  <c r="A69" i="12"/>
  <c r="C68" i="12"/>
  <c r="B68" i="12"/>
  <c r="A68" i="12"/>
  <c r="C67" i="12"/>
  <c r="D67" i="12" s="1"/>
  <c r="B67" i="12"/>
  <c r="A67" i="12"/>
  <c r="C66" i="12"/>
  <c r="B66" i="12"/>
  <c r="A66" i="12"/>
  <c r="C65" i="12"/>
  <c r="B65" i="12"/>
  <c r="A65" i="12"/>
  <c r="C64" i="12"/>
  <c r="B64" i="12"/>
  <c r="A64" i="12"/>
  <c r="C63" i="12"/>
  <c r="B63" i="12"/>
  <c r="A63" i="12"/>
  <c r="C62" i="12"/>
  <c r="B62" i="12"/>
  <c r="A62" i="12"/>
  <c r="C61" i="12"/>
  <c r="B61" i="12"/>
  <c r="A61" i="12"/>
  <c r="C60" i="12"/>
  <c r="D60" i="12" s="1"/>
  <c r="B60" i="12"/>
  <c r="A60" i="12"/>
  <c r="C59" i="12"/>
  <c r="D59" i="12" s="1"/>
  <c r="B59" i="12"/>
  <c r="A59" i="12"/>
  <c r="C58" i="12"/>
  <c r="B58" i="12"/>
  <c r="A58" i="12"/>
  <c r="C57" i="12"/>
  <c r="B57" i="12"/>
  <c r="A57" i="12"/>
  <c r="C56" i="12"/>
  <c r="B56" i="12"/>
  <c r="A56" i="12"/>
  <c r="C55" i="12"/>
  <c r="B55" i="12"/>
  <c r="A55" i="12"/>
  <c r="C54" i="12"/>
  <c r="D54" i="12" s="1"/>
  <c r="B54" i="12"/>
  <c r="A54" i="12"/>
  <c r="C53" i="12"/>
  <c r="B53" i="12"/>
  <c r="A53" i="12"/>
  <c r="C52" i="12"/>
  <c r="D52" i="12" s="1"/>
  <c r="B52" i="12"/>
  <c r="A52" i="12"/>
  <c r="C51" i="12"/>
  <c r="D51" i="12" s="1"/>
  <c r="B51" i="12"/>
  <c r="A51" i="12"/>
  <c r="C50" i="12"/>
  <c r="B50" i="12"/>
  <c r="A50" i="12"/>
  <c r="C49" i="12"/>
  <c r="B49" i="12"/>
  <c r="A49" i="12"/>
  <c r="C48" i="12"/>
  <c r="B48" i="12"/>
  <c r="A48" i="12"/>
  <c r="C47" i="12"/>
  <c r="B47" i="12"/>
  <c r="A47" i="12"/>
  <c r="C46" i="12"/>
  <c r="D46" i="12" s="1"/>
  <c r="B46" i="12"/>
  <c r="A46" i="12"/>
  <c r="C45" i="12"/>
  <c r="B45" i="12"/>
  <c r="A45" i="12"/>
  <c r="C44" i="12"/>
  <c r="D44" i="12" s="1"/>
  <c r="B44" i="12"/>
  <c r="A44" i="12"/>
  <c r="C43" i="12"/>
  <c r="D43" i="12" s="1"/>
  <c r="B43" i="12"/>
  <c r="A43" i="12"/>
  <c r="C42" i="12"/>
  <c r="B42" i="12"/>
  <c r="A42" i="12"/>
  <c r="C41" i="12"/>
  <c r="B41" i="12"/>
  <c r="A41" i="12"/>
  <c r="C40" i="12"/>
  <c r="B40" i="12"/>
  <c r="A40" i="12"/>
  <c r="C39" i="12"/>
  <c r="B39" i="12"/>
  <c r="A39" i="12"/>
  <c r="C38" i="12"/>
  <c r="B38" i="12"/>
  <c r="A38" i="12"/>
  <c r="C37" i="12"/>
  <c r="B37" i="12"/>
  <c r="A37" i="12"/>
  <c r="C36" i="12"/>
  <c r="B36" i="12"/>
  <c r="A36" i="12"/>
  <c r="C35" i="12"/>
  <c r="B35" i="12"/>
  <c r="A35" i="12"/>
  <c r="C34" i="12"/>
  <c r="B34" i="12"/>
  <c r="A34" i="12"/>
  <c r="C33" i="12"/>
  <c r="B33" i="12"/>
  <c r="A33" i="12"/>
  <c r="C32" i="12"/>
  <c r="B32" i="12"/>
  <c r="A32" i="12"/>
  <c r="C31" i="12"/>
  <c r="B31" i="12"/>
  <c r="A31" i="12"/>
  <c r="C30" i="12"/>
  <c r="B30" i="12"/>
  <c r="A30" i="12"/>
  <c r="C29" i="12"/>
  <c r="B29" i="12"/>
  <c r="A29" i="12"/>
  <c r="C28" i="12"/>
  <c r="B28" i="12"/>
  <c r="A28" i="12"/>
  <c r="C27" i="12"/>
  <c r="B27" i="12"/>
  <c r="A27" i="12"/>
  <c r="C26" i="12"/>
  <c r="B26" i="12"/>
  <c r="A26" i="12"/>
  <c r="C25" i="12"/>
  <c r="B25" i="12"/>
  <c r="A25" i="12"/>
  <c r="C24" i="12"/>
  <c r="B24" i="12"/>
  <c r="A24" i="12"/>
  <c r="B20" i="11"/>
  <c r="B22" i="11"/>
  <c r="B21" i="11"/>
  <c r="C83" i="11"/>
  <c r="B83" i="11"/>
  <c r="A83" i="11"/>
  <c r="C82" i="11"/>
  <c r="B82" i="11"/>
  <c r="A82" i="11"/>
  <c r="C81" i="11"/>
  <c r="B81" i="11"/>
  <c r="A81" i="11"/>
  <c r="C80" i="11"/>
  <c r="B80" i="11"/>
  <c r="A80" i="11"/>
  <c r="C79" i="11"/>
  <c r="B79" i="11"/>
  <c r="A79" i="11"/>
  <c r="C78" i="11"/>
  <c r="D78" i="11" s="1"/>
  <c r="B78" i="11"/>
  <c r="A78" i="11"/>
  <c r="C77" i="11"/>
  <c r="B77" i="11"/>
  <c r="A77" i="11"/>
  <c r="C76" i="11"/>
  <c r="D76" i="11" s="1"/>
  <c r="B76" i="11"/>
  <c r="A76" i="11"/>
  <c r="C75" i="11"/>
  <c r="B75" i="11"/>
  <c r="A75" i="11"/>
  <c r="C74" i="11"/>
  <c r="B74" i="11"/>
  <c r="A74" i="11"/>
  <c r="C73" i="11"/>
  <c r="B73" i="11"/>
  <c r="A73" i="11"/>
  <c r="C72" i="11"/>
  <c r="B72" i="11"/>
  <c r="A72" i="11"/>
  <c r="C71" i="11"/>
  <c r="B71" i="11"/>
  <c r="A71" i="11"/>
  <c r="C70" i="11"/>
  <c r="D70" i="11" s="1"/>
  <c r="B70" i="11"/>
  <c r="A70" i="11"/>
  <c r="C69" i="11"/>
  <c r="B69" i="11"/>
  <c r="A69" i="11"/>
  <c r="C68" i="11"/>
  <c r="D68" i="11" s="1"/>
  <c r="B68" i="11"/>
  <c r="A68" i="11"/>
  <c r="C67" i="11"/>
  <c r="B67" i="11"/>
  <c r="A67" i="11"/>
  <c r="C66" i="11"/>
  <c r="B66" i="11"/>
  <c r="A66" i="11"/>
  <c r="C65" i="11"/>
  <c r="B65" i="11"/>
  <c r="A65" i="11"/>
  <c r="C64" i="11"/>
  <c r="B64" i="11"/>
  <c r="A64" i="11"/>
  <c r="C63" i="11"/>
  <c r="B63" i="11"/>
  <c r="A63" i="11"/>
  <c r="C62" i="11"/>
  <c r="D62" i="11" s="1"/>
  <c r="B62" i="11"/>
  <c r="A62" i="11"/>
  <c r="C61" i="11"/>
  <c r="B61" i="11"/>
  <c r="A61" i="11"/>
  <c r="C60" i="11"/>
  <c r="D60" i="11" s="1"/>
  <c r="B60" i="11"/>
  <c r="A60" i="11"/>
  <c r="C59" i="11"/>
  <c r="B59" i="11"/>
  <c r="A59" i="11"/>
  <c r="C58" i="11"/>
  <c r="B58" i="11"/>
  <c r="A58" i="11"/>
  <c r="C57" i="11"/>
  <c r="D57" i="11" s="1"/>
  <c r="B57" i="11"/>
  <c r="A57" i="11"/>
  <c r="C56" i="11"/>
  <c r="B56" i="11"/>
  <c r="A56" i="11"/>
  <c r="C55" i="11"/>
  <c r="B55" i="11"/>
  <c r="A55" i="11"/>
  <c r="C54" i="11"/>
  <c r="D54" i="11" s="1"/>
  <c r="B54" i="11"/>
  <c r="A54" i="11"/>
  <c r="C53" i="11"/>
  <c r="B53" i="11"/>
  <c r="A53" i="11"/>
  <c r="C52" i="11"/>
  <c r="D52" i="11" s="1"/>
  <c r="B52" i="11"/>
  <c r="A52" i="11"/>
  <c r="C51" i="11"/>
  <c r="B51" i="11"/>
  <c r="A51" i="11"/>
  <c r="C50" i="11"/>
  <c r="B50" i="11"/>
  <c r="A50" i="11"/>
  <c r="C49" i="11"/>
  <c r="D49" i="11" s="1"/>
  <c r="B49" i="11"/>
  <c r="A49" i="11"/>
  <c r="C48" i="11"/>
  <c r="B48" i="11"/>
  <c r="A48" i="11"/>
  <c r="C47" i="11"/>
  <c r="B47" i="11"/>
  <c r="A47" i="11"/>
  <c r="C46" i="11"/>
  <c r="D46" i="11" s="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C30" i="11"/>
  <c r="B30" i="11"/>
  <c r="A30" i="11"/>
  <c r="C29" i="11"/>
  <c r="B29" i="11"/>
  <c r="A29" i="11"/>
  <c r="C28" i="11"/>
  <c r="B28" i="11"/>
  <c r="A28" i="11"/>
  <c r="C27" i="11"/>
  <c r="B27" i="11"/>
  <c r="A27" i="11"/>
  <c r="B17" i="10"/>
  <c r="B16" i="10"/>
  <c r="B15" i="10"/>
  <c r="C78" i="10"/>
  <c r="B78" i="10"/>
  <c r="A78" i="10"/>
  <c r="C77" i="10"/>
  <c r="B77" i="10"/>
  <c r="A77" i="10"/>
  <c r="C76" i="10"/>
  <c r="B76" i="10"/>
  <c r="A76" i="10"/>
  <c r="C75" i="10"/>
  <c r="B75" i="10"/>
  <c r="A75" i="10"/>
  <c r="C74" i="10"/>
  <c r="B74" i="10"/>
  <c r="A74" i="10"/>
  <c r="C73" i="10"/>
  <c r="D73" i="10" s="1"/>
  <c r="B73" i="10"/>
  <c r="A73" i="10"/>
  <c r="C72" i="10"/>
  <c r="B72" i="10"/>
  <c r="A72" i="10"/>
  <c r="C71" i="10"/>
  <c r="B71" i="10"/>
  <c r="A71" i="10"/>
  <c r="C70" i="10"/>
  <c r="B70" i="10"/>
  <c r="A70" i="10"/>
  <c r="C69" i="10"/>
  <c r="B69" i="10"/>
  <c r="A69" i="10"/>
  <c r="C68" i="10"/>
  <c r="B68" i="10"/>
  <c r="A68" i="10"/>
  <c r="C67" i="10"/>
  <c r="B67" i="10"/>
  <c r="A67" i="10"/>
  <c r="C66" i="10"/>
  <c r="B66" i="10"/>
  <c r="A66" i="10"/>
  <c r="C65" i="10"/>
  <c r="D65" i="10" s="1"/>
  <c r="B65" i="10"/>
  <c r="A65" i="10"/>
  <c r="C64" i="10"/>
  <c r="B64" i="10"/>
  <c r="A64" i="10"/>
  <c r="C63" i="10"/>
  <c r="B63" i="10"/>
  <c r="A63" i="10"/>
  <c r="C62" i="10"/>
  <c r="B62" i="10"/>
  <c r="A62" i="10"/>
  <c r="C61" i="10"/>
  <c r="B61" i="10"/>
  <c r="A61" i="10"/>
  <c r="C60" i="10"/>
  <c r="B60" i="10"/>
  <c r="A60" i="10"/>
  <c r="C59" i="10"/>
  <c r="B59" i="10"/>
  <c r="A59" i="10"/>
  <c r="C58" i="10"/>
  <c r="B58" i="10"/>
  <c r="A58" i="10"/>
  <c r="C57" i="10"/>
  <c r="D57" i="10" s="1"/>
  <c r="B57" i="10"/>
  <c r="A57" i="10"/>
  <c r="C56" i="10"/>
  <c r="B56" i="10"/>
  <c r="A56" i="10"/>
  <c r="C55" i="10"/>
  <c r="B55" i="10"/>
  <c r="A55" i="10"/>
  <c r="C54" i="10"/>
  <c r="B54" i="10"/>
  <c r="A54" i="10"/>
  <c r="C53" i="10"/>
  <c r="B53" i="10"/>
  <c r="A53" i="10"/>
  <c r="C52" i="10"/>
  <c r="B52" i="10"/>
  <c r="A52" i="10"/>
  <c r="C51" i="10"/>
  <c r="B51" i="10"/>
  <c r="A51" i="10"/>
  <c r="C50" i="10"/>
  <c r="B50" i="10"/>
  <c r="A50" i="10"/>
  <c r="C49" i="10"/>
  <c r="D49" i="10" s="1"/>
  <c r="B49" i="10"/>
  <c r="A49" i="10"/>
  <c r="C48" i="10"/>
  <c r="B48" i="10"/>
  <c r="A48" i="10"/>
  <c r="C47" i="10"/>
  <c r="B47" i="10"/>
  <c r="A47" i="10"/>
  <c r="C46" i="10"/>
  <c r="B46" i="10"/>
  <c r="A46" i="10"/>
  <c r="C45" i="10"/>
  <c r="B45" i="10"/>
  <c r="A45" i="10"/>
  <c r="C44" i="10"/>
  <c r="B44" i="10"/>
  <c r="A44" i="10"/>
  <c r="C43" i="10"/>
  <c r="B43" i="10"/>
  <c r="A43" i="10"/>
  <c r="C42" i="10"/>
  <c r="B42" i="10"/>
  <c r="A42" i="10"/>
  <c r="C41" i="10"/>
  <c r="D41" i="10" s="1"/>
  <c r="B41" i="10"/>
  <c r="A41" i="10"/>
  <c r="C40" i="10"/>
  <c r="B40" i="10"/>
  <c r="A40" i="10"/>
  <c r="C39" i="10"/>
  <c r="B39" i="10"/>
  <c r="A39" i="10"/>
  <c r="C38" i="10"/>
  <c r="B38" i="10"/>
  <c r="A38" i="10"/>
  <c r="C37" i="10"/>
  <c r="B37" i="10"/>
  <c r="A37" i="10"/>
  <c r="C36" i="10"/>
  <c r="B36" i="10"/>
  <c r="A36" i="10"/>
  <c r="C35" i="10"/>
  <c r="B35" i="10"/>
  <c r="A35" i="10"/>
  <c r="C34" i="10"/>
  <c r="B34" i="10"/>
  <c r="A34" i="10"/>
  <c r="C33" i="10"/>
  <c r="D33" i="10" s="1"/>
  <c r="B33" i="10"/>
  <c r="A33" i="10"/>
  <c r="C32" i="10"/>
  <c r="B32" i="10"/>
  <c r="A32" i="10"/>
  <c r="C31" i="10"/>
  <c r="B31" i="10"/>
  <c r="A31" i="10"/>
  <c r="C30" i="10"/>
  <c r="B30" i="10"/>
  <c r="A30" i="10"/>
  <c r="C29" i="10"/>
  <c r="B29" i="10"/>
  <c r="A29" i="10"/>
  <c r="C28" i="10"/>
  <c r="B28" i="10"/>
  <c r="A28" i="10"/>
  <c r="C27" i="10"/>
  <c r="B27" i="10"/>
  <c r="A27" i="10"/>
  <c r="C26" i="10"/>
  <c r="B26" i="10"/>
  <c r="A26" i="10"/>
  <c r="C25" i="10"/>
  <c r="D25" i="10" s="1"/>
  <c r="B25" i="10"/>
  <c r="A25" i="10"/>
  <c r="C24" i="10"/>
  <c r="B24" i="10"/>
  <c r="A24" i="10"/>
  <c r="C23" i="10"/>
  <c r="B23" i="10"/>
  <c r="A23" i="10"/>
  <c r="C22" i="10"/>
  <c r="B22" i="10"/>
  <c r="A22" i="10"/>
  <c r="B18" i="8"/>
  <c r="B20" i="8"/>
  <c r="B19" i="8"/>
  <c r="B20" i="9"/>
  <c r="B19" i="9"/>
  <c r="B18" i="9"/>
  <c r="C81" i="9"/>
  <c r="B81" i="9"/>
  <c r="A81" i="9"/>
  <c r="C80" i="9"/>
  <c r="B80" i="9"/>
  <c r="A80" i="9"/>
  <c r="C79" i="9"/>
  <c r="D79" i="9" s="1"/>
  <c r="B79" i="9"/>
  <c r="A79" i="9"/>
  <c r="C78" i="9"/>
  <c r="B78" i="9"/>
  <c r="A78" i="9"/>
  <c r="C77" i="9"/>
  <c r="B77" i="9"/>
  <c r="A77" i="9"/>
  <c r="C76" i="9"/>
  <c r="D76" i="9" s="1"/>
  <c r="B76" i="9"/>
  <c r="A76" i="9"/>
  <c r="C75" i="9"/>
  <c r="B75" i="9"/>
  <c r="A75" i="9"/>
  <c r="C74" i="9"/>
  <c r="D74" i="9" s="1"/>
  <c r="B74" i="9"/>
  <c r="A74" i="9"/>
  <c r="C73" i="9"/>
  <c r="B73" i="9"/>
  <c r="A73" i="9"/>
  <c r="C72" i="9"/>
  <c r="B72" i="9"/>
  <c r="A72" i="9"/>
  <c r="C71" i="9"/>
  <c r="D71" i="9" s="1"/>
  <c r="B71" i="9"/>
  <c r="A71" i="9"/>
  <c r="C70" i="9"/>
  <c r="B70" i="9"/>
  <c r="A70" i="9"/>
  <c r="C69" i="9"/>
  <c r="B69" i="9"/>
  <c r="A69" i="9"/>
  <c r="C68" i="9"/>
  <c r="D68" i="9" s="1"/>
  <c r="B68" i="9"/>
  <c r="A68" i="9"/>
  <c r="C67" i="9"/>
  <c r="B67" i="9"/>
  <c r="A67" i="9"/>
  <c r="C66" i="9"/>
  <c r="D66" i="9" s="1"/>
  <c r="B66" i="9"/>
  <c r="A66" i="9"/>
  <c r="C65" i="9"/>
  <c r="B65" i="9"/>
  <c r="A65" i="9"/>
  <c r="C64" i="9"/>
  <c r="B64" i="9"/>
  <c r="A64" i="9"/>
  <c r="C63" i="9"/>
  <c r="D63" i="9" s="1"/>
  <c r="B63" i="9"/>
  <c r="A63" i="9"/>
  <c r="C62" i="9"/>
  <c r="B62" i="9"/>
  <c r="A62" i="9"/>
  <c r="C61" i="9"/>
  <c r="B61" i="9"/>
  <c r="A61" i="9"/>
  <c r="C60" i="9"/>
  <c r="B60" i="9"/>
  <c r="A60" i="9"/>
  <c r="C59" i="9"/>
  <c r="B59" i="9"/>
  <c r="A59" i="9"/>
  <c r="C58" i="9"/>
  <c r="B58" i="9"/>
  <c r="A58" i="9"/>
  <c r="C57" i="9"/>
  <c r="B57" i="9"/>
  <c r="A57" i="9"/>
  <c r="C56" i="9"/>
  <c r="B56" i="9"/>
  <c r="A56" i="9"/>
  <c r="C55" i="9"/>
  <c r="B55" i="9"/>
  <c r="A55" i="9"/>
  <c r="C54" i="9"/>
  <c r="B54" i="9"/>
  <c r="A54" i="9"/>
  <c r="C53" i="9"/>
  <c r="B53" i="9"/>
  <c r="A53" i="9"/>
  <c r="C52" i="9"/>
  <c r="B52" i="9"/>
  <c r="A52" i="9"/>
  <c r="C51" i="9"/>
  <c r="B51" i="9"/>
  <c r="A51" i="9"/>
  <c r="C50" i="9"/>
  <c r="B50" i="9"/>
  <c r="A50" i="9"/>
  <c r="C49" i="9"/>
  <c r="B49" i="9"/>
  <c r="A49" i="9"/>
  <c r="C48" i="9"/>
  <c r="B48" i="9"/>
  <c r="A48" i="9"/>
  <c r="C47" i="9"/>
  <c r="B47" i="9"/>
  <c r="A47" i="9"/>
  <c r="C46" i="9"/>
  <c r="B46" i="9"/>
  <c r="A46" i="9"/>
  <c r="C45" i="9"/>
  <c r="B45" i="9"/>
  <c r="A45" i="9"/>
  <c r="C44" i="9"/>
  <c r="B44" i="9"/>
  <c r="A44" i="9"/>
  <c r="C43" i="9"/>
  <c r="B43" i="9"/>
  <c r="A43" i="9"/>
  <c r="C42" i="9"/>
  <c r="B42" i="9"/>
  <c r="A42" i="9"/>
  <c r="C41" i="9"/>
  <c r="B41" i="9"/>
  <c r="A41" i="9"/>
  <c r="C40" i="9"/>
  <c r="B40" i="9"/>
  <c r="A40" i="9"/>
  <c r="C39" i="9"/>
  <c r="B39" i="9"/>
  <c r="A39" i="9"/>
  <c r="C38" i="9"/>
  <c r="B38" i="9"/>
  <c r="A38" i="9"/>
  <c r="C37" i="9"/>
  <c r="B37" i="9"/>
  <c r="A37" i="9"/>
  <c r="C36" i="9"/>
  <c r="B36" i="9"/>
  <c r="A36" i="9"/>
  <c r="C35" i="9"/>
  <c r="B35" i="9"/>
  <c r="A35" i="9"/>
  <c r="C34" i="9"/>
  <c r="B34" i="9"/>
  <c r="A34" i="9"/>
  <c r="C33" i="9"/>
  <c r="B33" i="9"/>
  <c r="A33" i="9"/>
  <c r="C32" i="9"/>
  <c r="B32" i="9"/>
  <c r="A32" i="9"/>
  <c r="C31" i="9"/>
  <c r="B31" i="9"/>
  <c r="A31" i="9"/>
  <c r="C30" i="9"/>
  <c r="B30" i="9"/>
  <c r="A30" i="9"/>
  <c r="C29" i="9"/>
  <c r="B29" i="9"/>
  <c r="A29" i="9"/>
  <c r="C28" i="9"/>
  <c r="B28" i="9"/>
  <c r="A28" i="9"/>
  <c r="C27" i="9"/>
  <c r="B27" i="9"/>
  <c r="A27" i="9"/>
  <c r="C26" i="9"/>
  <c r="B26" i="9"/>
  <c r="A26" i="9"/>
  <c r="C25" i="9"/>
  <c r="B25" i="9"/>
  <c r="A25" i="9"/>
  <c r="D35" i="8"/>
  <c r="B17" i="7"/>
  <c r="B19" i="6"/>
  <c r="B18" i="4"/>
  <c r="C81" i="8"/>
  <c r="D81" i="8" s="1"/>
  <c r="B81" i="8"/>
  <c r="A81" i="8"/>
  <c r="C80" i="8"/>
  <c r="B80" i="8"/>
  <c r="A80" i="8"/>
  <c r="C79" i="8"/>
  <c r="B79" i="8"/>
  <c r="A79" i="8"/>
  <c r="C78" i="8"/>
  <c r="B78" i="8"/>
  <c r="A78" i="8"/>
  <c r="D77" i="8"/>
  <c r="C77" i="8"/>
  <c r="B77" i="8"/>
  <c r="A77" i="8"/>
  <c r="C76" i="8"/>
  <c r="B76" i="8"/>
  <c r="A76" i="8"/>
  <c r="C75" i="8"/>
  <c r="B75" i="8"/>
  <c r="A75" i="8"/>
  <c r="C74" i="8"/>
  <c r="B74" i="8"/>
  <c r="A74" i="8"/>
  <c r="C73" i="8"/>
  <c r="D73" i="8" s="1"/>
  <c r="B73" i="8"/>
  <c r="A73" i="8"/>
  <c r="C72" i="8"/>
  <c r="B72" i="8"/>
  <c r="A72" i="8"/>
  <c r="C71" i="8"/>
  <c r="B71" i="8"/>
  <c r="A71" i="8"/>
  <c r="C70" i="8"/>
  <c r="D70" i="8" s="1"/>
  <c r="B70" i="8"/>
  <c r="A70" i="8"/>
  <c r="C69" i="8"/>
  <c r="B69" i="8"/>
  <c r="A69" i="8"/>
  <c r="C68" i="8"/>
  <c r="B68" i="8"/>
  <c r="A68" i="8"/>
  <c r="C67" i="8"/>
  <c r="B67" i="8"/>
  <c r="A67" i="8"/>
  <c r="C66" i="8"/>
  <c r="B66" i="8"/>
  <c r="A66" i="8"/>
  <c r="C65" i="8"/>
  <c r="D65" i="8" s="1"/>
  <c r="B65" i="8"/>
  <c r="A65" i="8"/>
  <c r="C64" i="8"/>
  <c r="B64" i="8"/>
  <c r="A64" i="8"/>
  <c r="C63" i="8"/>
  <c r="D63" i="8" s="1"/>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D53" i="8"/>
  <c r="C53" i="8"/>
  <c r="B53" i="8"/>
  <c r="A53" i="8"/>
  <c r="C52" i="8"/>
  <c r="B52" i="8"/>
  <c r="A52" i="8"/>
  <c r="C51" i="8"/>
  <c r="B51" i="8"/>
  <c r="A51" i="8"/>
  <c r="C50" i="8"/>
  <c r="B50" i="8"/>
  <c r="A50" i="8"/>
  <c r="C49" i="8"/>
  <c r="D49" i="8" s="1"/>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D32" i="8" s="1"/>
  <c r="B32" i="8"/>
  <c r="A32" i="8"/>
  <c r="C31" i="8"/>
  <c r="B31" i="8"/>
  <c r="A31" i="8"/>
  <c r="C30" i="8"/>
  <c r="B30" i="8"/>
  <c r="A30" i="8"/>
  <c r="C29" i="8"/>
  <c r="B29" i="8"/>
  <c r="A29" i="8"/>
  <c r="C28" i="8"/>
  <c r="B28" i="8"/>
  <c r="A28" i="8"/>
  <c r="D27" i="8"/>
  <c r="C27" i="8"/>
  <c r="B27" i="8"/>
  <c r="A27" i="8"/>
  <c r="C26" i="8"/>
  <c r="B26" i="8"/>
  <c r="A26" i="8"/>
  <c r="C25" i="8"/>
  <c r="D25" i="8" s="1"/>
  <c r="B25" i="8"/>
  <c r="A25" i="8"/>
  <c r="D59" i="8"/>
  <c r="D79" i="8"/>
  <c r="B19" i="7"/>
  <c r="B18" i="7"/>
  <c r="C80" i="7"/>
  <c r="B80" i="7"/>
  <c r="A80" i="7"/>
  <c r="C79" i="7"/>
  <c r="B79" i="7"/>
  <c r="A79" i="7"/>
  <c r="C78" i="7"/>
  <c r="B78" i="7"/>
  <c r="A78" i="7"/>
  <c r="C77" i="7"/>
  <c r="B77" i="7"/>
  <c r="A77" i="7"/>
  <c r="C76" i="7"/>
  <c r="B76" i="7"/>
  <c r="A76" i="7"/>
  <c r="C75" i="7"/>
  <c r="B75" i="7"/>
  <c r="A75" i="7"/>
  <c r="C74" i="7"/>
  <c r="B74" i="7"/>
  <c r="A74" i="7"/>
  <c r="C73" i="7"/>
  <c r="B73" i="7"/>
  <c r="A73" i="7"/>
  <c r="C72" i="7"/>
  <c r="B72" i="7"/>
  <c r="A72" i="7"/>
  <c r="C71" i="7"/>
  <c r="B71" i="7"/>
  <c r="A71" i="7"/>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D44" i="6"/>
  <c r="B21" i="6"/>
  <c r="B20" i="6"/>
  <c r="D82" i="6" s="1"/>
  <c r="C82" i="6"/>
  <c r="B82" i="6"/>
  <c r="A82" i="6"/>
  <c r="C81" i="6"/>
  <c r="B81" i="6"/>
  <c r="A81" i="6"/>
  <c r="C80" i="6"/>
  <c r="B80" i="6"/>
  <c r="A80" i="6"/>
  <c r="C79" i="6"/>
  <c r="B79" i="6"/>
  <c r="A79" i="6"/>
  <c r="C78" i="6"/>
  <c r="B78" i="6"/>
  <c r="A78" i="6"/>
  <c r="C77" i="6"/>
  <c r="B77" i="6"/>
  <c r="A77" i="6"/>
  <c r="C76" i="6"/>
  <c r="B76" i="6"/>
  <c r="A76" i="6"/>
  <c r="C75" i="6"/>
  <c r="B75" i="6"/>
  <c r="A75" i="6"/>
  <c r="C74" i="6"/>
  <c r="B74" i="6"/>
  <c r="A74" i="6"/>
  <c r="C73" i="6"/>
  <c r="B73" i="6"/>
  <c r="A73" i="6"/>
  <c r="C72" i="6"/>
  <c r="B72" i="6"/>
  <c r="A72" i="6"/>
  <c r="C71" i="6"/>
  <c r="B71" i="6"/>
  <c r="A71" i="6"/>
  <c r="C70" i="6"/>
  <c r="B70" i="6"/>
  <c r="A70" i="6"/>
  <c r="C69" i="6"/>
  <c r="B69" i="6"/>
  <c r="A69" i="6"/>
  <c r="C68" i="6"/>
  <c r="B68" i="6"/>
  <c r="A68" i="6"/>
  <c r="C67" i="6"/>
  <c r="B67" i="6"/>
  <c r="A67" i="6"/>
  <c r="C66" i="6"/>
  <c r="B66" i="6"/>
  <c r="A66" i="6"/>
  <c r="C65" i="6"/>
  <c r="B65" i="6"/>
  <c r="A65" i="6"/>
  <c r="C64" i="6"/>
  <c r="B64" i="6"/>
  <c r="A64" i="6"/>
  <c r="C63" i="6"/>
  <c r="B63" i="6"/>
  <c r="A63" i="6"/>
  <c r="C62" i="6"/>
  <c r="B62" i="6"/>
  <c r="A62" i="6"/>
  <c r="C61" i="6"/>
  <c r="B61" i="6"/>
  <c r="A61" i="6"/>
  <c r="C60" i="6"/>
  <c r="B60" i="6"/>
  <c r="A60" i="6"/>
  <c r="C59" i="6"/>
  <c r="B59" i="6"/>
  <c r="A59" i="6"/>
  <c r="C58" i="6"/>
  <c r="B58" i="6"/>
  <c r="A58" i="6"/>
  <c r="C57" i="6"/>
  <c r="B57" i="6"/>
  <c r="A57" i="6"/>
  <c r="C56" i="6"/>
  <c r="B56" i="6"/>
  <c r="A56" i="6"/>
  <c r="C55" i="6"/>
  <c r="B55" i="6"/>
  <c r="A55" i="6"/>
  <c r="C54" i="6"/>
  <c r="B54" i="6"/>
  <c r="A54" i="6"/>
  <c r="C53" i="6"/>
  <c r="B53" i="6"/>
  <c r="A53" i="6"/>
  <c r="C52" i="6"/>
  <c r="B52" i="6"/>
  <c r="A52" i="6"/>
  <c r="C51" i="6"/>
  <c r="B51" i="6"/>
  <c r="A51" i="6"/>
  <c r="C50" i="6"/>
  <c r="B50" i="6"/>
  <c r="A50" i="6"/>
  <c r="C49" i="6"/>
  <c r="B49" i="6"/>
  <c r="A49" i="6"/>
  <c r="C48" i="6"/>
  <c r="B48" i="6"/>
  <c r="A48" i="6"/>
  <c r="C47" i="6"/>
  <c r="B47" i="6"/>
  <c r="A47" i="6"/>
  <c r="C46" i="6"/>
  <c r="B46" i="6"/>
  <c r="A46" i="6"/>
  <c r="C45" i="6"/>
  <c r="B45" i="6"/>
  <c r="A45" i="6"/>
  <c r="C44" i="6"/>
  <c r="B44" i="6"/>
  <c r="A44" i="6"/>
  <c r="C43" i="6"/>
  <c r="B43" i="6"/>
  <c r="A43" i="6"/>
  <c r="C42" i="6"/>
  <c r="B42" i="6"/>
  <c r="A42" i="6"/>
  <c r="C41" i="6"/>
  <c r="B41" i="6"/>
  <c r="A41" i="6"/>
  <c r="C40" i="6"/>
  <c r="B40" i="6"/>
  <c r="A40" i="6"/>
  <c r="C39" i="6"/>
  <c r="B39" i="6"/>
  <c r="A39" i="6"/>
  <c r="C38" i="6"/>
  <c r="B38" i="6"/>
  <c r="A38" i="6"/>
  <c r="C37" i="6"/>
  <c r="B37" i="6"/>
  <c r="A37" i="6"/>
  <c r="C36" i="6"/>
  <c r="B36" i="6"/>
  <c r="A36" i="6"/>
  <c r="C35" i="6"/>
  <c r="B35" i="6"/>
  <c r="A35" i="6"/>
  <c r="C34" i="6"/>
  <c r="B34" i="6"/>
  <c r="A34" i="6"/>
  <c r="C33" i="6"/>
  <c r="B33" i="6"/>
  <c r="A33" i="6"/>
  <c r="C32" i="6"/>
  <c r="B32" i="6"/>
  <c r="A32" i="6"/>
  <c r="C31" i="6"/>
  <c r="B31" i="6"/>
  <c r="A31" i="6"/>
  <c r="C30" i="6"/>
  <c r="B30" i="6"/>
  <c r="A30" i="6"/>
  <c r="C29" i="6"/>
  <c r="B29" i="6"/>
  <c r="A29" i="6"/>
  <c r="C28" i="6"/>
  <c r="B28" i="6"/>
  <c r="A28" i="6"/>
  <c r="C27" i="6"/>
  <c r="B27" i="6"/>
  <c r="A27" i="6"/>
  <c r="C26" i="6"/>
  <c r="B26" i="6"/>
  <c r="A26" i="6"/>
  <c r="D64" i="4"/>
  <c r="D65" i="4"/>
  <c r="D66" i="4"/>
  <c r="D67" i="4"/>
  <c r="D68" i="4"/>
  <c r="D69" i="4"/>
  <c r="D70" i="4"/>
  <c r="D71" i="4"/>
  <c r="D72" i="4"/>
  <c r="D73" i="4"/>
  <c r="D74" i="4"/>
  <c r="D75" i="4"/>
  <c r="D76" i="4"/>
  <c r="D77" i="4"/>
  <c r="D78" i="4"/>
  <c r="D79" i="4"/>
  <c r="D80" i="4"/>
  <c r="D81" i="4"/>
  <c r="D63" i="4"/>
  <c r="D45" i="4"/>
  <c r="D46" i="4"/>
  <c r="D47" i="4"/>
  <c r="D48" i="4"/>
  <c r="D49" i="4"/>
  <c r="D50" i="4"/>
  <c r="D51" i="4"/>
  <c r="D52" i="4"/>
  <c r="D53" i="4"/>
  <c r="D54" i="4"/>
  <c r="D55" i="4"/>
  <c r="D56" i="4"/>
  <c r="D57" i="4"/>
  <c r="D58" i="4"/>
  <c r="D59" i="4"/>
  <c r="D60" i="4"/>
  <c r="D61" i="4"/>
  <c r="D62" i="4"/>
  <c r="D44" i="4"/>
  <c r="D26" i="4"/>
  <c r="D27" i="4"/>
  <c r="D28" i="4"/>
  <c r="D29" i="4"/>
  <c r="D30" i="4"/>
  <c r="D31" i="4"/>
  <c r="D32" i="4"/>
  <c r="D33" i="4"/>
  <c r="D34" i="4"/>
  <c r="D35" i="4"/>
  <c r="D36" i="4"/>
  <c r="D37" i="4"/>
  <c r="D38" i="4"/>
  <c r="D39" i="4"/>
  <c r="D40" i="4"/>
  <c r="D41" i="4"/>
  <c r="D42" i="4"/>
  <c r="D43" i="4"/>
  <c r="D25" i="4"/>
  <c r="A77" i="4"/>
  <c r="B77" i="4"/>
  <c r="C77" i="4"/>
  <c r="A78" i="4"/>
  <c r="B78" i="4"/>
  <c r="C78" i="4"/>
  <c r="A79" i="4"/>
  <c r="B79" i="4"/>
  <c r="C79" i="4"/>
  <c r="A80" i="4"/>
  <c r="B80" i="4"/>
  <c r="C80" i="4"/>
  <c r="A81" i="4"/>
  <c r="B81" i="4"/>
  <c r="C81" i="4"/>
  <c r="A33" i="4"/>
  <c r="B33" i="4"/>
  <c r="C33" i="4"/>
  <c r="A34" i="4"/>
  <c r="B34" i="4"/>
  <c r="C34" i="4"/>
  <c r="A35" i="4"/>
  <c r="B35" i="4"/>
  <c r="C35" i="4"/>
  <c r="A36" i="4"/>
  <c r="B36" i="4"/>
  <c r="C36" i="4"/>
  <c r="A37" i="4"/>
  <c r="B37" i="4"/>
  <c r="C37" i="4"/>
  <c r="A38" i="4"/>
  <c r="B38" i="4"/>
  <c r="C38" i="4"/>
  <c r="A39" i="4"/>
  <c r="B39" i="4"/>
  <c r="C39" i="4"/>
  <c r="A40" i="4"/>
  <c r="B40" i="4"/>
  <c r="C40" i="4"/>
  <c r="A41" i="4"/>
  <c r="B41" i="4"/>
  <c r="C41" i="4"/>
  <c r="A42" i="4"/>
  <c r="B42" i="4"/>
  <c r="C42" i="4"/>
  <c r="A43" i="4"/>
  <c r="B43" i="4"/>
  <c r="C43" i="4"/>
  <c r="A44" i="4"/>
  <c r="B44" i="4"/>
  <c r="C44" i="4"/>
  <c r="A45" i="4"/>
  <c r="B45" i="4"/>
  <c r="C45" i="4"/>
  <c r="A46" i="4"/>
  <c r="B46" i="4"/>
  <c r="C46" i="4"/>
  <c r="A47" i="4"/>
  <c r="B47" i="4"/>
  <c r="C47" i="4"/>
  <c r="A48" i="4"/>
  <c r="B48" i="4"/>
  <c r="C48" i="4"/>
  <c r="A49" i="4"/>
  <c r="B49" i="4"/>
  <c r="C49" i="4"/>
  <c r="A50" i="4"/>
  <c r="B50" i="4"/>
  <c r="C50" i="4"/>
  <c r="A51" i="4"/>
  <c r="B51" i="4"/>
  <c r="C51" i="4"/>
  <c r="A52" i="4"/>
  <c r="B52" i="4"/>
  <c r="C52" i="4"/>
  <c r="A53" i="4"/>
  <c r="B53" i="4"/>
  <c r="C53" i="4"/>
  <c r="A54" i="4"/>
  <c r="B54" i="4"/>
  <c r="C54" i="4"/>
  <c r="A55" i="4"/>
  <c r="B55" i="4"/>
  <c r="C55" i="4"/>
  <c r="A56" i="4"/>
  <c r="B56" i="4"/>
  <c r="C56" i="4"/>
  <c r="A57" i="4"/>
  <c r="B57" i="4"/>
  <c r="C57" i="4"/>
  <c r="A58" i="4"/>
  <c r="B58" i="4"/>
  <c r="C58" i="4"/>
  <c r="A59" i="4"/>
  <c r="B59" i="4"/>
  <c r="C59" i="4"/>
  <c r="A60" i="4"/>
  <c r="B60" i="4"/>
  <c r="C60" i="4"/>
  <c r="A61" i="4"/>
  <c r="B61" i="4"/>
  <c r="C61" i="4"/>
  <c r="A62" i="4"/>
  <c r="B62" i="4"/>
  <c r="C62" i="4"/>
  <c r="A63" i="4"/>
  <c r="B63" i="4"/>
  <c r="C63" i="4"/>
  <c r="A64" i="4"/>
  <c r="B64" i="4"/>
  <c r="C64" i="4"/>
  <c r="A65" i="4"/>
  <c r="B65" i="4"/>
  <c r="C65" i="4"/>
  <c r="A66" i="4"/>
  <c r="B66" i="4"/>
  <c r="C66" i="4"/>
  <c r="A67" i="4"/>
  <c r="B67" i="4"/>
  <c r="C67" i="4"/>
  <c r="A68" i="4"/>
  <c r="B68" i="4"/>
  <c r="C68" i="4"/>
  <c r="A69" i="4"/>
  <c r="B69" i="4"/>
  <c r="C69" i="4"/>
  <c r="A70" i="4"/>
  <c r="B70" i="4"/>
  <c r="C70" i="4"/>
  <c r="A71" i="4"/>
  <c r="B71" i="4"/>
  <c r="C71" i="4"/>
  <c r="A72" i="4"/>
  <c r="B72" i="4"/>
  <c r="C72" i="4"/>
  <c r="A73" i="4"/>
  <c r="B73" i="4"/>
  <c r="C73" i="4"/>
  <c r="A74" i="4"/>
  <c r="B74" i="4"/>
  <c r="C74" i="4"/>
  <c r="A75" i="4"/>
  <c r="B75" i="4"/>
  <c r="C75" i="4"/>
  <c r="A76" i="4"/>
  <c r="B76" i="4"/>
  <c r="C76" i="4"/>
  <c r="A26" i="4"/>
  <c r="B26" i="4"/>
  <c r="C26" i="4"/>
  <c r="A27" i="4"/>
  <c r="B27" i="4"/>
  <c r="C27" i="4"/>
  <c r="A28" i="4"/>
  <c r="B28" i="4"/>
  <c r="C28" i="4"/>
  <c r="A29" i="4"/>
  <c r="B29" i="4"/>
  <c r="C29" i="4"/>
  <c r="A30" i="4"/>
  <c r="B30" i="4"/>
  <c r="C30" i="4"/>
  <c r="A31" i="4"/>
  <c r="B31" i="4"/>
  <c r="C31" i="4"/>
  <c r="A32" i="4"/>
  <c r="B32" i="4"/>
  <c r="C32" i="4"/>
  <c r="B25" i="4"/>
  <c r="C25" i="4"/>
  <c r="A25" i="4"/>
  <c r="B20" i="4"/>
  <c r="B19" i="4"/>
  <c r="J56" i="2"/>
  <c r="L48" i="2" s="1"/>
  <c r="K44" i="2"/>
  <c r="K45" i="2"/>
  <c r="K46" i="2"/>
  <c r="K47" i="2"/>
  <c r="K48" i="2"/>
  <c r="K49" i="2"/>
  <c r="K50" i="2"/>
  <c r="K51" i="2"/>
  <c r="K52" i="2"/>
  <c r="K43" i="2"/>
  <c r="D65" i="15" l="1"/>
  <c r="D73" i="15"/>
  <c r="D69" i="15"/>
  <c r="D77" i="15"/>
  <c r="D46" i="15"/>
  <c r="D54" i="15"/>
  <c r="D49" i="15"/>
  <c r="D57" i="15"/>
  <c r="D50" i="15"/>
  <c r="D58" i="15"/>
  <c r="D61" i="15"/>
  <c r="D27" i="15"/>
  <c r="D35" i="15"/>
  <c r="D43" i="15"/>
  <c r="D51" i="15"/>
  <c r="D59" i="15"/>
  <c r="D67" i="15"/>
  <c r="D75" i="15"/>
  <c r="D44" i="15"/>
  <c r="D52" i="15"/>
  <c r="D60" i="15"/>
  <c r="D47" i="15"/>
  <c r="D55" i="15"/>
  <c r="D29" i="15"/>
  <c r="D37" i="15"/>
  <c r="D48" i="15"/>
  <c r="D56" i="15"/>
  <c r="D30" i="15"/>
  <c r="D38" i="15"/>
  <c r="D62" i="15"/>
  <c r="D70" i="15"/>
  <c r="D78" i="15"/>
  <c r="D25" i="15"/>
  <c r="D33" i="15"/>
  <c r="D41" i="15"/>
  <c r="D28" i="15"/>
  <c r="D36" i="15"/>
  <c r="D68" i="15"/>
  <c r="D76" i="15"/>
  <c r="D31" i="15"/>
  <c r="D39" i="15"/>
  <c r="D63" i="15"/>
  <c r="D71" i="15"/>
  <c r="D79" i="15"/>
  <c r="D26" i="15"/>
  <c r="D34" i="15"/>
  <c r="D42" i="15"/>
  <c r="D66" i="15"/>
  <c r="D74" i="15"/>
  <c r="D24" i="15"/>
  <c r="D32" i="15"/>
  <c r="D40" i="15"/>
  <c r="D64" i="15"/>
  <c r="D72" i="15"/>
  <c r="D47" i="14"/>
  <c r="D55" i="14"/>
  <c r="D29" i="14"/>
  <c r="D37" i="14"/>
  <c r="D45" i="14"/>
  <c r="D53" i="14"/>
  <c r="D61" i="14"/>
  <c r="D59" i="14"/>
  <c r="D25" i="14"/>
  <c r="D33" i="14"/>
  <c r="D41" i="14"/>
  <c r="D49" i="14"/>
  <c r="D57" i="14"/>
  <c r="D31" i="14"/>
  <c r="D39" i="14"/>
  <c r="D63" i="14"/>
  <c r="D71" i="14"/>
  <c r="D79" i="14"/>
  <c r="D69" i="14"/>
  <c r="D77" i="14"/>
  <c r="D27" i="14"/>
  <c r="D35" i="14"/>
  <c r="D43" i="14"/>
  <c r="D67" i="14"/>
  <c r="D75" i="14"/>
  <c r="D65" i="14"/>
  <c r="D73" i="14"/>
  <c r="D81" i="14"/>
  <c r="D26" i="14"/>
  <c r="D28" i="14"/>
  <c r="D30" i="14"/>
  <c r="D32" i="14"/>
  <c r="D34" i="14"/>
  <c r="D36" i="14"/>
  <c r="D38" i="14"/>
  <c r="D40" i="14"/>
  <c r="D44" i="14"/>
  <c r="D46" i="14"/>
  <c r="D48" i="14"/>
  <c r="D50" i="14"/>
  <c r="D52" i="14"/>
  <c r="D54" i="14"/>
  <c r="D56" i="14"/>
  <c r="D58" i="14"/>
  <c r="D60" i="14"/>
  <c r="D64" i="14"/>
  <c r="D66" i="14"/>
  <c r="D68" i="14"/>
  <c r="D70" i="14"/>
  <c r="D72" i="14"/>
  <c r="D74" i="14"/>
  <c r="D76" i="14"/>
  <c r="D78" i="14"/>
  <c r="D27" i="13"/>
  <c r="D35" i="13"/>
  <c r="D43" i="13"/>
  <c r="D51" i="13"/>
  <c r="D59" i="13"/>
  <c r="D49" i="13"/>
  <c r="D57" i="13"/>
  <c r="D44" i="13"/>
  <c r="D52" i="13"/>
  <c r="D60" i="13"/>
  <c r="D48" i="13"/>
  <c r="D56" i="13"/>
  <c r="D46" i="13"/>
  <c r="D54" i="13"/>
  <c r="D62" i="13"/>
  <c r="D70" i="13"/>
  <c r="D78" i="13"/>
  <c r="D65" i="13"/>
  <c r="D73" i="13"/>
  <c r="D47" i="13"/>
  <c r="D55" i="13"/>
  <c r="D63" i="13"/>
  <c r="D71" i="13"/>
  <c r="D79" i="13"/>
  <c r="D50" i="13"/>
  <c r="D58" i="13"/>
  <c r="D68" i="13"/>
  <c r="D76" i="13"/>
  <c r="D66" i="13"/>
  <c r="D74" i="13"/>
  <c r="D69" i="13"/>
  <c r="D77" i="13"/>
  <c r="D64" i="13"/>
  <c r="D72" i="13"/>
  <c r="D80" i="13"/>
  <c r="D30" i="13"/>
  <c r="D38" i="13"/>
  <c r="D25" i="13"/>
  <c r="D33" i="13"/>
  <c r="D41" i="13"/>
  <c r="D28" i="13"/>
  <c r="D36" i="13"/>
  <c r="D31" i="13"/>
  <c r="D39" i="13"/>
  <c r="D26" i="13"/>
  <c r="D34" i="13"/>
  <c r="D42" i="13"/>
  <c r="D29" i="13"/>
  <c r="D37" i="13"/>
  <c r="D24" i="13"/>
  <c r="D32" i="13"/>
  <c r="D40" i="13"/>
  <c r="D30" i="12"/>
  <c r="D38" i="12"/>
  <c r="D62" i="12"/>
  <c r="D70" i="12"/>
  <c r="D78" i="12"/>
  <c r="D49" i="12"/>
  <c r="D57" i="12"/>
  <c r="D65" i="12"/>
  <c r="D73" i="12"/>
  <c r="D47" i="12"/>
  <c r="D55" i="12"/>
  <c r="D50" i="12"/>
  <c r="D58" i="12"/>
  <c r="D45" i="12"/>
  <c r="D53" i="12"/>
  <c r="D61" i="12"/>
  <c r="D48" i="12"/>
  <c r="D56" i="12"/>
  <c r="D27" i="12"/>
  <c r="D35" i="12"/>
  <c r="D75" i="12"/>
  <c r="D28" i="12"/>
  <c r="D36" i="12"/>
  <c r="D68" i="12"/>
  <c r="D76" i="12"/>
  <c r="D41" i="12"/>
  <c r="D31" i="12"/>
  <c r="D39" i="12"/>
  <c r="D63" i="12"/>
  <c r="D71" i="12"/>
  <c r="D79" i="12"/>
  <c r="D26" i="12"/>
  <c r="D34" i="12"/>
  <c r="D42" i="12"/>
  <c r="D66" i="12"/>
  <c r="D74" i="12"/>
  <c r="D33" i="12"/>
  <c r="D29" i="12"/>
  <c r="D37" i="12"/>
  <c r="D69" i="12"/>
  <c r="D77" i="12"/>
  <c r="D25" i="12"/>
  <c r="D24" i="12"/>
  <c r="D32" i="12"/>
  <c r="D40" i="12"/>
  <c r="D64" i="12"/>
  <c r="D72" i="12"/>
  <c r="D80" i="12"/>
  <c r="D30" i="11"/>
  <c r="D38" i="11"/>
  <c r="D65" i="11"/>
  <c r="D73" i="11"/>
  <c r="D81" i="11"/>
  <c r="D33" i="11"/>
  <c r="D41" i="11"/>
  <c r="D28" i="11"/>
  <c r="D36" i="11"/>
  <c r="D44" i="11"/>
  <c r="D31" i="11"/>
  <c r="D39" i="11"/>
  <c r="D47" i="11"/>
  <c r="D55" i="11"/>
  <c r="D63" i="11"/>
  <c r="D71" i="11"/>
  <c r="D79" i="11"/>
  <c r="D34" i="11"/>
  <c r="D42" i="11"/>
  <c r="D50" i="11"/>
  <c r="D58" i="11"/>
  <c r="D66" i="11"/>
  <c r="D74" i="11"/>
  <c r="D82" i="11"/>
  <c r="D29" i="11"/>
  <c r="D37" i="11"/>
  <c r="D45" i="11"/>
  <c r="D53" i="11"/>
  <c r="D61" i="11"/>
  <c r="D69" i="11"/>
  <c r="D77" i="11"/>
  <c r="D32" i="11"/>
  <c r="D40" i="11"/>
  <c r="D48" i="11"/>
  <c r="D56" i="11"/>
  <c r="D64" i="11"/>
  <c r="D72" i="11"/>
  <c r="D80" i="11"/>
  <c r="D27" i="11"/>
  <c r="D35" i="11"/>
  <c r="D43" i="11"/>
  <c r="D51" i="11"/>
  <c r="D59" i="11"/>
  <c r="D67" i="11"/>
  <c r="D75" i="11"/>
  <c r="D83" i="11"/>
  <c r="D63" i="10"/>
  <c r="D71" i="10"/>
  <c r="D61" i="10"/>
  <c r="D69" i="10"/>
  <c r="D77" i="10"/>
  <c r="D67" i="10"/>
  <c r="D75" i="10"/>
  <c r="D44" i="10"/>
  <c r="D52" i="10"/>
  <c r="D60" i="10"/>
  <c r="D68" i="10"/>
  <c r="D76" i="10"/>
  <c r="D47" i="10"/>
  <c r="D55" i="10"/>
  <c r="D42" i="10"/>
  <c r="D50" i="10"/>
  <c r="D58" i="10"/>
  <c r="D66" i="10"/>
  <c r="D74" i="10"/>
  <c r="D45" i="10"/>
  <c r="D53" i="10"/>
  <c r="D48" i="10"/>
  <c r="D56" i="10"/>
  <c r="D64" i="10"/>
  <c r="D72" i="10"/>
  <c r="D43" i="10"/>
  <c r="D51" i="10"/>
  <c r="D59" i="10"/>
  <c r="D46" i="10"/>
  <c r="D54" i="10"/>
  <c r="D62" i="10"/>
  <c r="D70" i="10"/>
  <c r="D78" i="10"/>
  <c r="D28" i="10"/>
  <c r="D36" i="10"/>
  <c r="D23" i="10"/>
  <c r="D31" i="10"/>
  <c r="D39" i="10"/>
  <c r="D26" i="10"/>
  <c r="D34" i="10"/>
  <c r="D29" i="10"/>
  <c r="D37" i="10"/>
  <c r="D24" i="10"/>
  <c r="D32" i="10"/>
  <c r="D40" i="10"/>
  <c r="D27" i="10"/>
  <c r="D35" i="10"/>
  <c r="D22" i="10"/>
  <c r="D30" i="10"/>
  <c r="D38" i="10"/>
  <c r="D70" i="9"/>
  <c r="D78" i="9"/>
  <c r="D52" i="9"/>
  <c r="D47" i="9"/>
  <c r="D55" i="9"/>
  <c r="D44" i="9"/>
  <c r="D60" i="9"/>
  <c r="D50" i="9"/>
  <c r="D58" i="9"/>
  <c r="D45" i="9"/>
  <c r="D53" i="9"/>
  <c r="D61" i="9"/>
  <c r="D48" i="9"/>
  <c r="D56" i="9"/>
  <c r="D51" i="9"/>
  <c r="D59" i="9"/>
  <c r="D46" i="9"/>
  <c r="D54" i="9"/>
  <c r="D62" i="9"/>
  <c r="D49" i="9"/>
  <c r="D57" i="9"/>
  <c r="D28" i="9"/>
  <c r="D36" i="9"/>
  <c r="D31" i="9"/>
  <c r="D39" i="9"/>
  <c r="D29" i="9"/>
  <c r="D37" i="9"/>
  <c r="D69" i="9"/>
  <c r="D77" i="9"/>
  <c r="D26" i="9"/>
  <c r="D42" i="9"/>
  <c r="D32" i="9"/>
  <c r="D40" i="9"/>
  <c r="D64" i="9"/>
  <c r="D72" i="9"/>
  <c r="D80" i="9"/>
  <c r="D34" i="9"/>
  <c r="D27" i="9"/>
  <c r="D35" i="9"/>
  <c r="D43" i="9"/>
  <c r="D67" i="9"/>
  <c r="D75" i="9"/>
  <c r="D30" i="9"/>
  <c r="D38" i="9"/>
  <c r="D25" i="9"/>
  <c r="D33" i="9"/>
  <c r="D41" i="9"/>
  <c r="D65" i="9"/>
  <c r="D73" i="9"/>
  <c r="D81" i="9"/>
  <c r="D44" i="8"/>
  <c r="D57" i="8"/>
  <c r="D47" i="8"/>
  <c r="D60" i="8"/>
  <c r="D45" i="8"/>
  <c r="D58" i="8"/>
  <c r="D51" i="8"/>
  <c r="D33" i="8"/>
  <c r="D41" i="8"/>
  <c r="D31" i="8"/>
  <c r="D34" i="8"/>
  <c r="D29" i="8"/>
  <c r="D46" i="8"/>
  <c r="D55" i="8"/>
  <c r="D62" i="8"/>
  <c r="D72" i="8"/>
  <c r="D40" i="8"/>
  <c r="D56" i="8"/>
  <c r="D80" i="8"/>
  <c r="D54" i="8"/>
  <c r="D68" i="8"/>
  <c r="D67" i="8"/>
  <c r="D38" i="8"/>
  <c r="D52" i="8"/>
  <c r="D61" i="8"/>
  <c r="D43" i="8"/>
  <c r="D50" i="8"/>
  <c r="D66" i="8"/>
  <c r="D36" i="8"/>
  <c r="D48" i="8"/>
  <c r="D64" i="8"/>
  <c r="D75" i="8"/>
  <c r="D30" i="8"/>
  <c r="D39" i="8"/>
  <c r="D71" i="8"/>
  <c r="D78" i="8"/>
  <c r="D28" i="8"/>
  <c r="D37" i="8"/>
  <c r="D69" i="8"/>
  <c r="D76" i="8"/>
  <c r="D26" i="8"/>
  <c r="D42" i="8"/>
  <c r="D74" i="8"/>
  <c r="D44" i="7"/>
  <c r="D52" i="7"/>
  <c r="D43" i="7"/>
  <c r="D51" i="7"/>
  <c r="D59" i="7"/>
  <c r="D60" i="7"/>
  <c r="D26" i="7"/>
  <c r="D34" i="7"/>
  <c r="D42" i="7"/>
  <c r="D50" i="7"/>
  <c r="D58" i="7"/>
  <c r="D48" i="7"/>
  <c r="D56" i="7"/>
  <c r="D75" i="7"/>
  <c r="D30" i="7"/>
  <c r="D38" i="7"/>
  <c r="D46" i="7"/>
  <c r="D54" i="7"/>
  <c r="D62" i="7"/>
  <c r="D70" i="7"/>
  <c r="D78" i="7"/>
  <c r="D67" i="7"/>
  <c r="D49" i="7"/>
  <c r="D57" i="7"/>
  <c r="D65" i="7"/>
  <c r="D73" i="7"/>
  <c r="D47" i="7"/>
  <c r="D55" i="7"/>
  <c r="D66" i="7"/>
  <c r="D74" i="7"/>
  <c r="D45" i="7"/>
  <c r="D53" i="7"/>
  <c r="D61" i="7"/>
  <c r="D69" i="7"/>
  <c r="D77" i="7"/>
  <c r="D27" i="7"/>
  <c r="D35" i="7"/>
  <c r="D33" i="7"/>
  <c r="D28" i="7"/>
  <c r="D36" i="7"/>
  <c r="D68" i="7"/>
  <c r="D76" i="7"/>
  <c r="D25" i="7"/>
  <c r="D41" i="7"/>
  <c r="D31" i="7"/>
  <c r="D39" i="7"/>
  <c r="D63" i="7"/>
  <c r="D71" i="7"/>
  <c r="D79" i="7"/>
  <c r="D29" i="7"/>
  <c r="D37" i="7"/>
  <c r="D24" i="7"/>
  <c r="D32" i="7"/>
  <c r="D40" i="7"/>
  <c r="D64" i="7"/>
  <c r="D72" i="7"/>
  <c r="D80" i="7"/>
  <c r="D62" i="6"/>
  <c r="D27" i="6"/>
  <c r="D29" i="6"/>
  <c r="D33" i="6"/>
  <c r="D35" i="6"/>
  <c r="D37" i="6"/>
  <c r="D39" i="6"/>
  <c r="D41" i="6"/>
  <c r="D43" i="6"/>
  <c r="D45" i="6"/>
  <c r="D47" i="6"/>
  <c r="D49" i="6"/>
  <c r="D51" i="6"/>
  <c r="D55" i="6"/>
  <c r="D57" i="6"/>
  <c r="D59" i="6"/>
  <c r="D61" i="6"/>
  <c r="D63" i="6"/>
  <c r="D65" i="6"/>
  <c r="D67" i="6"/>
  <c r="D69" i="6"/>
  <c r="D71" i="6"/>
  <c r="D73" i="6"/>
  <c r="D75" i="6"/>
  <c r="D77" i="6"/>
  <c r="D79" i="6"/>
  <c r="D81" i="6"/>
  <c r="D31" i="6"/>
  <c r="D53" i="6"/>
  <c r="D26" i="6"/>
  <c r="D28" i="6"/>
  <c r="D30" i="6"/>
  <c r="D32" i="6"/>
  <c r="D34" i="6"/>
  <c r="D36" i="6"/>
  <c r="D38" i="6"/>
  <c r="D40" i="6"/>
  <c r="D42" i="6"/>
  <c r="D46" i="6"/>
  <c r="D48" i="6"/>
  <c r="D50" i="6"/>
  <c r="D52" i="6"/>
  <c r="D54" i="6"/>
  <c r="D56" i="6"/>
  <c r="D58" i="6"/>
  <c r="D60" i="6"/>
  <c r="D64" i="6"/>
  <c r="D66" i="6"/>
  <c r="D68" i="6"/>
  <c r="D70" i="6"/>
  <c r="D72" i="6"/>
  <c r="D74" i="6"/>
  <c r="D76" i="6"/>
  <c r="D78" i="6"/>
  <c r="D80" i="6"/>
  <c r="L47" i="2"/>
  <c r="L46" i="2"/>
  <c r="L43" i="2"/>
  <c r="L45" i="2"/>
  <c r="L52" i="2"/>
  <c r="L44" i="2"/>
  <c r="L51" i="2"/>
  <c r="L50" i="2"/>
  <c r="L49" i="2"/>
</calcChain>
</file>

<file path=xl/sharedStrings.xml><?xml version="1.0" encoding="utf-8"?>
<sst xmlns="http://schemas.openxmlformats.org/spreadsheetml/2006/main" count="19865" uniqueCount="244">
  <si>
    <t>Year (calendar)</t>
  </si>
  <si>
    <t>area</t>
  </si>
  <si>
    <t>lbs total bfish</t>
  </si>
  <si>
    <t>explaination</t>
  </si>
  <si>
    <t>See page 6: 125 trips between Sep 67 and June 1970 and 104 trips between sep 67 and march 1969, hence, 21 trips between april 1969 and June 1970. Assume catch per trip was the same apr 69 to June 70 as for beginning of survey. Hence 305 lbs/trip * 21 trips / 15 months = 427 lbs per month. Again, assign to calendar year by number of months, sum.</t>
  </si>
  <si>
    <t>Tutuila</t>
  </si>
  <si>
    <t>assume first dory was Jan 1972 (SPC 1973 2nd quarter newsletter) or Feb 1972 (Itano ref. Wass, 1975). Ralston 1979 FY 71-72 tot catch was 27,000 lbs. Ralston 1979 FY 72-73 total catch was 75,000 lbs (6250 per month). 27,000 (Jan-Jun) + 6250*6 (Jul-Dec) = 64500</t>
  </si>
  <si>
    <t>Jan-Jun 1973 = 6 * 6250, American Samoa 1976 annual report Table IV. gives catch by month (54,100 lbs for Jul-Dec). Do not expand (11 to 12 dories reporting, probably 13 total)</t>
  </si>
  <si>
    <t>American Samoa 1976 annual report Table V. Do not expand (probably 13-14 vessels total, 8-10 reporting)</t>
  </si>
  <si>
    <t>American Samoa 1976 annual report Tables V. and VI. Expand catch beginning in Jul 1976 (6.6 vessels reporting, 15.5 total)</t>
  </si>
  <si>
    <t>Assume only harvest is from the Tautai A'e exploratory surveys of areas around Tutuila. Swerdloff 1972 Table II gives total bottomfishes (excluding L. bohar) for Sep 1967 to March 1969 for 104 trips (305 lbs per trip, also stated on page 6 of the report). 305 lbs per trip * 104 trips / 19 months = catch per month. Assign to calendar year</t>
  </si>
  <si>
    <t>Sources</t>
  </si>
  <si>
    <t>Swerdloff 1972</t>
  </si>
  <si>
    <t>Ralston 1979</t>
  </si>
  <si>
    <t>Ralston 1979, American Samoa annual report 1976</t>
  </si>
  <si>
    <t>American Samoa Annual report 1976</t>
  </si>
  <si>
    <t>Swerdloff 1972, American Samoa Annual report 1976, Itano 1988</t>
  </si>
  <si>
    <t>First 6 months taken from 1976 report with expansion. For Jul-Dec 1976 (27,456 lbs): calculate using average catch per vessel per month: Itano 1988 fig. 2 gives number of dories by FY and area (Tutuila is 58 summed over 1972-1976). Estimated total catch in Tutuila by FY for Jul 1971 to June 1976 (taken directly from Swerdloff 1972 and 1976 annual report, including expanded 75-76) = 353,874 lbs. Hence 353,874/58 = 6101.3 lbs per dory per year in Tutuila. Estimate total catch by multiplying by number of vessels per area in Itano 1988 for FY ending 1976-1980. Convert to calendar year by assinging average per month for 6 months from each fiscal year.</t>
  </si>
  <si>
    <t>Tutuila + Manua</t>
  </si>
  <si>
    <t>Hamm and Quach 1988</t>
  </si>
  <si>
    <t>Taken directly from tables 1-6, Hamm and Quach 1988</t>
  </si>
  <si>
    <t>using average catch per dory per year as for second half of 1976, above</t>
  </si>
  <si>
    <t>Manua</t>
  </si>
  <si>
    <t>using average catch per dory per year (based on Tutuila)</t>
  </si>
  <si>
    <t>Hamm and Quach 1988, Itano 1988</t>
  </si>
  <si>
    <t>Average catch per vessel per year (2545 lbs) calculated as above.</t>
  </si>
  <si>
    <t>Table 13 percent of bottom fish catch by area use average manu'a / (manu'a + Tutuila) for 1982-1985 = 0.03352</t>
  </si>
  <si>
    <t>Tutuila + Manua + Banks</t>
  </si>
  <si>
    <t>Banks</t>
  </si>
  <si>
    <t>assume banks harvest negligeable until 1983</t>
  </si>
  <si>
    <t>using average catch per dory per year, 1978 calendar year total dory catch was 18,304 lbs. However, 2 large diesel vessels joined the fleet in 1978 (Itano 1988). Itano 1988 Fig. 3 gives total boats, by type, for (landing in) Tutuila + Manu'a by year (FY or calendar not given, assume FY ending 1978 is calendar year beginning 1978). From this figure, total vessels 1982-1985 = 149. From Hamm and Quach 1988, total bfish 1982-1985 was 379,241 lbs, hence 2545.2 lbs bfish per vessel per year. Apply back to total 1978 vessels = 7*2545.2 = 17,817 lbs. Which suggests that this average catch per vessel (2545 lbs) is too low. So, use Dory only for Tutuila for 1978.</t>
  </si>
  <si>
    <t>Table 13 percent of bottom fish catch by area use average manu'a / (manu'a + Tutuila) for 1982-1985 = 0.03352. Multiply by 1979 Manua + Tutuila catch estimated above</t>
  </si>
  <si>
    <t>Table 13 percent of bottom fish catch by area use average manu'a / (manu'a + Tutuila) for 1982-1985 = 0.03352 * 1982 total (manu'a + tutuila) 62,016 lbs</t>
  </si>
  <si>
    <t>Table 13 percent of bottom fish catch by area use average manu'a / (manu'a + Tutuila + banks) for 1982-1985 = 0.032298 * 1983 total (manu'a + tutuila + banks)</t>
  </si>
  <si>
    <t>Table 13 percent of bottom fish catch by area use average manu'a / (manu'a + Tutuila + banks) for 1982-1985 = 0.032298 * 1984 total</t>
  </si>
  <si>
    <t>Table 13 percent of bottom fish catch by area use average manu'a / (manu'a + Tutuila + banks) for 1982-1985 = 0.032298 * 1985 total</t>
  </si>
  <si>
    <t>Table 13 percent of bottom fish catch by area use average Tutuila / (manu'a + Tutuila) for 1982-1985 = 0.96648 * 1982 total (manu'a + tutuila) 62,016 lbs</t>
  </si>
  <si>
    <t>Table 13 percent of bottom fish catch by area use average Tutuila / (manu'a + Tutuila + banks) for 1982-1985 = 0.90815 * 1983 total (manu'a + tutuila + banks)</t>
  </si>
  <si>
    <t>Table 13 percent of bottom fish catch by area use average Tutuila / (manu'a + Tutuila + banks) for 1982-1985 =  0.90815 * 1984 total</t>
  </si>
  <si>
    <t>Table 13 percent of bottom fish catch by area use average Tutuila / (manu'a + Tutuila + banks) for 1982-1985 = 0.90815 * 1985 total</t>
  </si>
  <si>
    <t>Table 13 percent of bottom fish catch by area use average Banks / (manu'a + Tutuila + banks) for 1982-1985 = 0.04876 * 1983 total (manu'a + tutuila + banks)</t>
  </si>
  <si>
    <t>Table 13 percent of bottom fish catch by area use average Banks / (manu'a + Tutuila + banks) for 1982-1985 = 0.04876 * 1984 total</t>
  </si>
  <si>
    <t>Table 13 percent of bottom fish catch by area use average Banks / (manu'a + Tutuila + banks) for 1982-1985 = 0.04876 * 1985 total</t>
  </si>
  <si>
    <t>Table 13 percent of bottom fish catch by area use average Tutuila / (manu'a + Tutuila) for 1982-1985 = 0.96648 * 1979 total (manu'a + tutuila) as estimated above</t>
  </si>
  <si>
    <t>Table 13 percent of bottom fish catch by area use average Tutuila / (manu'a + Tutuila) for 1982-1985 = 0.96648 * 1980 total (manu'a + tutuila) as estimated above</t>
  </si>
  <si>
    <t>Table 13 percent of bottom fish catch by area use average Tutuila / (manu'a + Tutuila) for 1982-1985 = 0.96648 * 1981 total (manu'a + tutuila) as estimated above</t>
  </si>
  <si>
    <t>Jan 1970 - Jun 1970 taken directly from Swerdloff. Assume after conclusion of Tautai A'e exploratory fishing that fishery returned to pre-1967 behavior, e.g. catch negligeable</t>
  </si>
  <si>
    <t>Assume after conclusion of Tautai A'e exploratory fishing that fishery returned to pre-1967 behavior, e.g. catch negligeable</t>
  </si>
  <si>
    <t>Itano 1988</t>
  </si>
  <si>
    <t>first dories in Manu'a Islands were FY ending June 1974</t>
  </si>
  <si>
    <t>This makes sense: dory fleet build-up then fall to disrepair 1972-1978</t>
  </si>
  <si>
    <t>Alia fleet starts 1979, peaks 1985</t>
  </si>
  <si>
    <t>Moana and Chapman 1998. 1988 experimental fishing of primarily deep waters of offshore banks.</t>
  </si>
  <si>
    <t>Appendix 5</t>
  </si>
  <si>
    <t>Species</t>
  </si>
  <si>
    <t xml:space="preserve">Number </t>
  </si>
  <si>
    <t>Kg</t>
  </si>
  <si>
    <t>Calc kg/gear x hour</t>
  </si>
  <si>
    <t>calc kg per trip</t>
  </si>
  <si>
    <t>prop by weight</t>
  </si>
  <si>
    <t>Aphareus rutilans</t>
  </si>
  <si>
    <t>Aprion virescens</t>
  </si>
  <si>
    <t>Etelis carbunculus</t>
  </si>
  <si>
    <t>Etelis coruscans</t>
  </si>
  <si>
    <t>Pristipomoides zonatus</t>
  </si>
  <si>
    <t>Pristipomoides filamentosus</t>
  </si>
  <si>
    <t>Pristipomoides flavipinnis</t>
  </si>
  <si>
    <t>Lutjanus kasmira</t>
  </si>
  <si>
    <t>Lethrinus rubrioperculatus</t>
  </si>
  <si>
    <t>Variola louti</t>
  </si>
  <si>
    <t>Caranx lugubris</t>
  </si>
  <si>
    <t>Table 2. 1989 bottomfish landings by species</t>
  </si>
  <si>
    <t>Species_given</t>
  </si>
  <si>
    <t>infered species</t>
  </si>
  <si>
    <t>lbs</t>
  </si>
  <si>
    <t>prop total bottomfish</t>
  </si>
  <si>
    <t>jacks</t>
  </si>
  <si>
    <t>black jack</t>
  </si>
  <si>
    <t>Groupers</t>
  </si>
  <si>
    <t>flagtail grouper</t>
  </si>
  <si>
    <t>Cephalopholis urodeta</t>
  </si>
  <si>
    <t>tomato grouper</t>
  </si>
  <si>
    <t>blacktip grouper</t>
  </si>
  <si>
    <t>giant grouper</t>
  </si>
  <si>
    <t>Epinephelus lanceolatus</t>
  </si>
  <si>
    <t>lunartail grouper</t>
  </si>
  <si>
    <t>blue lined snapper</t>
  </si>
  <si>
    <t>rufous snapper</t>
  </si>
  <si>
    <t>onespot snapper</t>
  </si>
  <si>
    <t>Lutjanus monostigma</t>
  </si>
  <si>
    <t>Lutjanus bohar</t>
  </si>
  <si>
    <t>humpback snapper</t>
  </si>
  <si>
    <t>Lutjanus gibbus</t>
  </si>
  <si>
    <t>brown jobfish</t>
  </si>
  <si>
    <t>gray jobfish</t>
  </si>
  <si>
    <t>Hawaiian opakapaka</t>
  </si>
  <si>
    <t>opakapaka</t>
  </si>
  <si>
    <t>blue lined gindai</t>
  </si>
  <si>
    <t>Pristipomoides argyrogrammicus</t>
  </si>
  <si>
    <t>gindai</t>
  </si>
  <si>
    <t>lehi</t>
  </si>
  <si>
    <t>onaga</t>
  </si>
  <si>
    <t>ehu</t>
  </si>
  <si>
    <t>bigeye emperor</t>
  </si>
  <si>
    <t>Monotaxis grandoculis</t>
  </si>
  <si>
    <t>longnose emperor</t>
  </si>
  <si>
    <t>Lethrinus olivaceus</t>
  </si>
  <si>
    <t>redgill emperor</t>
  </si>
  <si>
    <t>SPC 1990</t>
  </si>
  <si>
    <t>Note, common names only</t>
  </si>
  <si>
    <t>This is likely the same data as WPacFIN boat-based survey</t>
  </si>
  <si>
    <t>However, this could be FY ending June 1989, it is unclear</t>
  </si>
  <si>
    <t>Year</t>
  </si>
  <si>
    <t>Landings</t>
  </si>
  <si>
    <t>Pristipomoides flavipinis</t>
  </si>
  <si>
    <t>Snappers</t>
  </si>
  <si>
    <t>Tot_Bottomfish</t>
  </si>
  <si>
    <t>Tables 1-6</t>
  </si>
  <si>
    <t>American Samoa annual estimated commercial bottom fish landings</t>
  </si>
  <si>
    <t>identified to species only (unidentified groups included in landings)</t>
  </si>
  <si>
    <t>Row Labels</t>
  </si>
  <si>
    <t>Grand Total</t>
  </si>
  <si>
    <t>sum 1982-1985</t>
  </si>
  <si>
    <t>1982-1985 prop by weight of total bottomfish</t>
  </si>
  <si>
    <t>Identified to species bottomfish</t>
  </si>
  <si>
    <t>yellow opakapaka</t>
  </si>
  <si>
    <t>snake mackerel</t>
  </si>
  <si>
    <t>Snake Mackerel</t>
  </si>
  <si>
    <t>bluefin trevally</t>
  </si>
  <si>
    <t>Caranx melampygus</t>
  </si>
  <si>
    <t>bigeye trevally</t>
  </si>
  <si>
    <t>Caranx sexfasciatus</t>
  </si>
  <si>
    <t>Cephalopholis sonnerati</t>
  </si>
  <si>
    <t>Epinephelus fasciatus</t>
  </si>
  <si>
    <t>striped grouper</t>
  </si>
  <si>
    <t>Epinephelus latifasciatus</t>
  </si>
  <si>
    <t>twinspot_red snapper</t>
  </si>
  <si>
    <t>blacktail snapper</t>
  </si>
  <si>
    <t>Lutjanus fulvus</t>
  </si>
  <si>
    <t>yellowtail snapper</t>
  </si>
  <si>
    <t>Pristipomoides auricilla</t>
  </si>
  <si>
    <t>stone's snapper</t>
  </si>
  <si>
    <t>black snapper</t>
  </si>
  <si>
    <t>Macolor niger</t>
  </si>
  <si>
    <t>Sum of lbs</t>
  </si>
  <si>
    <t>1982-1985 prop weight of identified fish only</t>
  </si>
  <si>
    <t>Year July start</t>
  </si>
  <si>
    <t>Year June end</t>
  </si>
  <si>
    <t>% of recorded catch</t>
  </si>
  <si>
    <t>calculated landings</t>
  </si>
  <si>
    <t>Lethrinus sp.</t>
  </si>
  <si>
    <t>Etelis spp. and Pristipomoides spp.</t>
  </si>
  <si>
    <t>Misc</t>
  </si>
  <si>
    <t>Etelis and Pristipomoides</t>
  </si>
  <si>
    <t>squirrelfishes</t>
  </si>
  <si>
    <t>others</t>
  </si>
  <si>
    <t>Hamm_Quach_1988</t>
  </si>
  <si>
    <t>species</t>
  </si>
  <si>
    <t>prop catch</t>
  </si>
  <si>
    <t>assume mostly Tutuila</t>
  </si>
  <si>
    <t>Mead 1978</t>
  </si>
  <si>
    <t>name</t>
  </si>
  <si>
    <t>Given as</t>
  </si>
  <si>
    <t>percent catch by weight</t>
  </si>
  <si>
    <t>Aphareus furcatus</t>
  </si>
  <si>
    <t>Etelis oculatus</t>
  </si>
  <si>
    <t>Lutjanis kasmira</t>
  </si>
  <si>
    <t>Tropidinius zonatus</t>
  </si>
  <si>
    <t>perch</t>
  </si>
  <si>
    <t>species_given</t>
  </si>
  <si>
    <t>species_maybe</t>
  </si>
  <si>
    <t>Swerdloff 1972, shelves of Tutuila 1967-1969</t>
  </si>
  <si>
    <t>year</t>
  </si>
  <si>
    <t>source</t>
  </si>
  <si>
    <t>note</t>
  </si>
  <si>
    <t>banks</t>
  </si>
  <si>
    <t>Moana and Chapman</t>
  </si>
  <si>
    <t>1982 - 1985</t>
  </si>
  <si>
    <t>all areas</t>
  </si>
  <si>
    <t>Hamm Quach 1988</t>
  </si>
  <si>
    <t>total weight includes unid fishes</t>
  </si>
  <si>
    <t>total weight includes indentified fish only</t>
  </si>
  <si>
    <t>Ralson 1979</t>
  </si>
  <si>
    <t>FY ending June</t>
  </si>
  <si>
    <t>Name given as Aphareus furcatus</t>
  </si>
  <si>
    <t>Name given as Etelis oculatus</t>
  </si>
  <si>
    <t>Name given as Tropidinius zonatus</t>
  </si>
  <si>
    <t>name given as "perch"</t>
  </si>
  <si>
    <t>1967 - 1969</t>
  </si>
  <si>
    <t>year_num</t>
  </si>
  <si>
    <t>FISHING_METHOD</t>
  </si>
  <si>
    <t>zone</t>
  </si>
  <si>
    <t>SPECIES_FK</t>
  </si>
  <si>
    <t>SCIENTIFIC_NAME_PK</t>
  </si>
  <si>
    <t>prop_prist_et_240</t>
  </si>
  <si>
    <t>prop_deep_snappers_230</t>
  </si>
  <si>
    <t>prop_groupers_210</t>
  </si>
  <si>
    <t>prop_trevally_109</t>
  </si>
  <si>
    <t>prop_emporers_260</t>
  </si>
  <si>
    <t>prop_bfishes_200</t>
  </si>
  <si>
    <t>prop_fish_100</t>
  </si>
  <si>
    <t>ID_prist_et</t>
  </si>
  <si>
    <t>ID_snaps</t>
  </si>
  <si>
    <t>ID_groups</t>
  </si>
  <si>
    <t>ID_jacks</t>
  </si>
  <si>
    <t>ID_emps</t>
  </si>
  <si>
    <t>ID_bfish</t>
  </si>
  <si>
    <t>ID_fish</t>
  </si>
  <si>
    <t>sm_prist_et</t>
  </si>
  <si>
    <t>sm_snaps</t>
  </si>
  <si>
    <t>sm_grps</t>
  </si>
  <si>
    <t>sm_jacks</t>
  </si>
  <si>
    <t>sm_emps</t>
  </si>
  <si>
    <t>sm_bfish</t>
  </si>
  <si>
    <t>sm_fish</t>
  </si>
  <si>
    <t>BOTTOMFISHING</t>
  </si>
  <si>
    <t>NA</t>
  </si>
  <si>
    <t>BTM/TRL MIX</t>
  </si>
  <si>
    <t>1986 - 1990</t>
  </si>
  <si>
    <t>BBS</t>
  </si>
  <si>
    <t>smooth_proptable weighted average bottomfishing only</t>
  </si>
  <si>
    <t>2016 - 2020</t>
  </si>
  <si>
    <t>Use Species Prop</t>
  </si>
  <si>
    <t>All considered species prop</t>
  </si>
  <si>
    <t>Area</t>
  </si>
  <si>
    <t>value</t>
  </si>
  <si>
    <t>Mead 1978, Hamm and Quach 1988, BBS 1986-1990</t>
  </si>
  <si>
    <t>1986 - 1990 smooth_proptable weighted average bottomfishing only</t>
  </si>
  <si>
    <t>Calculated landings, lbs</t>
  </si>
  <si>
    <t>tot_bfish</t>
  </si>
  <si>
    <t>no data</t>
  </si>
  <si>
    <t>Ralston 1979, Mead 1978, Hamm and Quach 1988, BBS 1986-1990</t>
  </si>
  <si>
    <t>Hamm and Quach 1988, BBS 1986-1990</t>
  </si>
  <si>
    <t>Simple average of the 4 estimates. Name given as Aphareus furcatus in Mead 1978. Use both estimates (total weight identified fish only and total weight all fish) from Hamm and Quach. BBS is bottomfishing gear (no btm/trl mix) tutuila smoothed 1986-1990.</t>
  </si>
  <si>
    <t>slopes around Tutila, dories. I included L. bohar in the total catch for prop catch by weight (note values in Table 1 exclude L. bohar)</t>
  </si>
  <si>
    <t>Simple average of the 5 estimates. Use both estimates (total weight identified fish only and total weight all fish) from Hamm and Quach. BBS is bottomfishing gear (no btm/trl mix) tutuila smoothed 1986-1990.</t>
  </si>
  <si>
    <t>Simple average of the 3 estimates. Use both estimates (total weight identified fish only and total weight all fish) from Hamm and Quach. BBS is bottomfishing gear (no btm/trl mix) tutuila smoothed 1986-1990.</t>
  </si>
  <si>
    <t>Mead 1978 Hamm and Quach 1988, BBS 1986-1990</t>
  </si>
  <si>
    <t>Simple average of the 4 estimates. Use both estimates (total weight identified fish only and total weight all fish) from Hamm and Quach. BBS is bottomfishing gear (no btm/trl mix) tutuila smoothed 1986-1990.</t>
  </si>
  <si>
    <t>BBS 1986-1990</t>
  </si>
  <si>
    <t>BBS is bottomfishing gear (no btm/trl mix) tutuila smoothed 1986-1990.</t>
  </si>
  <si>
    <t>Mead 1978, Ralston 1979 (1975 and 1976 estimates), Hamm and Quach 1988, BBS 1986-1990</t>
  </si>
  <si>
    <t>Simple average of the 6 estimates. Use both estimates (total weight identified fish only and total weight all fish) from Hamm and Quach. BBS is bottomfishing gear (no btm/trl mix) tutuila smoothed 1986-1990.</t>
  </si>
  <si>
    <t>Simple average of the 4 estimates. Use both estimates (total weight identified fish only and total weight all fish) from Hamm and Quach. BBS is bottomfishing gear (no btm/trl mix) tutuila smoothed 1986-1990. Identified as Tropidinius zonatus in Mead 1978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</si>
</sst>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Tutuila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'Total Bottomfishes 67_85'!$A$4:$A$22</c:f>
              <c:numCache>
                <c:formatCode>General</c:formatCode>
                <c:ptCount val="19"/>
                <c:pt idx="0">
                  <c:v>1967</c:v>
                </c:pt>
                <c:pt idx="1">
                  <c:v>1968</c:v>
                </c:pt>
                <c:pt idx="2">
                  <c:v>1969</c:v>
                </c:pt>
                <c:pt idx="3">
                  <c:v>1970</c:v>
                </c:pt>
                <c:pt idx="4">
                  <c:v>1971</c:v>
                </c:pt>
                <c:pt idx="5">
                  <c:v>1972</c:v>
                </c:pt>
                <c:pt idx="6">
                  <c:v>1973</c:v>
                </c:pt>
                <c:pt idx="7">
                  <c:v>1974</c:v>
                </c:pt>
                <c:pt idx="8">
                  <c:v>1975</c:v>
                </c:pt>
                <c:pt idx="9">
                  <c:v>1976</c:v>
                </c:pt>
                <c:pt idx="10">
                  <c:v>1977</c:v>
                </c:pt>
                <c:pt idx="11">
                  <c:v>1978</c:v>
                </c:pt>
                <c:pt idx="12">
                  <c:v>1979</c:v>
                </c:pt>
                <c:pt idx="13">
                  <c:v>1980</c:v>
                </c:pt>
                <c:pt idx="14">
                  <c:v>1981</c:v>
                </c:pt>
                <c:pt idx="15">
                  <c:v>1982</c:v>
                </c:pt>
                <c:pt idx="16">
                  <c:v>1983</c:v>
                </c:pt>
                <c:pt idx="17">
                  <c:v>1984</c:v>
                </c:pt>
                <c:pt idx="18">
                  <c:v>1985</c:v>
                </c:pt>
              </c:numCache>
            </c:numRef>
          </c:xVal>
          <c:yVal>
            <c:numRef>
              <c:f>'Total Bottomfishes 67_85'!$C$4:$C$22</c:f>
              <c:numCache>
                <c:formatCode>General</c:formatCode>
                <c:ptCount val="19"/>
                <c:pt idx="0">
                  <c:v>6675</c:v>
                </c:pt>
                <c:pt idx="1">
                  <c:v>20024</c:v>
                </c:pt>
                <c:pt idx="2">
                  <c:v>8849</c:v>
                </c:pt>
                <c:pt idx="3">
                  <c:v>2562</c:v>
                </c:pt>
                <c:pt idx="4">
                  <c:v>0</c:v>
                </c:pt>
                <c:pt idx="5">
                  <c:v>64500</c:v>
                </c:pt>
                <c:pt idx="6">
                  <c:v>91610</c:v>
                </c:pt>
                <c:pt idx="7">
                  <c:v>63270</c:v>
                </c:pt>
                <c:pt idx="8">
                  <c:v>94290</c:v>
                </c:pt>
                <c:pt idx="9">
                  <c:v>67659</c:v>
                </c:pt>
                <c:pt idx="10">
                  <c:v>39658</c:v>
                </c:pt>
                <c:pt idx="11">
                  <c:v>18304</c:v>
                </c:pt>
                <c:pt idx="12">
                  <c:v>9840</c:v>
                </c:pt>
                <c:pt idx="13">
                  <c:v>24599</c:v>
                </c:pt>
                <c:pt idx="14">
                  <c:v>46738</c:v>
                </c:pt>
                <c:pt idx="15">
                  <c:v>59937</c:v>
                </c:pt>
                <c:pt idx="16">
                  <c:v>113670</c:v>
                </c:pt>
                <c:pt idx="17">
                  <c:v>84314</c:v>
                </c:pt>
                <c:pt idx="18">
                  <c:v>90104</c:v>
                </c:pt>
              </c:numCache>
            </c:numRef>
          </c:yVal>
          <c:smooth val="0"/>
          <c:extLst>
            <c:ext xmlns:c16="http://schemas.microsoft.com/office/drawing/2014/chart" uri="{C3380CC4-5D6E-409C-BE32-E72D297353CC}">
              <c16:uniqueId val="{00000000-FE6F-4C7F-B125-2C30EBD48AA3}"/>
            </c:ext>
          </c:extLst>
        </c:ser>
        <c:ser>
          <c:idx val="1"/>
          <c:order val="1"/>
          <c:tx>
            <c:v>Manu'a</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'Total Bottomfishes 67_85'!$A$23:$A$41</c:f>
              <c:numCache>
                <c:formatCode>General</c:formatCode>
                <c:ptCount val="19"/>
                <c:pt idx="0">
                  <c:v>1967</c:v>
                </c:pt>
                <c:pt idx="1">
                  <c:v>1968</c:v>
                </c:pt>
                <c:pt idx="2">
                  <c:v>1969</c:v>
                </c:pt>
                <c:pt idx="3">
                  <c:v>1970</c:v>
                </c:pt>
                <c:pt idx="4">
                  <c:v>1971</c:v>
                </c:pt>
                <c:pt idx="5">
                  <c:v>1972</c:v>
                </c:pt>
                <c:pt idx="6">
                  <c:v>1973</c:v>
                </c:pt>
                <c:pt idx="7">
                  <c:v>1974</c:v>
                </c:pt>
                <c:pt idx="8">
                  <c:v>1975</c:v>
                </c:pt>
                <c:pt idx="9">
                  <c:v>1976</c:v>
                </c:pt>
                <c:pt idx="10">
                  <c:v>1977</c:v>
                </c:pt>
                <c:pt idx="11">
                  <c:v>1978</c:v>
                </c:pt>
                <c:pt idx="12">
                  <c:v>1979</c:v>
                </c:pt>
                <c:pt idx="13">
                  <c:v>1980</c:v>
                </c:pt>
                <c:pt idx="14">
                  <c:v>1981</c:v>
                </c:pt>
                <c:pt idx="15">
                  <c:v>1982</c:v>
                </c:pt>
                <c:pt idx="16">
                  <c:v>1983</c:v>
                </c:pt>
                <c:pt idx="17">
                  <c:v>1984</c:v>
                </c:pt>
                <c:pt idx="18">
                  <c:v>1985</c:v>
                </c:pt>
              </c:numCache>
            </c:numRef>
          </c:xVal>
          <c:yVal>
            <c:numRef>
              <c:f>'Total Bottomfishes 67_85'!$C$23:$C$41</c:f>
              <c:numCache>
                <c:formatCode>General</c:formatCode>
                <c:ptCount val="19"/>
                <c:pt idx="0">
                  <c:v>0</c:v>
                </c:pt>
                <c:pt idx="1">
                  <c:v>0</c:v>
                </c:pt>
                <c:pt idx="2">
                  <c:v>0</c:v>
                </c:pt>
                <c:pt idx="3">
                  <c:v>0</c:v>
                </c:pt>
                <c:pt idx="4">
                  <c:v>0</c:v>
                </c:pt>
                <c:pt idx="5">
                  <c:v>0</c:v>
                </c:pt>
                <c:pt idx="6">
                  <c:v>9152</c:v>
                </c:pt>
                <c:pt idx="7">
                  <c:v>21354</c:v>
                </c:pt>
                <c:pt idx="8">
                  <c:v>24405</c:v>
                </c:pt>
                <c:pt idx="9">
                  <c:v>18304</c:v>
                </c:pt>
                <c:pt idx="10">
                  <c:v>9152</c:v>
                </c:pt>
                <c:pt idx="11">
                  <c:v>3051</c:v>
                </c:pt>
                <c:pt idx="12">
                  <c:v>341</c:v>
                </c:pt>
                <c:pt idx="13">
                  <c:v>853</c:v>
                </c:pt>
                <c:pt idx="14">
                  <c:v>1621</c:v>
                </c:pt>
                <c:pt idx="15">
                  <c:v>2079</c:v>
                </c:pt>
                <c:pt idx="16">
                  <c:v>5393</c:v>
                </c:pt>
                <c:pt idx="17">
                  <c:v>4000</c:v>
                </c:pt>
                <c:pt idx="18">
                  <c:v>4275</c:v>
                </c:pt>
              </c:numCache>
            </c:numRef>
          </c:yVal>
          <c:smooth val="0"/>
          <c:extLst>
            <c:ext xmlns:c16="http://schemas.microsoft.com/office/drawing/2014/chart" uri="{C3380CC4-5D6E-409C-BE32-E72D297353CC}">
              <c16:uniqueId val="{00000001-FE6F-4C7F-B125-2C30EBD48AA3}"/>
            </c:ext>
          </c:extLst>
        </c:ser>
        <c:ser>
          <c:idx val="2"/>
          <c:order val="2"/>
          <c:tx>
            <c:v>Banks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'Total Bottomfishes 67_85'!$A$42:$A$60</c:f>
              <c:numCache>
                <c:formatCode>General</c:formatCode>
                <c:ptCount val="19"/>
                <c:pt idx="0">
                  <c:v>1967</c:v>
                </c:pt>
                <c:pt idx="1">
                  <c:v>1968</c:v>
                </c:pt>
                <c:pt idx="2">
                  <c:v>1969</c:v>
                </c:pt>
                <c:pt idx="3">
                  <c:v>1970</c:v>
                </c:pt>
                <c:pt idx="4">
                  <c:v>1971</c:v>
                </c:pt>
                <c:pt idx="5">
                  <c:v>1972</c:v>
                </c:pt>
                <c:pt idx="6">
                  <c:v>1973</c:v>
                </c:pt>
                <c:pt idx="7">
                  <c:v>1974</c:v>
                </c:pt>
                <c:pt idx="8">
                  <c:v>1975</c:v>
                </c:pt>
                <c:pt idx="9">
                  <c:v>1976</c:v>
                </c:pt>
                <c:pt idx="10">
                  <c:v>1977</c:v>
                </c:pt>
                <c:pt idx="11">
                  <c:v>1978</c:v>
                </c:pt>
                <c:pt idx="12">
                  <c:v>1979</c:v>
                </c:pt>
                <c:pt idx="13">
                  <c:v>1980</c:v>
                </c:pt>
                <c:pt idx="14">
                  <c:v>1981</c:v>
                </c:pt>
                <c:pt idx="15">
                  <c:v>1982</c:v>
                </c:pt>
                <c:pt idx="16">
                  <c:v>1983</c:v>
                </c:pt>
                <c:pt idx="17">
                  <c:v>1984</c:v>
                </c:pt>
                <c:pt idx="18">
                  <c:v>1985</c:v>
                </c:pt>
              </c:numCache>
            </c:numRef>
          </c:xVal>
          <c:yVal>
            <c:numRef>
              <c:f>'Total Bottomfishes 67_85'!$C$42:$C$60</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6104</c:v>
                </c:pt>
                <c:pt idx="17">
                  <c:v>4527</c:v>
                </c:pt>
                <c:pt idx="18">
                  <c:v>4838</c:v>
                </c:pt>
              </c:numCache>
            </c:numRef>
          </c:yVal>
          <c:smooth val="0"/>
          <c:extLst>
            <c:ext xmlns:c16="http://schemas.microsoft.com/office/drawing/2014/chart" uri="{C3380CC4-5D6E-409C-BE32-E72D297353CC}">
              <c16:uniqueId val="{00000002-FE6F-4C7F-B125-2C30EBD48AA3}"/>
            </c:ext>
          </c:extLst>
        </c:ser>
        <c:dLbls>
          <c:showLegendKey val="0"/>
          <c:showVal val="0"/>
          <c:showCatName val="0"/>
          <c:showSerName val="0"/>
          <c:showPercent val="0"/>
          <c:showBubbleSize val="0"/>
        </c:dLbls>
        <c:axId val="1918135279"/>
        <c:axId val="1918135695"/>
      </c:scatterChart>
      <c:valAx>
        <c:axId val="191813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35695"/>
        <c:crosses val="autoZero"/>
        <c:crossBetween val="midCat"/>
      </c:valAx>
      <c:valAx>
        <c:axId val="191813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3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504825</xdr:colOff>
      <xdr:row>69</xdr:row>
      <xdr:rowOff>63500</xdr:rowOff>
    </xdr:from>
    <xdr:to>
      <xdr:col>4</xdr:col>
      <xdr:colOff>2143125</xdr:colOff>
      <xdr:row>84</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n Bohaboy" refreshedDate="44579.510139583334" createdVersion="6" refreshedVersion="6" minRefreshableVersion="3" recordCount="91">
  <cacheSource type="worksheet">
    <worksheetSource ref="A90:D181" sheet="early species comps"/>
  </cacheSource>
  <cacheFields count="4">
    <cacheField name="Year" numFmtId="0">
      <sharedItems containsSemiMixedTypes="0" containsString="0" containsNumber="1" containsInteger="1" minValue="1982" maxValue="1985" count="4">
        <n v="1984"/>
        <n v="1983"/>
        <n v="1985"/>
        <n v="1982"/>
      </sharedItems>
    </cacheField>
    <cacheField name="Species" numFmtId="0">
      <sharedItems count="31">
        <s v="bigeye emperor"/>
        <s v="bigeye trevally"/>
        <s v="black jack"/>
        <s v="black snapper"/>
        <s v="blacktail snapper"/>
        <s v="blacktip grouper"/>
        <s v="blue lined gindai"/>
        <s v="blue lined snapper"/>
        <s v="bluefin trevally"/>
        <s v="brown jobfish"/>
        <s v="ehu"/>
        <s v="flagtail grouper"/>
        <s v="giant grouper"/>
        <s v="gindai"/>
        <s v="gray jobfish"/>
        <s v="Hawaiian opakapaka"/>
        <s v="humpback snapper"/>
        <s v="lehi"/>
        <s v="longnose emperor"/>
        <s v="lunartail grouper"/>
        <s v="onaga"/>
        <s v="onespot snapper"/>
        <s v="opakapaka"/>
        <s v="rufous snapper"/>
        <s v="snake mackerel"/>
        <s v="stone's snapper"/>
        <s v="striped grouper"/>
        <s v="tomato grouper"/>
        <s v="twinspot_red snapper"/>
        <s v="yellow opakapaka"/>
        <s v="yellowtail snapper"/>
      </sharedItems>
    </cacheField>
    <cacheField name="infered species" numFmtId="0">
      <sharedItems/>
    </cacheField>
    <cacheField name="lbs" numFmtId="0">
      <sharedItems containsSemiMixedTypes="0" containsString="0" containsNumber="1" minValue="3" maxValue="1373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x v="0"/>
    <s v="Monotaxis grandoculis"/>
    <n v="7"/>
  </r>
  <r>
    <x v="1"/>
    <x v="1"/>
    <s v="Caranx sexfasciatus"/>
    <n v="19"/>
  </r>
  <r>
    <x v="2"/>
    <x v="1"/>
    <s v="Caranx sexfasciatus"/>
    <n v="95"/>
  </r>
  <r>
    <x v="3"/>
    <x v="2"/>
    <s v="Caranx lugubris"/>
    <n v="20"/>
  </r>
  <r>
    <x v="1"/>
    <x v="2"/>
    <s v="Caranx lugubris"/>
    <n v="151"/>
  </r>
  <r>
    <x v="0"/>
    <x v="2"/>
    <s v="Caranx lugubris"/>
    <n v="15"/>
  </r>
  <r>
    <x v="2"/>
    <x v="2"/>
    <s v="Caranx lugubris"/>
    <n v="80"/>
  </r>
  <r>
    <x v="0"/>
    <x v="3"/>
    <s v="Macolor niger"/>
    <n v="40"/>
  </r>
  <r>
    <x v="2"/>
    <x v="3"/>
    <s v="Macolor niger"/>
    <n v="27"/>
  </r>
  <r>
    <x v="1"/>
    <x v="4"/>
    <s v="Lutjanus fulvus"/>
    <n v="111"/>
  </r>
  <r>
    <x v="0"/>
    <x v="4"/>
    <s v="Lutjanus fulvus"/>
    <n v="546"/>
  </r>
  <r>
    <x v="2"/>
    <x v="4"/>
    <s v="Lutjanus fulvus"/>
    <n v="51"/>
  </r>
  <r>
    <x v="1"/>
    <x v="5"/>
    <s v="Epinephelus fasciatus"/>
    <n v="6"/>
  </r>
  <r>
    <x v="0"/>
    <x v="5"/>
    <s v="Epinephelus fasciatus"/>
    <n v="10"/>
  </r>
  <r>
    <x v="2"/>
    <x v="5"/>
    <s v="Epinephelus fasciatus"/>
    <n v="13"/>
  </r>
  <r>
    <x v="3"/>
    <x v="6"/>
    <s v="Pristipomoides argyrogrammicus"/>
    <n v="13"/>
  </r>
  <r>
    <x v="2"/>
    <x v="6"/>
    <s v="Pristipomoides argyrogrammicus"/>
    <n v="125"/>
  </r>
  <r>
    <x v="3"/>
    <x v="7"/>
    <s v="Lutjanus kasmira"/>
    <n v="1209"/>
  </r>
  <r>
    <x v="1"/>
    <x v="7"/>
    <s v="Lutjanus kasmira"/>
    <n v="2973"/>
  </r>
  <r>
    <x v="0"/>
    <x v="7"/>
    <s v="Lutjanus kasmira"/>
    <n v="3713"/>
  </r>
  <r>
    <x v="2"/>
    <x v="7"/>
    <s v="Lutjanus kasmira"/>
    <n v="553"/>
  </r>
  <r>
    <x v="1"/>
    <x v="8"/>
    <s v="Caranx melampygus"/>
    <n v="6"/>
  </r>
  <r>
    <x v="1"/>
    <x v="9"/>
    <s v="Aphareus rutilans"/>
    <n v="52"/>
  </r>
  <r>
    <x v="3"/>
    <x v="10"/>
    <s v="Etelis carbunculus"/>
    <n v="1345"/>
  </r>
  <r>
    <x v="1"/>
    <x v="10"/>
    <s v="Etelis carbunculus"/>
    <n v="5808"/>
  </r>
  <r>
    <x v="0"/>
    <x v="10"/>
    <s v="Etelis carbunculus"/>
    <n v="4291"/>
  </r>
  <r>
    <x v="2"/>
    <x v="10"/>
    <s v="Etelis carbunculus"/>
    <n v="4382"/>
  </r>
  <r>
    <x v="3"/>
    <x v="11"/>
    <s v="Cephalopholis urodeta"/>
    <n v="10"/>
  </r>
  <r>
    <x v="1"/>
    <x v="11"/>
    <s v="Cephalopholis urodeta"/>
    <n v="4"/>
  </r>
  <r>
    <x v="3"/>
    <x v="12"/>
    <s v="Epinephelus lanceolatus"/>
    <n v="282"/>
  </r>
  <r>
    <x v="1"/>
    <x v="12"/>
    <s v="Epinephelus lanceolatus"/>
    <n v="348"/>
  </r>
  <r>
    <x v="0"/>
    <x v="12"/>
    <s v="Epinephelus lanceolatus"/>
    <n v="243"/>
  </r>
  <r>
    <x v="3"/>
    <x v="13"/>
    <s v="Pristipomoides zonatus"/>
    <n v="82"/>
  </r>
  <r>
    <x v="1"/>
    <x v="13"/>
    <s v="Pristipomoides zonatus"/>
    <n v="918"/>
  </r>
  <r>
    <x v="0"/>
    <x v="13"/>
    <s v="Pristipomoides zonatus"/>
    <n v="1729"/>
  </r>
  <r>
    <x v="2"/>
    <x v="13"/>
    <s v="Pristipomoides zonatus"/>
    <n v="1211.5"/>
  </r>
  <r>
    <x v="3"/>
    <x v="14"/>
    <s v="Aprion virescens"/>
    <n v="230"/>
  </r>
  <r>
    <x v="1"/>
    <x v="14"/>
    <s v="Aprion virescens"/>
    <n v="5934"/>
  </r>
  <r>
    <x v="0"/>
    <x v="14"/>
    <s v="Aprion virescens"/>
    <n v="1521"/>
  </r>
  <r>
    <x v="2"/>
    <x v="14"/>
    <s v="Aprion virescens"/>
    <n v="534"/>
  </r>
  <r>
    <x v="3"/>
    <x v="15"/>
    <s v="Pristipomoides filamentosus"/>
    <n v="68"/>
  </r>
  <r>
    <x v="1"/>
    <x v="15"/>
    <s v="Pristipomoides filamentosus"/>
    <n v="173"/>
  </r>
  <r>
    <x v="0"/>
    <x v="15"/>
    <s v="Pristipomoides filamentosus"/>
    <n v="1043"/>
  </r>
  <r>
    <x v="2"/>
    <x v="15"/>
    <s v="Pristipomoides filamentosus"/>
    <n v="456"/>
  </r>
  <r>
    <x v="3"/>
    <x v="16"/>
    <s v="Lutjanus gibbus"/>
    <n v="561"/>
  </r>
  <r>
    <x v="1"/>
    <x v="16"/>
    <s v="Lutjanus gibbus"/>
    <n v="1174"/>
  </r>
  <r>
    <x v="0"/>
    <x v="16"/>
    <s v="Lutjanus gibbus"/>
    <n v="1698"/>
  </r>
  <r>
    <x v="2"/>
    <x v="16"/>
    <s v="Lutjanus gibbus"/>
    <n v="269"/>
  </r>
  <r>
    <x v="3"/>
    <x v="17"/>
    <s v="Aphareus rutilans"/>
    <n v="216"/>
  </r>
  <r>
    <x v="1"/>
    <x v="17"/>
    <s v="Aphareus rutilans"/>
    <n v="4512"/>
  </r>
  <r>
    <x v="0"/>
    <x v="17"/>
    <s v="Aphareus rutilans"/>
    <n v="1227"/>
  </r>
  <r>
    <x v="2"/>
    <x v="17"/>
    <s v="Aphareus rutilans"/>
    <n v="396"/>
  </r>
  <r>
    <x v="3"/>
    <x v="18"/>
    <s v="Lethrinus olivaceus"/>
    <n v="150"/>
  </r>
  <r>
    <x v="1"/>
    <x v="18"/>
    <s v="Lethrinus olivaceus"/>
    <n v="65"/>
  </r>
  <r>
    <x v="0"/>
    <x v="18"/>
    <s v="Lethrinus olivaceus"/>
    <n v="111"/>
  </r>
  <r>
    <x v="2"/>
    <x v="18"/>
    <s v="Lethrinus olivaceus"/>
    <n v="80"/>
  </r>
  <r>
    <x v="3"/>
    <x v="19"/>
    <s v="Variola louti"/>
    <n v="504"/>
  </r>
  <r>
    <x v="1"/>
    <x v="19"/>
    <s v="Variola louti"/>
    <n v="198"/>
  </r>
  <r>
    <x v="0"/>
    <x v="19"/>
    <s v="Variola louti"/>
    <n v="564"/>
  </r>
  <r>
    <x v="2"/>
    <x v="19"/>
    <s v="Variola louti"/>
    <n v="397"/>
  </r>
  <r>
    <x v="3"/>
    <x v="20"/>
    <s v="Etelis coruscans"/>
    <n v="1002"/>
  </r>
  <r>
    <x v="1"/>
    <x v="20"/>
    <s v="Etelis coruscans"/>
    <n v="13738"/>
  </r>
  <r>
    <x v="0"/>
    <x v="20"/>
    <s v="Etelis coruscans"/>
    <n v="4282"/>
  </r>
  <r>
    <x v="2"/>
    <x v="20"/>
    <s v="Etelis coruscans"/>
    <n v="2139.5"/>
  </r>
  <r>
    <x v="3"/>
    <x v="21"/>
    <s v="Lutjanus monostigma"/>
    <n v="7"/>
  </r>
  <r>
    <x v="1"/>
    <x v="21"/>
    <s v="Lutjanus monostigma"/>
    <n v="342"/>
  </r>
  <r>
    <x v="0"/>
    <x v="21"/>
    <s v="Lutjanus monostigma"/>
    <n v="381"/>
  </r>
  <r>
    <x v="2"/>
    <x v="21"/>
    <s v="Lutjanus monostigma"/>
    <n v="57"/>
  </r>
  <r>
    <x v="3"/>
    <x v="22"/>
    <s v="Pristipomoides filamentosus"/>
    <n v="406"/>
  </r>
  <r>
    <x v="0"/>
    <x v="22"/>
    <s v="Pristipomoides filamentosus"/>
    <n v="40"/>
  </r>
  <r>
    <x v="2"/>
    <x v="22"/>
    <s v="Pristipomoides filamentosus"/>
    <n v="168"/>
  </r>
  <r>
    <x v="0"/>
    <x v="23"/>
    <s v="Snappers"/>
    <n v="122"/>
  </r>
  <r>
    <x v="3"/>
    <x v="24"/>
    <s v="Snake Mackerel"/>
    <n v="17"/>
  </r>
  <r>
    <x v="1"/>
    <x v="24"/>
    <s v="Snake Mackerel"/>
    <n v="41"/>
  </r>
  <r>
    <x v="0"/>
    <x v="24"/>
    <s v="Snake Mackerel"/>
    <n v="8"/>
  </r>
  <r>
    <x v="1"/>
    <x v="25"/>
    <s v="Snappers"/>
    <n v="2039"/>
  </r>
  <r>
    <x v="0"/>
    <x v="25"/>
    <s v="Snappers"/>
    <n v="834"/>
  </r>
  <r>
    <x v="2"/>
    <x v="25"/>
    <s v="Snappers"/>
    <n v="143"/>
  </r>
  <r>
    <x v="1"/>
    <x v="26"/>
    <s v="Epinephelus latifasciatus"/>
    <n v="22"/>
  </r>
  <r>
    <x v="1"/>
    <x v="27"/>
    <s v="Cephalopholis sonnerati"/>
    <n v="167"/>
  </r>
  <r>
    <x v="2"/>
    <x v="27"/>
    <s v="Cephalopholis sonnerati"/>
    <n v="196"/>
  </r>
  <r>
    <x v="1"/>
    <x v="28"/>
    <s v="Lutjanus bohar"/>
    <n v="259"/>
  </r>
  <r>
    <x v="0"/>
    <x v="28"/>
    <s v="Lutjanus bohar"/>
    <n v="585"/>
  </r>
  <r>
    <x v="2"/>
    <x v="28"/>
    <s v="Lutjanus bohar"/>
    <n v="7"/>
  </r>
  <r>
    <x v="3"/>
    <x v="29"/>
    <s v="Pristipomoides flavipinis"/>
    <n v="40"/>
  </r>
  <r>
    <x v="1"/>
    <x v="29"/>
    <s v="Pristipomoides flavipinis"/>
    <n v="1618"/>
  </r>
  <r>
    <x v="0"/>
    <x v="29"/>
    <s v="Pristipomoides flavipinis"/>
    <n v="1193"/>
  </r>
  <r>
    <x v="2"/>
    <x v="29"/>
    <s v="Pristipomoides flavipinis"/>
    <n v="522"/>
  </r>
  <r>
    <x v="1"/>
    <x v="30"/>
    <s v="Pristipomoides auricilla"/>
    <n v="13"/>
  </r>
  <r>
    <x v="0"/>
    <x v="30"/>
    <s v="Pristipomoides auricilla"/>
    <n v="3"/>
  </r>
  <r>
    <x v="2"/>
    <x v="30"/>
    <s v="Pristipomoides auricilla"/>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91:G96" firstHeaderRow="1" firstDataRow="1" firstDataCol="1"/>
  <pivotFields count="4">
    <pivotField axis="axisRow" showAll="0">
      <items count="5">
        <item x="3"/>
        <item x="1"/>
        <item x="0"/>
        <item x="2"/>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dataField="1" showAll="0"/>
  </pivotFields>
  <rowFields count="1">
    <field x="0"/>
  </rowFields>
  <rowItems count="5">
    <i>
      <x/>
    </i>
    <i>
      <x v="1"/>
    </i>
    <i>
      <x v="2"/>
    </i>
    <i>
      <x v="3"/>
    </i>
    <i t="grand">
      <x/>
    </i>
  </rowItems>
  <colItems count="1">
    <i/>
  </colItems>
  <dataFields count="1">
    <dataField name="Sum of lb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8"/>
  <sheetViews>
    <sheetView workbookViewId="0">
      <selection activeCell="D9" sqref="D9"/>
    </sheetView>
  </sheetViews>
  <sheetFormatPr defaultRowHeight="14.5" x14ac:dyDescent="0.35"/>
  <cols>
    <col min="1" max="1" width="16.90625" customWidth="1"/>
    <col min="2" max="2" width="13.26953125" customWidth="1"/>
    <col min="3" max="4" width="21" customWidth="1"/>
    <col min="5" max="5" width="112.90625" style="1" customWidth="1"/>
  </cols>
  <sheetData>
    <row r="3" spans="1:5" x14ac:dyDescent="0.35">
      <c r="A3" t="s">
        <v>0</v>
      </c>
      <c r="B3" t="s">
        <v>1</v>
      </c>
      <c r="C3" t="s">
        <v>2</v>
      </c>
      <c r="D3" t="s">
        <v>11</v>
      </c>
      <c r="E3" s="1" t="s">
        <v>3</v>
      </c>
    </row>
    <row r="4" spans="1:5" ht="43.5" x14ac:dyDescent="0.35">
      <c r="A4">
        <v>1967</v>
      </c>
      <c r="B4" t="s">
        <v>5</v>
      </c>
      <c r="C4">
        <v>6675</v>
      </c>
      <c r="D4" t="s">
        <v>12</v>
      </c>
      <c r="E4" s="1" t="s">
        <v>10</v>
      </c>
    </row>
    <row r="5" spans="1:5" x14ac:dyDescent="0.35">
      <c r="A5">
        <v>1968</v>
      </c>
      <c r="B5" t="s">
        <v>5</v>
      </c>
      <c r="C5">
        <v>20024</v>
      </c>
      <c r="D5" t="s">
        <v>12</v>
      </c>
    </row>
    <row r="6" spans="1:5" ht="43.5" x14ac:dyDescent="0.35">
      <c r="A6">
        <v>1969</v>
      </c>
      <c r="B6" t="s">
        <v>5</v>
      </c>
      <c r="C6">
        <v>8849</v>
      </c>
      <c r="D6" t="s">
        <v>12</v>
      </c>
      <c r="E6" s="1" t="s">
        <v>4</v>
      </c>
    </row>
    <row r="7" spans="1:5" ht="29" x14ac:dyDescent="0.35">
      <c r="A7">
        <v>1970</v>
      </c>
      <c r="B7" t="s">
        <v>5</v>
      </c>
      <c r="C7">
        <v>2562</v>
      </c>
      <c r="D7" t="s">
        <v>12</v>
      </c>
      <c r="E7" s="1" t="s">
        <v>46</v>
      </c>
    </row>
    <row r="8" spans="1:5" x14ac:dyDescent="0.35">
      <c r="A8">
        <v>1971</v>
      </c>
      <c r="B8" t="s">
        <v>5</v>
      </c>
      <c r="C8">
        <v>0</v>
      </c>
      <c r="D8" t="s">
        <v>12</v>
      </c>
      <c r="E8" s="1" t="s">
        <v>47</v>
      </c>
    </row>
    <row r="9" spans="1:5" ht="29" x14ac:dyDescent="0.35">
      <c r="A9">
        <v>1972</v>
      </c>
      <c r="B9" t="s">
        <v>5</v>
      </c>
      <c r="C9">
        <v>64500</v>
      </c>
      <c r="D9" t="s">
        <v>13</v>
      </c>
      <c r="E9" s="1" t="s">
        <v>6</v>
      </c>
    </row>
    <row r="10" spans="1:5" ht="29" x14ac:dyDescent="0.35">
      <c r="A10">
        <v>1973</v>
      </c>
      <c r="B10" t="s">
        <v>5</v>
      </c>
      <c r="C10">
        <v>91610</v>
      </c>
      <c r="D10" t="s">
        <v>14</v>
      </c>
      <c r="E10" s="1" t="s">
        <v>7</v>
      </c>
    </row>
    <row r="11" spans="1:5" x14ac:dyDescent="0.35">
      <c r="A11">
        <v>1974</v>
      </c>
      <c r="B11" t="s">
        <v>5</v>
      </c>
      <c r="C11">
        <v>63270</v>
      </c>
      <c r="D11" t="s">
        <v>15</v>
      </c>
      <c r="E11" s="1" t="s">
        <v>8</v>
      </c>
    </row>
    <row r="12" spans="1:5" x14ac:dyDescent="0.35">
      <c r="A12">
        <v>1975</v>
      </c>
      <c r="B12" t="s">
        <v>5</v>
      </c>
      <c r="C12">
        <v>94290</v>
      </c>
      <c r="D12" t="s">
        <v>15</v>
      </c>
      <c r="E12" s="1" t="s">
        <v>9</v>
      </c>
    </row>
    <row r="13" spans="1:5" ht="87" x14ac:dyDescent="0.35">
      <c r="A13">
        <v>1976</v>
      </c>
      <c r="B13" t="s">
        <v>5</v>
      </c>
      <c r="C13">
        <v>67659</v>
      </c>
      <c r="D13" t="s">
        <v>16</v>
      </c>
      <c r="E13" s="1" t="s">
        <v>17</v>
      </c>
    </row>
    <row r="14" spans="1:5" x14ac:dyDescent="0.35">
      <c r="A14">
        <v>1977</v>
      </c>
      <c r="B14" t="s">
        <v>5</v>
      </c>
      <c r="C14">
        <v>39658</v>
      </c>
      <c r="D14" t="s">
        <v>16</v>
      </c>
      <c r="E14" s="1" t="s">
        <v>21</v>
      </c>
    </row>
    <row r="15" spans="1:5" ht="72.5" x14ac:dyDescent="0.35">
      <c r="A15">
        <v>1978</v>
      </c>
      <c r="B15" t="s">
        <v>5</v>
      </c>
      <c r="C15">
        <v>18304</v>
      </c>
      <c r="D15" t="s">
        <v>24</v>
      </c>
      <c r="E15" s="1" t="s">
        <v>30</v>
      </c>
    </row>
    <row r="16" spans="1:5" x14ac:dyDescent="0.35">
      <c r="A16">
        <v>1979</v>
      </c>
      <c r="B16" t="s">
        <v>5</v>
      </c>
      <c r="C16">
        <v>9840</v>
      </c>
      <c r="D16" t="s">
        <v>19</v>
      </c>
      <c r="E16" t="s">
        <v>43</v>
      </c>
    </row>
    <row r="17" spans="1:5" x14ac:dyDescent="0.35">
      <c r="A17">
        <v>1980</v>
      </c>
      <c r="B17" t="s">
        <v>5</v>
      </c>
      <c r="C17">
        <v>24599</v>
      </c>
      <c r="D17" t="s">
        <v>19</v>
      </c>
      <c r="E17" t="s">
        <v>44</v>
      </c>
    </row>
    <row r="18" spans="1:5" x14ac:dyDescent="0.35">
      <c r="A18">
        <v>1981</v>
      </c>
      <c r="B18" t="s">
        <v>5</v>
      </c>
      <c r="C18">
        <v>46738</v>
      </c>
      <c r="D18" t="s">
        <v>19</v>
      </c>
      <c r="E18" t="s">
        <v>45</v>
      </c>
    </row>
    <row r="19" spans="1:5" x14ac:dyDescent="0.35">
      <c r="A19">
        <v>1982</v>
      </c>
      <c r="B19" t="s">
        <v>5</v>
      </c>
      <c r="C19">
        <v>59937</v>
      </c>
      <c r="D19" t="s">
        <v>19</v>
      </c>
      <c r="E19" t="s">
        <v>36</v>
      </c>
    </row>
    <row r="20" spans="1:5" x14ac:dyDescent="0.35">
      <c r="A20">
        <v>1983</v>
      </c>
      <c r="B20" t="s">
        <v>5</v>
      </c>
      <c r="C20">
        <v>113670</v>
      </c>
      <c r="D20" t="s">
        <v>19</v>
      </c>
      <c r="E20" t="s">
        <v>37</v>
      </c>
    </row>
    <row r="21" spans="1:5" x14ac:dyDescent="0.35">
      <c r="A21">
        <v>1984</v>
      </c>
      <c r="B21" t="s">
        <v>5</v>
      </c>
      <c r="C21">
        <v>84314</v>
      </c>
      <c r="D21" t="s">
        <v>19</v>
      </c>
      <c r="E21" t="s">
        <v>38</v>
      </c>
    </row>
    <row r="22" spans="1:5" x14ac:dyDescent="0.35">
      <c r="A22">
        <v>1985</v>
      </c>
      <c r="B22" t="s">
        <v>5</v>
      </c>
      <c r="C22">
        <v>90104</v>
      </c>
      <c r="D22" t="s">
        <v>19</v>
      </c>
      <c r="E22" t="s">
        <v>39</v>
      </c>
    </row>
    <row r="23" spans="1:5" x14ac:dyDescent="0.35">
      <c r="A23">
        <v>1967</v>
      </c>
      <c r="B23" t="s">
        <v>22</v>
      </c>
      <c r="C23">
        <v>0</v>
      </c>
      <c r="D23" t="s">
        <v>48</v>
      </c>
      <c r="E23" s="1" t="s">
        <v>49</v>
      </c>
    </row>
    <row r="24" spans="1:5" x14ac:dyDescent="0.35">
      <c r="A24">
        <v>1968</v>
      </c>
      <c r="B24" t="s">
        <v>22</v>
      </c>
      <c r="C24">
        <v>0</v>
      </c>
      <c r="D24" t="s">
        <v>48</v>
      </c>
      <c r="E24" s="1" t="s">
        <v>49</v>
      </c>
    </row>
    <row r="25" spans="1:5" x14ac:dyDescent="0.35">
      <c r="A25">
        <v>1969</v>
      </c>
      <c r="B25" t="s">
        <v>22</v>
      </c>
      <c r="C25">
        <v>0</v>
      </c>
      <c r="D25" t="s">
        <v>48</v>
      </c>
      <c r="E25" s="1" t="s">
        <v>49</v>
      </c>
    </row>
    <row r="26" spans="1:5" x14ac:dyDescent="0.35">
      <c r="A26">
        <v>1970</v>
      </c>
      <c r="B26" t="s">
        <v>22</v>
      </c>
      <c r="C26">
        <v>0</v>
      </c>
      <c r="D26" t="s">
        <v>48</v>
      </c>
      <c r="E26" s="1" t="s">
        <v>49</v>
      </c>
    </row>
    <row r="27" spans="1:5" x14ac:dyDescent="0.35">
      <c r="A27">
        <v>1971</v>
      </c>
      <c r="B27" t="s">
        <v>22</v>
      </c>
      <c r="C27">
        <v>0</v>
      </c>
      <c r="D27" t="s">
        <v>48</v>
      </c>
      <c r="E27" s="1" t="s">
        <v>49</v>
      </c>
    </row>
    <row r="28" spans="1:5" x14ac:dyDescent="0.35">
      <c r="A28">
        <v>1972</v>
      </c>
      <c r="B28" t="s">
        <v>22</v>
      </c>
      <c r="C28">
        <v>0</v>
      </c>
      <c r="D28" t="s">
        <v>48</v>
      </c>
      <c r="E28" s="1" t="s">
        <v>49</v>
      </c>
    </row>
    <row r="29" spans="1:5" x14ac:dyDescent="0.35">
      <c r="A29">
        <v>1973</v>
      </c>
      <c r="B29" t="s">
        <v>22</v>
      </c>
      <c r="C29">
        <v>9152</v>
      </c>
      <c r="D29" t="s">
        <v>16</v>
      </c>
      <c r="E29" s="1" t="s">
        <v>23</v>
      </c>
    </row>
    <row r="30" spans="1:5" x14ac:dyDescent="0.35">
      <c r="A30">
        <v>1974</v>
      </c>
      <c r="B30" t="s">
        <v>22</v>
      </c>
      <c r="C30">
        <v>21354</v>
      </c>
      <c r="D30" t="s">
        <v>16</v>
      </c>
      <c r="E30" s="1" t="s">
        <v>23</v>
      </c>
    </row>
    <row r="31" spans="1:5" x14ac:dyDescent="0.35">
      <c r="A31">
        <v>1975</v>
      </c>
      <c r="B31" t="s">
        <v>22</v>
      </c>
      <c r="C31">
        <v>24405</v>
      </c>
      <c r="D31" t="s">
        <v>16</v>
      </c>
      <c r="E31" s="1" t="s">
        <v>23</v>
      </c>
    </row>
    <row r="32" spans="1:5" x14ac:dyDescent="0.35">
      <c r="A32">
        <v>1976</v>
      </c>
      <c r="B32" t="s">
        <v>22</v>
      </c>
      <c r="C32">
        <v>18304</v>
      </c>
      <c r="D32" t="s">
        <v>16</v>
      </c>
      <c r="E32" s="1" t="s">
        <v>23</v>
      </c>
    </row>
    <row r="33" spans="1:5" x14ac:dyDescent="0.35">
      <c r="A33">
        <v>1977</v>
      </c>
      <c r="B33" t="s">
        <v>22</v>
      </c>
      <c r="C33">
        <v>9152</v>
      </c>
      <c r="D33" t="s">
        <v>16</v>
      </c>
      <c r="E33" s="1" t="s">
        <v>23</v>
      </c>
    </row>
    <row r="34" spans="1:5" x14ac:dyDescent="0.35">
      <c r="A34">
        <v>1978</v>
      </c>
      <c r="B34" t="s">
        <v>22</v>
      </c>
      <c r="C34">
        <v>3051</v>
      </c>
      <c r="D34" t="s">
        <v>16</v>
      </c>
      <c r="E34" s="1" t="s">
        <v>23</v>
      </c>
    </row>
    <row r="35" spans="1:5" x14ac:dyDescent="0.35">
      <c r="A35">
        <v>1979</v>
      </c>
      <c r="B35" t="s">
        <v>22</v>
      </c>
      <c r="C35">
        <v>341</v>
      </c>
      <c r="D35" t="s">
        <v>19</v>
      </c>
      <c r="E35" t="s">
        <v>31</v>
      </c>
    </row>
    <row r="36" spans="1:5" x14ac:dyDescent="0.35">
      <c r="A36">
        <v>1980</v>
      </c>
      <c r="B36" t="s">
        <v>22</v>
      </c>
      <c r="C36">
        <v>853</v>
      </c>
      <c r="D36" t="s">
        <v>19</v>
      </c>
      <c r="E36" t="s">
        <v>26</v>
      </c>
    </row>
    <row r="37" spans="1:5" x14ac:dyDescent="0.35">
      <c r="A37">
        <v>1981</v>
      </c>
      <c r="B37" t="s">
        <v>22</v>
      </c>
      <c r="C37">
        <v>1621</v>
      </c>
      <c r="D37" t="s">
        <v>19</v>
      </c>
      <c r="E37" t="s">
        <v>26</v>
      </c>
    </row>
    <row r="38" spans="1:5" x14ac:dyDescent="0.35">
      <c r="A38">
        <v>1982</v>
      </c>
      <c r="B38" t="s">
        <v>22</v>
      </c>
      <c r="C38">
        <v>2079</v>
      </c>
      <c r="D38" t="s">
        <v>19</v>
      </c>
      <c r="E38" t="s">
        <v>32</v>
      </c>
    </row>
    <row r="39" spans="1:5" x14ac:dyDescent="0.35">
      <c r="A39">
        <v>1983</v>
      </c>
      <c r="B39" t="s">
        <v>22</v>
      </c>
      <c r="C39">
        <v>5393</v>
      </c>
      <c r="D39" t="s">
        <v>19</v>
      </c>
      <c r="E39" t="s">
        <v>33</v>
      </c>
    </row>
    <row r="40" spans="1:5" x14ac:dyDescent="0.35">
      <c r="A40">
        <v>1984</v>
      </c>
      <c r="B40" t="s">
        <v>22</v>
      </c>
      <c r="C40">
        <v>4000</v>
      </c>
      <c r="D40" t="s">
        <v>19</v>
      </c>
      <c r="E40" t="s">
        <v>34</v>
      </c>
    </row>
    <row r="41" spans="1:5" x14ac:dyDescent="0.35">
      <c r="A41">
        <v>1985</v>
      </c>
      <c r="B41" t="s">
        <v>22</v>
      </c>
      <c r="C41">
        <v>4275</v>
      </c>
      <c r="D41" t="s">
        <v>19</v>
      </c>
      <c r="E41" t="s">
        <v>35</v>
      </c>
    </row>
    <row r="42" spans="1:5" x14ac:dyDescent="0.35">
      <c r="A42">
        <v>1967</v>
      </c>
      <c r="B42" t="s">
        <v>28</v>
      </c>
      <c r="C42">
        <v>0</v>
      </c>
      <c r="D42" t="s">
        <v>19</v>
      </c>
      <c r="E42" s="1" t="s">
        <v>29</v>
      </c>
    </row>
    <row r="43" spans="1:5" x14ac:dyDescent="0.35">
      <c r="A43">
        <v>1968</v>
      </c>
      <c r="B43" t="s">
        <v>28</v>
      </c>
      <c r="C43">
        <v>0</v>
      </c>
    </row>
    <row r="44" spans="1:5" x14ac:dyDescent="0.35">
      <c r="A44">
        <v>1969</v>
      </c>
      <c r="B44" t="s">
        <v>28</v>
      </c>
      <c r="C44">
        <v>0</v>
      </c>
    </row>
    <row r="45" spans="1:5" x14ac:dyDescent="0.35">
      <c r="A45">
        <v>1970</v>
      </c>
      <c r="B45" t="s">
        <v>28</v>
      </c>
      <c r="C45">
        <v>0</v>
      </c>
    </row>
    <row r="46" spans="1:5" x14ac:dyDescent="0.35">
      <c r="A46">
        <v>1971</v>
      </c>
      <c r="B46" t="s">
        <v>28</v>
      </c>
      <c r="C46">
        <v>0</v>
      </c>
    </row>
    <row r="47" spans="1:5" x14ac:dyDescent="0.35">
      <c r="A47">
        <v>1972</v>
      </c>
      <c r="B47" t="s">
        <v>28</v>
      </c>
      <c r="C47">
        <v>0</v>
      </c>
    </row>
    <row r="48" spans="1:5" x14ac:dyDescent="0.35">
      <c r="A48">
        <v>1973</v>
      </c>
      <c r="B48" t="s">
        <v>28</v>
      </c>
      <c r="C48">
        <v>0</v>
      </c>
    </row>
    <row r="49" spans="1:5" x14ac:dyDescent="0.35">
      <c r="A49">
        <v>1974</v>
      </c>
      <c r="B49" t="s">
        <v>28</v>
      </c>
      <c r="C49">
        <v>0</v>
      </c>
    </row>
    <row r="50" spans="1:5" x14ac:dyDescent="0.35">
      <c r="A50">
        <v>1975</v>
      </c>
      <c r="B50" t="s">
        <v>28</v>
      </c>
      <c r="C50">
        <v>0</v>
      </c>
    </row>
    <row r="51" spans="1:5" x14ac:dyDescent="0.35">
      <c r="A51">
        <v>1976</v>
      </c>
      <c r="B51" t="s">
        <v>28</v>
      </c>
      <c r="C51">
        <v>0</v>
      </c>
    </row>
    <row r="52" spans="1:5" x14ac:dyDescent="0.35">
      <c r="A52">
        <v>1977</v>
      </c>
      <c r="B52" t="s">
        <v>28</v>
      </c>
      <c r="C52">
        <v>0</v>
      </c>
    </row>
    <row r="53" spans="1:5" x14ac:dyDescent="0.35">
      <c r="A53">
        <v>1978</v>
      </c>
      <c r="B53" t="s">
        <v>28</v>
      </c>
      <c r="C53">
        <v>0</v>
      </c>
    </row>
    <row r="54" spans="1:5" x14ac:dyDescent="0.35">
      <c r="A54">
        <v>1979</v>
      </c>
      <c r="B54" t="s">
        <v>28</v>
      </c>
      <c r="C54">
        <v>0</v>
      </c>
    </row>
    <row r="55" spans="1:5" x14ac:dyDescent="0.35">
      <c r="A55">
        <v>1980</v>
      </c>
      <c r="B55" t="s">
        <v>28</v>
      </c>
      <c r="C55">
        <v>0</v>
      </c>
    </row>
    <row r="56" spans="1:5" x14ac:dyDescent="0.35">
      <c r="A56">
        <v>1981</v>
      </c>
      <c r="B56" t="s">
        <v>28</v>
      </c>
      <c r="C56">
        <v>0</v>
      </c>
    </row>
    <row r="57" spans="1:5" x14ac:dyDescent="0.35">
      <c r="A57">
        <v>1982</v>
      </c>
      <c r="B57" t="s">
        <v>28</v>
      </c>
      <c r="C57">
        <v>0</v>
      </c>
    </row>
    <row r="58" spans="1:5" x14ac:dyDescent="0.35">
      <c r="A58">
        <v>1983</v>
      </c>
      <c r="B58" t="s">
        <v>28</v>
      </c>
      <c r="C58">
        <v>6104</v>
      </c>
      <c r="D58" t="s">
        <v>19</v>
      </c>
      <c r="E58" t="s">
        <v>40</v>
      </c>
    </row>
    <row r="59" spans="1:5" x14ac:dyDescent="0.35">
      <c r="A59">
        <v>1984</v>
      </c>
      <c r="B59" t="s">
        <v>28</v>
      </c>
      <c r="C59">
        <v>4527</v>
      </c>
      <c r="D59" t="s">
        <v>19</v>
      </c>
      <c r="E59" t="s">
        <v>41</v>
      </c>
    </row>
    <row r="60" spans="1:5" x14ac:dyDescent="0.35">
      <c r="A60">
        <v>1985</v>
      </c>
      <c r="B60" t="s">
        <v>28</v>
      </c>
      <c r="C60">
        <v>4838</v>
      </c>
      <c r="D60" t="s">
        <v>19</v>
      </c>
      <c r="E60" t="s">
        <v>42</v>
      </c>
    </row>
    <row r="62" spans="1:5" x14ac:dyDescent="0.35">
      <c r="A62" s="2">
        <v>1979</v>
      </c>
      <c r="B62" s="2" t="s">
        <v>18</v>
      </c>
      <c r="C62" s="2">
        <v>10181</v>
      </c>
      <c r="D62" t="s">
        <v>24</v>
      </c>
      <c r="E62" s="1" t="s">
        <v>25</v>
      </c>
    </row>
    <row r="63" spans="1:5" x14ac:dyDescent="0.35">
      <c r="A63" s="2">
        <v>1980</v>
      </c>
      <c r="B63" s="2" t="s">
        <v>18</v>
      </c>
      <c r="C63" s="2">
        <v>25452</v>
      </c>
      <c r="D63" t="s">
        <v>24</v>
      </c>
      <c r="E63" s="1" t="s">
        <v>25</v>
      </c>
    </row>
    <row r="64" spans="1:5" x14ac:dyDescent="0.35">
      <c r="A64" s="2">
        <v>1981</v>
      </c>
      <c r="B64" s="2" t="s">
        <v>18</v>
      </c>
      <c r="C64" s="2">
        <v>48360</v>
      </c>
      <c r="D64" t="s">
        <v>24</v>
      </c>
      <c r="E64" s="1" t="s">
        <v>25</v>
      </c>
    </row>
    <row r="65" spans="1:5" x14ac:dyDescent="0.35">
      <c r="A65" s="2">
        <v>1982</v>
      </c>
      <c r="B65" s="2" t="s">
        <v>18</v>
      </c>
      <c r="C65" s="2">
        <v>62016</v>
      </c>
      <c r="D65" t="s">
        <v>19</v>
      </c>
      <c r="E65" s="1" t="s">
        <v>20</v>
      </c>
    </row>
    <row r="66" spans="1:5" x14ac:dyDescent="0.35">
      <c r="A66" s="2">
        <v>1983</v>
      </c>
      <c r="B66" s="2" t="s">
        <v>27</v>
      </c>
      <c r="C66" s="2">
        <v>125167</v>
      </c>
      <c r="D66" t="s">
        <v>19</v>
      </c>
      <c r="E66" s="1" t="s">
        <v>20</v>
      </c>
    </row>
    <row r="67" spans="1:5" x14ac:dyDescent="0.35">
      <c r="A67" s="2">
        <v>1984</v>
      </c>
      <c r="B67" s="2" t="s">
        <v>27</v>
      </c>
      <c r="C67" s="2">
        <v>92841</v>
      </c>
      <c r="D67" t="s">
        <v>19</v>
      </c>
      <c r="E67" s="1" t="s">
        <v>20</v>
      </c>
    </row>
    <row r="68" spans="1:5" x14ac:dyDescent="0.35">
      <c r="A68" s="2">
        <v>1985</v>
      </c>
      <c r="B68" s="2" t="s">
        <v>27</v>
      </c>
      <c r="C68" s="2">
        <v>99217</v>
      </c>
      <c r="D68" t="s">
        <v>19</v>
      </c>
      <c r="E68" s="1" t="s">
        <v>20</v>
      </c>
    </row>
    <row r="87" spans="2:2" x14ac:dyDescent="0.35">
      <c r="B87" t="s">
        <v>50</v>
      </c>
    </row>
    <row r="88" spans="2:2" x14ac:dyDescent="0.35">
      <c r="B88" t="s">
        <v>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8"/>
  <sheetViews>
    <sheetView workbookViewId="0">
      <selection activeCell="B7" sqref="B7:F10"/>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68</v>
      </c>
      <c r="B6">
        <v>1988</v>
      </c>
      <c r="C6">
        <v>7.6148744670772137E-2</v>
      </c>
      <c r="D6" t="s">
        <v>175</v>
      </c>
      <c r="E6" t="s">
        <v>176</v>
      </c>
    </row>
    <row r="7" spans="1:6" x14ac:dyDescent="0.35">
      <c r="A7" t="s">
        <v>68</v>
      </c>
      <c r="B7" t="s">
        <v>218</v>
      </c>
      <c r="C7">
        <v>1.46798491604216E-2</v>
      </c>
      <c r="D7" t="s">
        <v>22</v>
      </c>
      <c r="E7" t="s">
        <v>219</v>
      </c>
      <c r="F7" t="s">
        <v>220</v>
      </c>
    </row>
    <row r="8" spans="1:6" x14ac:dyDescent="0.35">
      <c r="A8" t="s">
        <v>68</v>
      </c>
      <c r="B8" t="s">
        <v>218</v>
      </c>
      <c r="C8">
        <v>0.151269882961724</v>
      </c>
      <c r="D8" t="s">
        <v>5</v>
      </c>
      <c r="E8" t="s">
        <v>219</v>
      </c>
      <c r="F8" t="s">
        <v>220</v>
      </c>
    </row>
    <row r="9" spans="1:6" x14ac:dyDescent="0.35">
      <c r="A9" t="s">
        <v>68</v>
      </c>
      <c r="B9" t="s">
        <v>221</v>
      </c>
      <c r="C9" t="s">
        <v>216</v>
      </c>
      <c r="D9" t="s">
        <v>22</v>
      </c>
      <c r="E9" t="s">
        <v>219</v>
      </c>
      <c r="F9" t="s">
        <v>220</v>
      </c>
    </row>
    <row r="10" spans="1:6" x14ac:dyDescent="0.35">
      <c r="A10" t="s">
        <v>68</v>
      </c>
      <c r="B10" t="s">
        <v>221</v>
      </c>
      <c r="C10">
        <v>4.7869556186283801E-2</v>
      </c>
      <c r="D10" t="s">
        <v>5</v>
      </c>
      <c r="E10" t="s">
        <v>219</v>
      </c>
      <c r="F10" t="s">
        <v>220</v>
      </c>
    </row>
    <row r="13" spans="1:6" x14ac:dyDescent="0.35">
      <c r="A13" t="s">
        <v>222</v>
      </c>
    </row>
    <row r="14" spans="1:6" x14ac:dyDescent="0.35">
      <c r="A14" t="s">
        <v>224</v>
      </c>
      <c r="B14" t="s">
        <v>225</v>
      </c>
      <c r="C14" t="s">
        <v>173</v>
      </c>
      <c r="D14" t="s">
        <v>174</v>
      </c>
    </row>
    <row r="15" spans="1:6" x14ac:dyDescent="0.35">
      <c r="A15" t="s">
        <v>5</v>
      </c>
      <c r="B15">
        <f>C8</f>
        <v>0.151269882961724</v>
      </c>
      <c r="C15" t="s">
        <v>239</v>
      </c>
      <c r="D15" t="s">
        <v>240</v>
      </c>
    </row>
    <row r="16" spans="1:6" x14ac:dyDescent="0.35">
      <c r="A16" t="s">
        <v>28</v>
      </c>
      <c r="B16">
        <f>C6</f>
        <v>7.6148744670772137E-2</v>
      </c>
      <c r="C16" t="s">
        <v>176</v>
      </c>
    </row>
    <row r="17" spans="1:4" x14ac:dyDescent="0.35">
      <c r="A17" t="s">
        <v>22</v>
      </c>
      <c r="B17">
        <f>C7</f>
        <v>1.46798491604216E-2</v>
      </c>
      <c r="C17" t="s">
        <v>239</v>
      </c>
      <c r="D17" t="s">
        <v>227</v>
      </c>
    </row>
    <row r="20" spans="1:4" x14ac:dyDescent="0.35">
      <c r="A20" t="s">
        <v>228</v>
      </c>
    </row>
    <row r="21" spans="1:4" x14ac:dyDescent="0.35">
      <c r="A21" t="s">
        <v>112</v>
      </c>
      <c r="B21" t="s">
        <v>224</v>
      </c>
      <c r="C21" t="s">
        <v>229</v>
      </c>
      <c r="D21" t="s">
        <v>68</v>
      </c>
    </row>
    <row r="22" spans="1:4" x14ac:dyDescent="0.35">
      <c r="A22">
        <f>'Total Bottomfishes 67_85'!A4</f>
        <v>1967</v>
      </c>
      <c r="B22" t="str">
        <f>'Total Bottomfishes 67_85'!B4</f>
        <v>Tutuila</v>
      </c>
      <c r="C22">
        <f>'Total Bottomfishes 67_85'!C4</f>
        <v>6675</v>
      </c>
      <c r="D22">
        <f>ROUND(C22*$B$15,0)</f>
        <v>1010</v>
      </c>
    </row>
    <row r="23" spans="1:4" x14ac:dyDescent="0.35">
      <c r="A23">
        <f>'Total Bottomfishes 67_85'!A5</f>
        <v>1968</v>
      </c>
      <c r="B23" t="str">
        <f>'Total Bottomfishes 67_85'!B5</f>
        <v>Tutuila</v>
      </c>
      <c r="C23">
        <f>'Total Bottomfishes 67_85'!C5</f>
        <v>20024</v>
      </c>
      <c r="D23">
        <f t="shared" ref="D23:D40" si="0">ROUND(C23*$B$15,0)</f>
        <v>3029</v>
      </c>
    </row>
    <row r="24" spans="1:4" x14ac:dyDescent="0.35">
      <c r="A24">
        <f>'Total Bottomfishes 67_85'!A6</f>
        <v>1969</v>
      </c>
      <c r="B24" t="str">
        <f>'Total Bottomfishes 67_85'!B6</f>
        <v>Tutuila</v>
      </c>
      <c r="C24">
        <f>'Total Bottomfishes 67_85'!C6</f>
        <v>8849</v>
      </c>
      <c r="D24">
        <f t="shared" si="0"/>
        <v>1339</v>
      </c>
    </row>
    <row r="25" spans="1:4" x14ac:dyDescent="0.35">
      <c r="A25">
        <f>'Total Bottomfishes 67_85'!A7</f>
        <v>1970</v>
      </c>
      <c r="B25" t="str">
        <f>'Total Bottomfishes 67_85'!B7</f>
        <v>Tutuila</v>
      </c>
      <c r="C25">
        <f>'Total Bottomfishes 67_85'!C7</f>
        <v>2562</v>
      </c>
      <c r="D25">
        <f t="shared" si="0"/>
        <v>388</v>
      </c>
    </row>
    <row r="26" spans="1:4" x14ac:dyDescent="0.35">
      <c r="A26">
        <f>'Total Bottomfishes 67_85'!A8</f>
        <v>1971</v>
      </c>
      <c r="B26" t="str">
        <f>'Total Bottomfishes 67_85'!B8</f>
        <v>Tutuila</v>
      </c>
      <c r="C26">
        <f>'Total Bottomfishes 67_85'!C8</f>
        <v>0</v>
      </c>
      <c r="D26">
        <f t="shared" si="0"/>
        <v>0</v>
      </c>
    </row>
    <row r="27" spans="1:4" x14ac:dyDescent="0.35">
      <c r="A27">
        <f>'Total Bottomfishes 67_85'!A9</f>
        <v>1972</v>
      </c>
      <c r="B27" t="str">
        <f>'Total Bottomfishes 67_85'!B9</f>
        <v>Tutuila</v>
      </c>
      <c r="C27">
        <f>'Total Bottomfishes 67_85'!C9</f>
        <v>64500</v>
      </c>
      <c r="D27">
        <f t="shared" si="0"/>
        <v>9757</v>
      </c>
    </row>
    <row r="28" spans="1:4" x14ac:dyDescent="0.35">
      <c r="A28">
        <f>'Total Bottomfishes 67_85'!A10</f>
        <v>1973</v>
      </c>
      <c r="B28" t="str">
        <f>'Total Bottomfishes 67_85'!B10</f>
        <v>Tutuila</v>
      </c>
      <c r="C28">
        <f>'Total Bottomfishes 67_85'!C10</f>
        <v>91610</v>
      </c>
      <c r="D28">
        <f t="shared" si="0"/>
        <v>13858</v>
      </c>
    </row>
    <row r="29" spans="1:4" x14ac:dyDescent="0.35">
      <c r="A29">
        <f>'Total Bottomfishes 67_85'!A11</f>
        <v>1974</v>
      </c>
      <c r="B29" t="str">
        <f>'Total Bottomfishes 67_85'!B11</f>
        <v>Tutuila</v>
      </c>
      <c r="C29">
        <f>'Total Bottomfishes 67_85'!C11</f>
        <v>63270</v>
      </c>
      <c r="D29">
        <f t="shared" si="0"/>
        <v>9571</v>
      </c>
    </row>
    <row r="30" spans="1:4" x14ac:dyDescent="0.35">
      <c r="A30">
        <f>'Total Bottomfishes 67_85'!A12</f>
        <v>1975</v>
      </c>
      <c r="B30" t="str">
        <f>'Total Bottomfishes 67_85'!B12</f>
        <v>Tutuila</v>
      </c>
      <c r="C30">
        <f>'Total Bottomfishes 67_85'!C12</f>
        <v>94290</v>
      </c>
      <c r="D30">
        <f t="shared" si="0"/>
        <v>14263</v>
      </c>
    </row>
    <row r="31" spans="1:4" x14ac:dyDescent="0.35">
      <c r="A31">
        <f>'Total Bottomfishes 67_85'!A13</f>
        <v>1976</v>
      </c>
      <c r="B31" t="str">
        <f>'Total Bottomfishes 67_85'!B13</f>
        <v>Tutuila</v>
      </c>
      <c r="C31">
        <f>'Total Bottomfishes 67_85'!C13</f>
        <v>67659</v>
      </c>
      <c r="D31">
        <f t="shared" si="0"/>
        <v>10235</v>
      </c>
    </row>
    <row r="32" spans="1:4" x14ac:dyDescent="0.35">
      <c r="A32">
        <f>'Total Bottomfishes 67_85'!A14</f>
        <v>1977</v>
      </c>
      <c r="B32" t="str">
        <f>'Total Bottomfishes 67_85'!B14</f>
        <v>Tutuila</v>
      </c>
      <c r="C32">
        <f>'Total Bottomfishes 67_85'!C14</f>
        <v>39658</v>
      </c>
      <c r="D32">
        <f t="shared" si="0"/>
        <v>5999</v>
      </c>
    </row>
    <row r="33" spans="1:4" x14ac:dyDescent="0.35">
      <c r="A33">
        <f>'Total Bottomfishes 67_85'!A15</f>
        <v>1978</v>
      </c>
      <c r="B33" t="str">
        <f>'Total Bottomfishes 67_85'!B15</f>
        <v>Tutuila</v>
      </c>
      <c r="C33">
        <f>'Total Bottomfishes 67_85'!C15</f>
        <v>18304</v>
      </c>
      <c r="D33">
        <f t="shared" si="0"/>
        <v>2769</v>
      </c>
    </row>
    <row r="34" spans="1:4" x14ac:dyDescent="0.35">
      <c r="A34">
        <f>'Total Bottomfishes 67_85'!A16</f>
        <v>1979</v>
      </c>
      <c r="B34" t="str">
        <f>'Total Bottomfishes 67_85'!B16</f>
        <v>Tutuila</v>
      </c>
      <c r="C34">
        <f>'Total Bottomfishes 67_85'!C16</f>
        <v>9840</v>
      </c>
      <c r="D34">
        <f t="shared" si="0"/>
        <v>1488</v>
      </c>
    </row>
    <row r="35" spans="1:4" x14ac:dyDescent="0.35">
      <c r="A35">
        <f>'Total Bottomfishes 67_85'!A17</f>
        <v>1980</v>
      </c>
      <c r="B35" t="str">
        <f>'Total Bottomfishes 67_85'!B17</f>
        <v>Tutuila</v>
      </c>
      <c r="C35">
        <f>'Total Bottomfishes 67_85'!C17</f>
        <v>24599</v>
      </c>
      <c r="D35">
        <f t="shared" si="0"/>
        <v>3721</v>
      </c>
    </row>
    <row r="36" spans="1:4" x14ac:dyDescent="0.35">
      <c r="A36">
        <f>'Total Bottomfishes 67_85'!A18</f>
        <v>1981</v>
      </c>
      <c r="B36" t="str">
        <f>'Total Bottomfishes 67_85'!B18</f>
        <v>Tutuila</v>
      </c>
      <c r="C36">
        <f>'Total Bottomfishes 67_85'!C18</f>
        <v>46738</v>
      </c>
      <c r="D36">
        <f t="shared" si="0"/>
        <v>7070</v>
      </c>
    </row>
    <row r="37" spans="1:4" x14ac:dyDescent="0.35">
      <c r="A37">
        <f>'Total Bottomfishes 67_85'!A19</f>
        <v>1982</v>
      </c>
      <c r="B37" t="str">
        <f>'Total Bottomfishes 67_85'!B19</f>
        <v>Tutuila</v>
      </c>
      <c r="C37">
        <f>'Total Bottomfishes 67_85'!C19</f>
        <v>59937</v>
      </c>
      <c r="D37">
        <f t="shared" si="0"/>
        <v>9067</v>
      </c>
    </row>
    <row r="38" spans="1:4" x14ac:dyDescent="0.35">
      <c r="A38">
        <f>'Total Bottomfishes 67_85'!A20</f>
        <v>1983</v>
      </c>
      <c r="B38" t="str">
        <f>'Total Bottomfishes 67_85'!B20</f>
        <v>Tutuila</v>
      </c>
      <c r="C38">
        <f>'Total Bottomfishes 67_85'!C20</f>
        <v>113670</v>
      </c>
      <c r="D38">
        <f t="shared" si="0"/>
        <v>17195</v>
      </c>
    </row>
    <row r="39" spans="1:4" x14ac:dyDescent="0.35">
      <c r="A39">
        <f>'Total Bottomfishes 67_85'!A21</f>
        <v>1984</v>
      </c>
      <c r="B39" t="str">
        <f>'Total Bottomfishes 67_85'!B21</f>
        <v>Tutuila</v>
      </c>
      <c r="C39">
        <f>'Total Bottomfishes 67_85'!C21</f>
        <v>84314</v>
      </c>
      <c r="D39">
        <f t="shared" si="0"/>
        <v>12754</v>
      </c>
    </row>
    <row r="40" spans="1:4" x14ac:dyDescent="0.35">
      <c r="A40">
        <f>'Total Bottomfishes 67_85'!A22</f>
        <v>1985</v>
      </c>
      <c r="B40" t="str">
        <f>'Total Bottomfishes 67_85'!B22</f>
        <v>Tutuila</v>
      </c>
      <c r="C40">
        <f>'Total Bottomfishes 67_85'!C22</f>
        <v>90104</v>
      </c>
      <c r="D40">
        <f t="shared" si="0"/>
        <v>13630</v>
      </c>
    </row>
    <row r="41" spans="1:4" x14ac:dyDescent="0.35">
      <c r="A41">
        <f>'Total Bottomfishes 67_85'!A23</f>
        <v>1967</v>
      </c>
      <c r="B41" t="str">
        <f>'Total Bottomfishes 67_85'!B23</f>
        <v>Manua</v>
      </c>
      <c r="C41">
        <f>'Total Bottomfishes 67_85'!C23</f>
        <v>0</v>
      </c>
      <c r="D41">
        <f>ROUND(C41*$B$17,0)</f>
        <v>0</v>
      </c>
    </row>
    <row r="42" spans="1:4" x14ac:dyDescent="0.35">
      <c r="A42">
        <f>'Total Bottomfishes 67_85'!A24</f>
        <v>1968</v>
      </c>
      <c r="B42" t="str">
        <f>'Total Bottomfishes 67_85'!B24</f>
        <v>Manua</v>
      </c>
      <c r="C42">
        <f>'Total Bottomfishes 67_85'!C24</f>
        <v>0</v>
      </c>
      <c r="D42">
        <f t="shared" ref="D42:D59" si="1">ROUND(C42*$B$17,0)</f>
        <v>0</v>
      </c>
    </row>
    <row r="43" spans="1:4" x14ac:dyDescent="0.35">
      <c r="A43">
        <f>'Total Bottomfishes 67_85'!A25</f>
        <v>1969</v>
      </c>
      <c r="B43" t="str">
        <f>'Total Bottomfishes 67_85'!B25</f>
        <v>Manua</v>
      </c>
      <c r="C43">
        <f>'Total Bottomfishes 67_85'!C25</f>
        <v>0</v>
      </c>
      <c r="D43">
        <f t="shared" si="1"/>
        <v>0</v>
      </c>
    </row>
    <row r="44" spans="1:4" x14ac:dyDescent="0.35">
      <c r="A44">
        <f>'Total Bottomfishes 67_85'!A26</f>
        <v>1970</v>
      </c>
      <c r="B44" t="str">
        <f>'Total Bottomfishes 67_85'!B26</f>
        <v>Manua</v>
      </c>
      <c r="C44">
        <f>'Total Bottomfishes 67_85'!C26</f>
        <v>0</v>
      </c>
      <c r="D44">
        <f t="shared" si="1"/>
        <v>0</v>
      </c>
    </row>
    <row r="45" spans="1:4" x14ac:dyDescent="0.35">
      <c r="A45">
        <f>'Total Bottomfishes 67_85'!A27</f>
        <v>1971</v>
      </c>
      <c r="B45" t="str">
        <f>'Total Bottomfishes 67_85'!B27</f>
        <v>Manua</v>
      </c>
      <c r="C45">
        <f>'Total Bottomfishes 67_85'!C27</f>
        <v>0</v>
      </c>
      <c r="D45">
        <f t="shared" si="1"/>
        <v>0</v>
      </c>
    </row>
    <row r="46" spans="1:4" x14ac:dyDescent="0.35">
      <c r="A46">
        <f>'Total Bottomfishes 67_85'!A28</f>
        <v>1972</v>
      </c>
      <c r="B46" t="str">
        <f>'Total Bottomfishes 67_85'!B28</f>
        <v>Manua</v>
      </c>
      <c r="C46">
        <f>'Total Bottomfishes 67_85'!C28</f>
        <v>0</v>
      </c>
      <c r="D46">
        <f t="shared" si="1"/>
        <v>0</v>
      </c>
    </row>
    <row r="47" spans="1:4" x14ac:dyDescent="0.35">
      <c r="A47">
        <f>'Total Bottomfishes 67_85'!A29</f>
        <v>1973</v>
      </c>
      <c r="B47" t="str">
        <f>'Total Bottomfishes 67_85'!B29</f>
        <v>Manua</v>
      </c>
      <c r="C47">
        <f>'Total Bottomfishes 67_85'!C29</f>
        <v>9152</v>
      </c>
      <c r="D47">
        <f t="shared" si="1"/>
        <v>134</v>
      </c>
    </row>
    <row r="48" spans="1:4" x14ac:dyDescent="0.35">
      <c r="A48">
        <f>'Total Bottomfishes 67_85'!A30</f>
        <v>1974</v>
      </c>
      <c r="B48" t="str">
        <f>'Total Bottomfishes 67_85'!B30</f>
        <v>Manua</v>
      </c>
      <c r="C48">
        <f>'Total Bottomfishes 67_85'!C30</f>
        <v>21354</v>
      </c>
      <c r="D48">
        <f t="shared" si="1"/>
        <v>313</v>
      </c>
    </row>
    <row r="49" spans="1:4" x14ac:dyDescent="0.35">
      <c r="A49">
        <f>'Total Bottomfishes 67_85'!A31</f>
        <v>1975</v>
      </c>
      <c r="B49" t="str">
        <f>'Total Bottomfishes 67_85'!B31</f>
        <v>Manua</v>
      </c>
      <c r="C49">
        <f>'Total Bottomfishes 67_85'!C31</f>
        <v>24405</v>
      </c>
      <c r="D49">
        <f t="shared" si="1"/>
        <v>358</v>
      </c>
    </row>
    <row r="50" spans="1:4" x14ac:dyDescent="0.35">
      <c r="A50">
        <f>'Total Bottomfishes 67_85'!A32</f>
        <v>1976</v>
      </c>
      <c r="B50" t="str">
        <f>'Total Bottomfishes 67_85'!B32</f>
        <v>Manua</v>
      </c>
      <c r="C50">
        <f>'Total Bottomfishes 67_85'!C32</f>
        <v>18304</v>
      </c>
      <c r="D50">
        <f t="shared" si="1"/>
        <v>269</v>
      </c>
    </row>
    <row r="51" spans="1:4" x14ac:dyDescent="0.35">
      <c r="A51">
        <f>'Total Bottomfishes 67_85'!A33</f>
        <v>1977</v>
      </c>
      <c r="B51" t="str">
        <f>'Total Bottomfishes 67_85'!B33</f>
        <v>Manua</v>
      </c>
      <c r="C51">
        <f>'Total Bottomfishes 67_85'!C33</f>
        <v>9152</v>
      </c>
      <c r="D51">
        <f t="shared" si="1"/>
        <v>134</v>
      </c>
    </row>
    <row r="52" spans="1:4" x14ac:dyDescent="0.35">
      <c r="A52">
        <f>'Total Bottomfishes 67_85'!A34</f>
        <v>1978</v>
      </c>
      <c r="B52" t="str">
        <f>'Total Bottomfishes 67_85'!B34</f>
        <v>Manua</v>
      </c>
      <c r="C52">
        <f>'Total Bottomfishes 67_85'!C34</f>
        <v>3051</v>
      </c>
      <c r="D52">
        <f t="shared" si="1"/>
        <v>45</v>
      </c>
    </row>
    <row r="53" spans="1:4" x14ac:dyDescent="0.35">
      <c r="A53">
        <f>'Total Bottomfishes 67_85'!A35</f>
        <v>1979</v>
      </c>
      <c r="B53" t="str">
        <f>'Total Bottomfishes 67_85'!B35</f>
        <v>Manua</v>
      </c>
      <c r="C53">
        <f>'Total Bottomfishes 67_85'!C35</f>
        <v>341</v>
      </c>
      <c r="D53">
        <f t="shared" si="1"/>
        <v>5</v>
      </c>
    </row>
    <row r="54" spans="1:4" x14ac:dyDescent="0.35">
      <c r="A54">
        <f>'Total Bottomfishes 67_85'!A36</f>
        <v>1980</v>
      </c>
      <c r="B54" t="str">
        <f>'Total Bottomfishes 67_85'!B36</f>
        <v>Manua</v>
      </c>
      <c r="C54">
        <f>'Total Bottomfishes 67_85'!C36</f>
        <v>853</v>
      </c>
      <c r="D54">
        <f t="shared" si="1"/>
        <v>13</v>
      </c>
    </row>
    <row r="55" spans="1:4" x14ac:dyDescent="0.35">
      <c r="A55">
        <f>'Total Bottomfishes 67_85'!A37</f>
        <v>1981</v>
      </c>
      <c r="B55" t="str">
        <f>'Total Bottomfishes 67_85'!B37</f>
        <v>Manua</v>
      </c>
      <c r="C55">
        <f>'Total Bottomfishes 67_85'!C37</f>
        <v>1621</v>
      </c>
      <c r="D55">
        <f t="shared" si="1"/>
        <v>24</v>
      </c>
    </row>
    <row r="56" spans="1:4" x14ac:dyDescent="0.35">
      <c r="A56">
        <f>'Total Bottomfishes 67_85'!A38</f>
        <v>1982</v>
      </c>
      <c r="B56" t="str">
        <f>'Total Bottomfishes 67_85'!B38</f>
        <v>Manua</v>
      </c>
      <c r="C56">
        <f>'Total Bottomfishes 67_85'!C38</f>
        <v>2079</v>
      </c>
      <c r="D56">
        <f t="shared" si="1"/>
        <v>31</v>
      </c>
    </row>
    <row r="57" spans="1:4" x14ac:dyDescent="0.35">
      <c r="A57">
        <f>'Total Bottomfishes 67_85'!A39</f>
        <v>1983</v>
      </c>
      <c r="B57" t="str">
        <f>'Total Bottomfishes 67_85'!B39</f>
        <v>Manua</v>
      </c>
      <c r="C57">
        <f>'Total Bottomfishes 67_85'!C39</f>
        <v>5393</v>
      </c>
      <c r="D57">
        <f t="shared" si="1"/>
        <v>79</v>
      </c>
    </row>
    <row r="58" spans="1:4" x14ac:dyDescent="0.35">
      <c r="A58">
        <f>'Total Bottomfishes 67_85'!A40</f>
        <v>1984</v>
      </c>
      <c r="B58" t="str">
        <f>'Total Bottomfishes 67_85'!B40</f>
        <v>Manua</v>
      </c>
      <c r="C58">
        <f>'Total Bottomfishes 67_85'!C40</f>
        <v>4000</v>
      </c>
      <c r="D58">
        <f t="shared" si="1"/>
        <v>59</v>
      </c>
    </row>
    <row r="59" spans="1:4" x14ac:dyDescent="0.35">
      <c r="A59">
        <f>'Total Bottomfishes 67_85'!A41</f>
        <v>1985</v>
      </c>
      <c r="B59" t="str">
        <f>'Total Bottomfishes 67_85'!B41</f>
        <v>Manua</v>
      </c>
      <c r="C59">
        <f>'Total Bottomfishes 67_85'!C41</f>
        <v>4275</v>
      </c>
      <c r="D59">
        <f t="shared" si="1"/>
        <v>63</v>
      </c>
    </row>
    <row r="60" spans="1:4" x14ac:dyDescent="0.35">
      <c r="A60">
        <f>'Total Bottomfishes 67_85'!A42</f>
        <v>1967</v>
      </c>
      <c r="B60" t="str">
        <f>'Total Bottomfishes 67_85'!B42</f>
        <v>Banks</v>
      </c>
      <c r="C60">
        <f>'Total Bottomfishes 67_85'!C42</f>
        <v>0</v>
      </c>
      <c r="D60">
        <f>ROUND(C60*$B$16,0)</f>
        <v>0</v>
      </c>
    </row>
    <row r="61" spans="1:4" x14ac:dyDescent="0.35">
      <c r="A61">
        <f>'Total Bottomfishes 67_85'!A43</f>
        <v>1968</v>
      </c>
      <c r="B61" t="str">
        <f>'Total Bottomfishes 67_85'!B43</f>
        <v>Banks</v>
      </c>
      <c r="C61">
        <f>'Total Bottomfishes 67_85'!C43</f>
        <v>0</v>
      </c>
      <c r="D61">
        <f t="shared" ref="D61:D78" si="2">ROUND(C61*$B$16,0)</f>
        <v>0</v>
      </c>
    </row>
    <row r="62" spans="1:4" x14ac:dyDescent="0.35">
      <c r="A62">
        <f>'Total Bottomfishes 67_85'!A44</f>
        <v>1969</v>
      </c>
      <c r="B62" t="str">
        <f>'Total Bottomfishes 67_85'!B44</f>
        <v>Banks</v>
      </c>
      <c r="C62">
        <f>'Total Bottomfishes 67_85'!C44</f>
        <v>0</v>
      </c>
      <c r="D62">
        <f t="shared" si="2"/>
        <v>0</v>
      </c>
    </row>
    <row r="63" spans="1:4" x14ac:dyDescent="0.35">
      <c r="A63">
        <f>'Total Bottomfishes 67_85'!A45</f>
        <v>1970</v>
      </c>
      <c r="B63" t="str">
        <f>'Total Bottomfishes 67_85'!B45</f>
        <v>Banks</v>
      </c>
      <c r="C63">
        <f>'Total Bottomfishes 67_85'!C45</f>
        <v>0</v>
      </c>
      <c r="D63">
        <f t="shared" si="2"/>
        <v>0</v>
      </c>
    </row>
    <row r="64" spans="1:4" x14ac:dyDescent="0.35">
      <c r="A64">
        <f>'Total Bottomfishes 67_85'!A46</f>
        <v>1971</v>
      </c>
      <c r="B64" t="str">
        <f>'Total Bottomfishes 67_85'!B46</f>
        <v>Banks</v>
      </c>
      <c r="C64">
        <f>'Total Bottomfishes 67_85'!C46</f>
        <v>0</v>
      </c>
      <c r="D64">
        <f t="shared" si="2"/>
        <v>0</v>
      </c>
    </row>
    <row r="65" spans="1:4" x14ac:dyDescent="0.35">
      <c r="A65">
        <f>'Total Bottomfishes 67_85'!A47</f>
        <v>1972</v>
      </c>
      <c r="B65" t="str">
        <f>'Total Bottomfishes 67_85'!B47</f>
        <v>Banks</v>
      </c>
      <c r="C65">
        <f>'Total Bottomfishes 67_85'!C47</f>
        <v>0</v>
      </c>
      <c r="D65">
        <f t="shared" si="2"/>
        <v>0</v>
      </c>
    </row>
    <row r="66" spans="1:4" x14ac:dyDescent="0.35">
      <c r="A66">
        <f>'Total Bottomfishes 67_85'!A48</f>
        <v>1973</v>
      </c>
      <c r="B66" t="str">
        <f>'Total Bottomfishes 67_85'!B48</f>
        <v>Banks</v>
      </c>
      <c r="C66">
        <f>'Total Bottomfishes 67_85'!C48</f>
        <v>0</v>
      </c>
      <c r="D66">
        <f t="shared" si="2"/>
        <v>0</v>
      </c>
    </row>
    <row r="67" spans="1:4" x14ac:dyDescent="0.35">
      <c r="A67">
        <f>'Total Bottomfishes 67_85'!A49</f>
        <v>1974</v>
      </c>
      <c r="B67" t="str">
        <f>'Total Bottomfishes 67_85'!B49</f>
        <v>Banks</v>
      </c>
      <c r="C67">
        <f>'Total Bottomfishes 67_85'!C49</f>
        <v>0</v>
      </c>
      <c r="D67">
        <f t="shared" si="2"/>
        <v>0</v>
      </c>
    </row>
    <row r="68" spans="1:4" x14ac:dyDescent="0.35">
      <c r="A68">
        <f>'Total Bottomfishes 67_85'!A50</f>
        <v>1975</v>
      </c>
      <c r="B68" t="str">
        <f>'Total Bottomfishes 67_85'!B50</f>
        <v>Banks</v>
      </c>
      <c r="C68">
        <f>'Total Bottomfishes 67_85'!C50</f>
        <v>0</v>
      </c>
      <c r="D68">
        <f t="shared" si="2"/>
        <v>0</v>
      </c>
    </row>
    <row r="69" spans="1:4" x14ac:dyDescent="0.35">
      <c r="A69">
        <f>'Total Bottomfishes 67_85'!A51</f>
        <v>1976</v>
      </c>
      <c r="B69" t="str">
        <f>'Total Bottomfishes 67_85'!B51</f>
        <v>Banks</v>
      </c>
      <c r="C69">
        <f>'Total Bottomfishes 67_85'!C51</f>
        <v>0</v>
      </c>
      <c r="D69">
        <f t="shared" si="2"/>
        <v>0</v>
      </c>
    </row>
    <row r="70" spans="1:4" x14ac:dyDescent="0.35">
      <c r="A70">
        <f>'Total Bottomfishes 67_85'!A52</f>
        <v>1977</v>
      </c>
      <c r="B70" t="str">
        <f>'Total Bottomfishes 67_85'!B52</f>
        <v>Banks</v>
      </c>
      <c r="C70">
        <f>'Total Bottomfishes 67_85'!C52</f>
        <v>0</v>
      </c>
      <c r="D70">
        <f t="shared" si="2"/>
        <v>0</v>
      </c>
    </row>
    <row r="71" spans="1:4" x14ac:dyDescent="0.35">
      <c r="A71">
        <f>'Total Bottomfishes 67_85'!A53</f>
        <v>1978</v>
      </c>
      <c r="B71" t="str">
        <f>'Total Bottomfishes 67_85'!B53</f>
        <v>Banks</v>
      </c>
      <c r="C71">
        <f>'Total Bottomfishes 67_85'!C53</f>
        <v>0</v>
      </c>
      <c r="D71">
        <f t="shared" si="2"/>
        <v>0</v>
      </c>
    </row>
    <row r="72" spans="1:4" x14ac:dyDescent="0.35">
      <c r="A72">
        <f>'Total Bottomfishes 67_85'!A54</f>
        <v>1979</v>
      </c>
      <c r="B72" t="str">
        <f>'Total Bottomfishes 67_85'!B54</f>
        <v>Banks</v>
      </c>
      <c r="C72">
        <f>'Total Bottomfishes 67_85'!C54</f>
        <v>0</v>
      </c>
      <c r="D72">
        <f t="shared" si="2"/>
        <v>0</v>
      </c>
    </row>
    <row r="73" spans="1:4" x14ac:dyDescent="0.35">
      <c r="A73">
        <f>'Total Bottomfishes 67_85'!A55</f>
        <v>1980</v>
      </c>
      <c r="B73" t="str">
        <f>'Total Bottomfishes 67_85'!B55</f>
        <v>Banks</v>
      </c>
      <c r="C73">
        <f>'Total Bottomfishes 67_85'!C55</f>
        <v>0</v>
      </c>
      <c r="D73">
        <f t="shared" si="2"/>
        <v>0</v>
      </c>
    </row>
    <row r="74" spans="1:4" x14ac:dyDescent="0.35">
      <c r="A74">
        <f>'Total Bottomfishes 67_85'!A56</f>
        <v>1981</v>
      </c>
      <c r="B74" t="str">
        <f>'Total Bottomfishes 67_85'!B56</f>
        <v>Banks</v>
      </c>
      <c r="C74">
        <f>'Total Bottomfishes 67_85'!C56</f>
        <v>0</v>
      </c>
      <c r="D74">
        <f t="shared" si="2"/>
        <v>0</v>
      </c>
    </row>
    <row r="75" spans="1:4" x14ac:dyDescent="0.35">
      <c r="A75">
        <f>'Total Bottomfishes 67_85'!A57</f>
        <v>1982</v>
      </c>
      <c r="B75" t="str">
        <f>'Total Bottomfishes 67_85'!B57</f>
        <v>Banks</v>
      </c>
      <c r="C75">
        <f>'Total Bottomfishes 67_85'!C57</f>
        <v>0</v>
      </c>
      <c r="D75">
        <f t="shared" si="2"/>
        <v>0</v>
      </c>
    </row>
    <row r="76" spans="1:4" x14ac:dyDescent="0.35">
      <c r="A76">
        <f>'Total Bottomfishes 67_85'!A58</f>
        <v>1983</v>
      </c>
      <c r="B76" t="str">
        <f>'Total Bottomfishes 67_85'!B58</f>
        <v>Banks</v>
      </c>
      <c r="C76">
        <f>'Total Bottomfishes 67_85'!C58</f>
        <v>6104</v>
      </c>
      <c r="D76">
        <f t="shared" si="2"/>
        <v>465</v>
      </c>
    </row>
    <row r="77" spans="1:4" x14ac:dyDescent="0.35">
      <c r="A77">
        <f>'Total Bottomfishes 67_85'!A59</f>
        <v>1984</v>
      </c>
      <c r="B77" t="str">
        <f>'Total Bottomfishes 67_85'!B59</f>
        <v>Banks</v>
      </c>
      <c r="C77">
        <f>'Total Bottomfishes 67_85'!C59</f>
        <v>4527</v>
      </c>
      <c r="D77">
        <f t="shared" si="2"/>
        <v>345</v>
      </c>
    </row>
    <row r="78" spans="1:4" x14ac:dyDescent="0.35">
      <c r="A78">
        <f>'Total Bottomfishes 67_85'!A60</f>
        <v>1985</v>
      </c>
      <c r="B78" t="str">
        <f>'Total Bottomfishes 67_85'!B60</f>
        <v>Banks</v>
      </c>
      <c r="C78">
        <f>'Total Bottomfishes 67_85'!C60</f>
        <v>4838</v>
      </c>
      <c r="D78">
        <f t="shared" si="2"/>
        <v>368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3"/>
  <sheetViews>
    <sheetView workbookViewId="0">
      <selection activeCell="A2" sqref="A2"/>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166</v>
      </c>
      <c r="B6">
        <v>1978</v>
      </c>
      <c r="C6">
        <v>2.8715216104203672E-2</v>
      </c>
      <c r="D6" t="s">
        <v>5</v>
      </c>
      <c r="E6" t="s">
        <v>160</v>
      </c>
    </row>
    <row r="7" spans="1:6" x14ac:dyDescent="0.35">
      <c r="A7" t="s">
        <v>67</v>
      </c>
      <c r="B7">
        <v>1975</v>
      </c>
      <c r="C7">
        <v>0.31</v>
      </c>
      <c r="D7" t="s">
        <v>18</v>
      </c>
      <c r="E7" t="s">
        <v>182</v>
      </c>
      <c r="F7" t="s">
        <v>183</v>
      </c>
    </row>
    <row r="8" spans="1:6" x14ac:dyDescent="0.35">
      <c r="A8" t="s">
        <v>67</v>
      </c>
      <c r="B8">
        <v>1976</v>
      </c>
      <c r="C8">
        <v>0.3</v>
      </c>
      <c r="D8" t="s">
        <v>18</v>
      </c>
      <c r="E8" t="s">
        <v>182</v>
      </c>
      <c r="F8" t="s">
        <v>183</v>
      </c>
    </row>
    <row r="9" spans="1:6" x14ac:dyDescent="0.35">
      <c r="A9" t="s">
        <v>67</v>
      </c>
      <c r="B9">
        <v>1988</v>
      </c>
      <c r="C9">
        <v>5.9213642823306482E-2</v>
      </c>
      <c r="D9" t="s">
        <v>175</v>
      </c>
      <c r="E9" t="s">
        <v>176</v>
      </c>
    </row>
    <row r="10" spans="1:6" x14ac:dyDescent="0.35">
      <c r="A10" t="s">
        <v>67</v>
      </c>
      <c r="B10" t="s">
        <v>188</v>
      </c>
      <c r="C10">
        <v>4.9950796714734493E-2</v>
      </c>
      <c r="D10" t="s">
        <v>5</v>
      </c>
      <c r="E10" t="s">
        <v>12</v>
      </c>
      <c r="F10" t="s">
        <v>187</v>
      </c>
    </row>
    <row r="11" spans="1:6" x14ac:dyDescent="0.35">
      <c r="A11" t="s">
        <v>67</v>
      </c>
      <c r="B11" t="s">
        <v>177</v>
      </c>
      <c r="C11">
        <v>2.227607247106721E-2</v>
      </c>
      <c r="D11" t="s">
        <v>178</v>
      </c>
      <c r="E11" t="s">
        <v>179</v>
      </c>
      <c r="F11" t="s">
        <v>180</v>
      </c>
    </row>
    <row r="12" spans="1:6" x14ac:dyDescent="0.35">
      <c r="A12" t="s">
        <v>67</v>
      </c>
      <c r="B12" t="s">
        <v>177</v>
      </c>
      <c r="C12">
        <v>0.10182484391196393</v>
      </c>
      <c r="D12" t="s">
        <v>178</v>
      </c>
      <c r="E12" t="s">
        <v>179</v>
      </c>
      <c r="F12" t="s">
        <v>181</v>
      </c>
    </row>
    <row r="13" spans="1:6" x14ac:dyDescent="0.35">
      <c r="A13" t="s">
        <v>67</v>
      </c>
      <c r="B13" t="s">
        <v>218</v>
      </c>
      <c r="C13">
        <v>0.21904429717474699</v>
      </c>
      <c r="D13" t="s">
        <v>22</v>
      </c>
      <c r="E13" t="s">
        <v>219</v>
      </c>
      <c r="F13" t="s">
        <v>220</v>
      </c>
    </row>
    <row r="14" spans="1:6" x14ac:dyDescent="0.35">
      <c r="A14" t="s">
        <v>67</v>
      </c>
      <c r="B14" t="s">
        <v>218</v>
      </c>
      <c r="C14">
        <v>0.16323616938148799</v>
      </c>
      <c r="D14" t="s">
        <v>5</v>
      </c>
      <c r="E14" t="s">
        <v>219</v>
      </c>
      <c r="F14" t="s">
        <v>220</v>
      </c>
    </row>
    <row r="15" spans="1:6" x14ac:dyDescent="0.35">
      <c r="A15" t="s">
        <v>67</v>
      </c>
      <c r="B15" t="s">
        <v>221</v>
      </c>
      <c r="C15" t="s">
        <v>216</v>
      </c>
      <c r="D15" t="s">
        <v>22</v>
      </c>
      <c r="E15" t="s">
        <v>219</v>
      </c>
      <c r="F15" t="s">
        <v>220</v>
      </c>
    </row>
    <row r="16" spans="1:6" x14ac:dyDescent="0.35">
      <c r="A16" t="s">
        <v>67</v>
      </c>
      <c r="B16" t="s">
        <v>221</v>
      </c>
      <c r="C16">
        <v>2.6971852408961099E-2</v>
      </c>
      <c r="D16" t="s">
        <v>5</v>
      </c>
      <c r="E16" t="s">
        <v>219</v>
      </c>
      <c r="F16" t="s">
        <v>220</v>
      </c>
    </row>
    <row r="18" spans="1:4" x14ac:dyDescent="0.35">
      <c r="A18" t="s">
        <v>222</v>
      </c>
    </row>
    <row r="19" spans="1:4" x14ac:dyDescent="0.35">
      <c r="A19" t="s">
        <v>224</v>
      </c>
      <c r="B19" t="s">
        <v>225</v>
      </c>
      <c r="C19" t="s">
        <v>173</v>
      </c>
      <c r="D19" t="s">
        <v>174</v>
      </c>
    </row>
    <row r="20" spans="1:4" x14ac:dyDescent="0.35">
      <c r="A20" t="s">
        <v>5</v>
      </c>
      <c r="B20">
        <f>AVERAGE(C7,C6,C11,C8,C12,C14)</f>
        <v>0.15434205031145379</v>
      </c>
      <c r="C20" t="s">
        <v>241</v>
      </c>
      <c r="D20" t="s">
        <v>242</v>
      </c>
    </row>
    <row r="21" spans="1:4" x14ac:dyDescent="0.35">
      <c r="A21" t="s">
        <v>28</v>
      </c>
      <c r="B21">
        <f>C9</f>
        <v>5.9213642823306482E-2</v>
      </c>
      <c r="C21" t="s">
        <v>176</v>
      </c>
    </row>
    <row r="22" spans="1:4" x14ac:dyDescent="0.35">
      <c r="A22" t="s">
        <v>22</v>
      </c>
      <c r="B22">
        <f>C13</f>
        <v>0.21904429717474699</v>
      </c>
      <c r="C22" t="s">
        <v>219</v>
      </c>
      <c r="D22" t="s">
        <v>227</v>
      </c>
    </row>
    <row r="25" spans="1:4" x14ac:dyDescent="0.35">
      <c r="A25" t="s">
        <v>228</v>
      </c>
    </row>
    <row r="26" spans="1:4" x14ac:dyDescent="0.35">
      <c r="A26" t="s">
        <v>112</v>
      </c>
      <c r="B26" t="s">
        <v>224</v>
      </c>
      <c r="C26" t="s">
        <v>229</v>
      </c>
      <c r="D26" t="s">
        <v>67</v>
      </c>
    </row>
    <row r="27" spans="1:4" x14ac:dyDescent="0.35">
      <c r="A27">
        <f>'Total Bottomfishes 67_85'!A4</f>
        <v>1967</v>
      </c>
      <c r="B27" t="str">
        <f>'Total Bottomfishes 67_85'!B4</f>
        <v>Tutuila</v>
      </c>
      <c r="C27">
        <f>'Total Bottomfishes 67_85'!C4</f>
        <v>6675</v>
      </c>
      <c r="D27">
        <f>ROUND(C27*$B$20,0)</f>
        <v>1030</v>
      </c>
    </row>
    <row r="28" spans="1:4" x14ac:dyDescent="0.35">
      <c r="A28">
        <f>'Total Bottomfishes 67_85'!A5</f>
        <v>1968</v>
      </c>
      <c r="B28" t="str">
        <f>'Total Bottomfishes 67_85'!B5</f>
        <v>Tutuila</v>
      </c>
      <c r="C28">
        <f>'Total Bottomfishes 67_85'!C5</f>
        <v>20024</v>
      </c>
      <c r="D28">
        <f t="shared" ref="D28:D45" si="0">ROUND(C28*$B$20,0)</f>
        <v>3091</v>
      </c>
    </row>
    <row r="29" spans="1:4" x14ac:dyDescent="0.35">
      <c r="A29">
        <f>'Total Bottomfishes 67_85'!A6</f>
        <v>1969</v>
      </c>
      <c r="B29" t="str">
        <f>'Total Bottomfishes 67_85'!B6</f>
        <v>Tutuila</v>
      </c>
      <c r="C29">
        <f>'Total Bottomfishes 67_85'!C6</f>
        <v>8849</v>
      </c>
      <c r="D29">
        <f t="shared" si="0"/>
        <v>1366</v>
      </c>
    </row>
    <row r="30" spans="1:4" x14ac:dyDescent="0.35">
      <c r="A30">
        <f>'Total Bottomfishes 67_85'!A7</f>
        <v>1970</v>
      </c>
      <c r="B30" t="str">
        <f>'Total Bottomfishes 67_85'!B7</f>
        <v>Tutuila</v>
      </c>
      <c r="C30">
        <f>'Total Bottomfishes 67_85'!C7</f>
        <v>2562</v>
      </c>
      <c r="D30">
        <f t="shared" si="0"/>
        <v>395</v>
      </c>
    </row>
    <row r="31" spans="1:4" x14ac:dyDescent="0.35">
      <c r="A31">
        <f>'Total Bottomfishes 67_85'!A8</f>
        <v>1971</v>
      </c>
      <c r="B31" t="str">
        <f>'Total Bottomfishes 67_85'!B8</f>
        <v>Tutuila</v>
      </c>
      <c r="C31">
        <f>'Total Bottomfishes 67_85'!C8</f>
        <v>0</v>
      </c>
      <c r="D31">
        <f t="shared" si="0"/>
        <v>0</v>
      </c>
    </row>
    <row r="32" spans="1:4" x14ac:dyDescent="0.35">
      <c r="A32">
        <f>'Total Bottomfishes 67_85'!A9</f>
        <v>1972</v>
      </c>
      <c r="B32" t="str">
        <f>'Total Bottomfishes 67_85'!B9</f>
        <v>Tutuila</v>
      </c>
      <c r="C32">
        <f>'Total Bottomfishes 67_85'!C9</f>
        <v>64500</v>
      </c>
      <c r="D32">
        <f t="shared" si="0"/>
        <v>9955</v>
      </c>
    </row>
    <row r="33" spans="1:4" x14ac:dyDescent="0.35">
      <c r="A33">
        <f>'Total Bottomfishes 67_85'!A10</f>
        <v>1973</v>
      </c>
      <c r="B33" t="str">
        <f>'Total Bottomfishes 67_85'!B10</f>
        <v>Tutuila</v>
      </c>
      <c r="C33">
        <f>'Total Bottomfishes 67_85'!C10</f>
        <v>91610</v>
      </c>
      <c r="D33">
        <f t="shared" si="0"/>
        <v>14139</v>
      </c>
    </row>
    <row r="34" spans="1:4" x14ac:dyDescent="0.35">
      <c r="A34">
        <f>'Total Bottomfishes 67_85'!A11</f>
        <v>1974</v>
      </c>
      <c r="B34" t="str">
        <f>'Total Bottomfishes 67_85'!B11</f>
        <v>Tutuila</v>
      </c>
      <c r="C34">
        <f>'Total Bottomfishes 67_85'!C11</f>
        <v>63270</v>
      </c>
      <c r="D34">
        <f t="shared" si="0"/>
        <v>9765</v>
      </c>
    </row>
    <row r="35" spans="1:4" x14ac:dyDescent="0.35">
      <c r="A35">
        <f>'Total Bottomfishes 67_85'!A12</f>
        <v>1975</v>
      </c>
      <c r="B35" t="str">
        <f>'Total Bottomfishes 67_85'!B12</f>
        <v>Tutuila</v>
      </c>
      <c r="C35">
        <f>'Total Bottomfishes 67_85'!C12</f>
        <v>94290</v>
      </c>
      <c r="D35">
        <f t="shared" si="0"/>
        <v>14553</v>
      </c>
    </row>
    <row r="36" spans="1:4" x14ac:dyDescent="0.35">
      <c r="A36">
        <f>'Total Bottomfishes 67_85'!A13</f>
        <v>1976</v>
      </c>
      <c r="B36" t="str">
        <f>'Total Bottomfishes 67_85'!B13</f>
        <v>Tutuila</v>
      </c>
      <c r="C36">
        <f>'Total Bottomfishes 67_85'!C13</f>
        <v>67659</v>
      </c>
      <c r="D36">
        <f t="shared" si="0"/>
        <v>10443</v>
      </c>
    </row>
    <row r="37" spans="1:4" x14ac:dyDescent="0.35">
      <c r="A37">
        <f>'Total Bottomfishes 67_85'!A14</f>
        <v>1977</v>
      </c>
      <c r="B37" t="str">
        <f>'Total Bottomfishes 67_85'!B14</f>
        <v>Tutuila</v>
      </c>
      <c r="C37">
        <f>'Total Bottomfishes 67_85'!C14</f>
        <v>39658</v>
      </c>
      <c r="D37">
        <f t="shared" si="0"/>
        <v>6121</v>
      </c>
    </row>
    <row r="38" spans="1:4" x14ac:dyDescent="0.35">
      <c r="A38">
        <f>'Total Bottomfishes 67_85'!A15</f>
        <v>1978</v>
      </c>
      <c r="B38" t="str">
        <f>'Total Bottomfishes 67_85'!B15</f>
        <v>Tutuila</v>
      </c>
      <c r="C38">
        <f>'Total Bottomfishes 67_85'!C15</f>
        <v>18304</v>
      </c>
      <c r="D38">
        <f t="shared" si="0"/>
        <v>2825</v>
      </c>
    </row>
    <row r="39" spans="1:4" x14ac:dyDescent="0.35">
      <c r="A39">
        <f>'Total Bottomfishes 67_85'!A16</f>
        <v>1979</v>
      </c>
      <c r="B39" t="str">
        <f>'Total Bottomfishes 67_85'!B16</f>
        <v>Tutuila</v>
      </c>
      <c r="C39">
        <f>'Total Bottomfishes 67_85'!C16</f>
        <v>9840</v>
      </c>
      <c r="D39">
        <f t="shared" si="0"/>
        <v>1519</v>
      </c>
    </row>
    <row r="40" spans="1:4" x14ac:dyDescent="0.35">
      <c r="A40">
        <f>'Total Bottomfishes 67_85'!A17</f>
        <v>1980</v>
      </c>
      <c r="B40" t="str">
        <f>'Total Bottomfishes 67_85'!B17</f>
        <v>Tutuila</v>
      </c>
      <c r="C40">
        <f>'Total Bottomfishes 67_85'!C17</f>
        <v>24599</v>
      </c>
      <c r="D40">
        <f t="shared" si="0"/>
        <v>3797</v>
      </c>
    </row>
    <row r="41" spans="1:4" x14ac:dyDescent="0.35">
      <c r="A41">
        <f>'Total Bottomfishes 67_85'!A18</f>
        <v>1981</v>
      </c>
      <c r="B41" t="str">
        <f>'Total Bottomfishes 67_85'!B18</f>
        <v>Tutuila</v>
      </c>
      <c r="C41">
        <f>'Total Bottomfishes 67_85'!C18</f>
        <v>46738</v>
      </c>
      <c r="D41">
        <f t="shared" si="0"/>
        <v>7214</v>
      </c>
    </row>
    <row r="42" spans="1:4" x14ac:dyDescent="0.35">
      <c r="A42">
        <f>'Total Bottomfishes 67_85'!A19</f>
        <v>1982</v>
      </c>
      <c r="B42" t="str">
        <f>'Total Bottomfishes 67_85'!B19</f>
        <v>Tutuila</v>
      </c>
      <c r="C42">
        <f>'Total Bottomfishes 67_85'!C19</f>
        <v>59937</v>
      </c>
      <c r="D42">
        <f t="shared" si="0"/>
        <v>9251</v>
      </c>
    </row>
    <row r="43" spans="1:4" x14ac:dyDescent="0.35">
      <c r="A43">
        <f>'Total Bottomfishes 67_85'!A20</f>
        <v>1983</v>
      </c>
      <c r="B43" t="str">
        <f>'Total Bottomfishes 67_85'!B20</f>
        <v>Tutuila</v>
      </c>
      <c r="C43">
        <f>'Total Bottomfishes 67_85'!C20</f>
        <v>113670</v>
      </c>
      <c r="D43">
        <f t="shared" si="0"/>
        <v>17544</v>
      </c>
    </row>
    <row r="44" spans="1:4" x14ac:dyDescent="0.35">
      <c r="A44">
        <f>'Total Bottomfishes 67_85'!A21</f>
        <v>1984</v>
      </c>
      <c r="B44" t="str">
        <f>'Total Bottomfishes 67_85'!B21</f>
        <v>Tutuila</v>
      </c>
      <c r="C44">
        <f>'Total Bottomfishes 67_85'!C21</f>
        <v>84314</v>
      </c>
      <c r="D44">
        <f t="shared" si="0"/>
        <v>13013</v>
      </c>
    </row>
    <row r="45" spans="1:4" x14ac:dyDescent="0.35">
      <c r="A45">
        <f>'Total Bottomfishes 67_85'!A22</f>
        <v>1985</v>
      </c>
      <c r="B45" t="str">
        <f>'Total Bottomfishes 67_85'!B22</f>
        <v>Tutuila</v>
      </c>
      <c r="C45">
        <f>'Total Bottomfishes 67_85'!C22</f>
        <v>90104</v>
      </c>
      <c r="D45">
        <f t="shared" si="0"/>
        <v>13907</v>
      </c>
    </row>
    <row r="46" spans="1:4" x14ac:dyDescent="0.35">
      <c r="A46">
        <f>'Total Bottomfishes 67_85'!A23</f>
        <v>1967</v>
      </c>
      <c r="B46" t="str">
        <f>'Total Bottomfishes 67_85'!B23</f>
        <v>Manua</v>
      </c>
      <c r="C46">
        <f>'Total Bottomfishes 67_85'!C23</f>
        <v>0</v>
      </c>
      <c r="D46">
        <f>ROUND(C46*$B$22,0)</f>
        <v>0</v>
      </c>
    </row>
    <row r="47" spans="1:4" x14ac:dyDescent="0.35">
      <c r="A47">
        <f>'Total Bottomfishes 67_85'!A24</f>
        <v>1968</v>
      </c>
      <c r="B47" t="str">
        <f>'Total Bottomfishes 67_85'!B24</f>
        <v>Manua</v>
      </c>
      <c r="C47">
        <f>'Total Bottomfishes 67_85'!C24</f>
        <v>0</v>
      </c>
      <c r="D47">
        <f t="shared" ref="D47:D64" si="1">ROUND(C47*$B$22,0)</f>
        <v>0</v>
      </c>
    </row>
    <row r="48" spans="1:4" x14ac:dyDescent="0.35">
      <c r="A48">
        <f>'Total Bottomfishes 67_85'!A25</f>
        <v>1969</v>
      </c>
      <c r="B48" t="str">
        <f>'Total Bottomfishes 67_85'!B25</f>
        <v>Manua</v>
      </c>
      <c r="C48">
        <f>'Total Bottomfishes 67_85'!C25</f>
        <v>0</v>
      </c>
      <c r="D48">
        <f t="shared" si="1"/>
        <v>0</v>
      </c>
    </row>
    <row r="49" spans="1:4" x14ac:dyDescent="0.35">
      <c r="A49">
        <f>'Total Bottomfishes 67_85'!A26</f>
        <v>1970</v>
      </c>
      <c r="B49" t="str">
        <f>'Total Bottomfishes 67_85'!B26</f>
        <v>Manua</v>
      </c>
      <c r="C49">
        <f>'Total Bottomfishes 67_85'!C26</f>
        <v>0</v>
      </c>
      <c r="D49">
        <f t="shared" si="1"/>
        <v>0</v>
      </c>
    </row>
    <row r="50" spans="1:4" x14ac:dyDescent="0.35">
      <c r="A50">
        <f>'Total Bottomfishes 67_85'!A27</f>
        <v>1971</v>
      </c>
      <c r="B50" t="str">
        <f>'Total Bottomfishes 67_85'!B27</f>
        <v>Manua</v>
      </c>
      <c r="C50">
        <f>'Total Bottomfishes 67_85'!C27</f>
        <v>0</v>
      </c>
      <c r="D50">
        <f t="shared" si="1"/>
        <v>0</v>
      </c>
    </row>
    <row r="51" spans="1:4" x14ac:dyDescent="0.35">
      <c r="A51">
        <f>'Total Bottomfishes 67_85'!A28</f>
        <v>1972</v>
      </c>
      <c r="B51" t="str">
        <f>'Total Bottomfishes 67_85'!B28</f>
        <v>Manua</v>
      </c>
      <c r="C51">
        <f>'Total Bottomfishes 67_85'!C28</f>
        <v>0</v>
      </c>
      <c r="D51">
        <f t="shared" si="1"/>
        <v>0</v>
      </c>
    </row>
    <row r="52" spans="1:4" x14ac:dyDescent="0.35">
      <c r="A52">
        <f>'Total Bottomfishes 67_85'!A29</f>
        <v>1973</v>
      </c>
      <c r="B52" t="str">
        <f>'Total Bottomfishes 67_85'!B29</f>
        <v>Manua</v>
      </c>
      <c r="C52">
        <f>'Total Bottomfishes 67_85'!C29</f>
        <v>9152</v>
      </c>
      <c r="D52">
        <f t="shared" si="1"/>
        <v>2005</v>
      </c>
    </row>
    <row r="53" spans="1:4" x14ac:dyDescent="0.35">
      <c r="A53">
        <f>'Total Bottomfishes 67_85'!A30</f>
        <v>1974</v>
      </c>
      <c r="B53" t="str">
        <f>'Total Bottomfishes 67_85'!B30</f>
        <v>Manua</v>
      </c>
      <c r="C53">
        <f>'Total Bottomfishes 67_85'!C30</f>
        <v>21354</v>
      </c>
      <c r="D53">
        <f t="shared" si="1"/>
        <v>4677</v>
      </c>
    </row>
    <row r="54" spans="1:4" x14ac:dyDescent="0.35">
      <c r="A54">
        <f>'Total Bottomfishes 67_85'!A31</f>
        <v>1975</v>
      </c>
      <c r="B54" t="str">
        <f>'Total Bottomfishes 67_85'!B31</f>
        <v>Manua</v>
      </c>
      <c r="C54">
        <f>'Total Bottomfishes 67_85'!C31</f>
        <v>24405</v>
      </c>
      <c r="D54">
        <f t="shared" si="1"/>
        <v>5346</v>
      </c>
    </row>
    <row r="55" spans="1:4" x14ac:dyDescent="0.35">
      <c r="A55">
        <f>'Total Bottomfishes 67_85'!A32</f>
        <v>1976</v>
      </c>
      <c r="B55" t="str">
        <f>'Total Bottomfishes 67_85'!B32</f>
        <v>Manua</v>
      </c>
      <c r="C55">
        <f>'Total Bottomfishes 67_85'!C32</f>
        <v>18304</v>
      </c>
      <c r="D55">
        <f t="shared" si="1"/>
        <v>4009</v>
      </c>
    </row>
    <row r="56" spans="1:4" x14ac:dyDescent="0.35">
      <c r="A56">
        <f>'Total Bottomfishes 67_85'!A33</f>
        <v>1977</v>
      </c>
      <c r="B56" t="str">
        <f>'Total Bottomfishes 67_85'!B33</f>
        <v>Manua</v>
      </c>
      <c r="C56">
        <f>'Total Bottomfishes 67_85'!C33</f>
        <v>9152</v>
      </c>
      <c r="D56">
        <f t="shared" si="1"/>
        <v>2005</v>
      </c>
    </row>
    <row r="57" spans="1:4" x14ac:dyDescent="0.35">
      <c r="A57">
        <f>'Total Bottomfishes 67_85'!A34</f>
        <v>1978</v>
      </c>
      <c r="B57" t="str">
        <f>'Total Bottomfishes 67_85'!B34</f>
        <v>Manua</v>
      </c>
      <c r="C57">
        <f>'Total Bottomfishes 67_85'!C34</f>
        <v>3051</v>
      </c>
      <c r="D57">
        <f t="shared" si="1"/>
        <v>668</v>
      </c>
    </row>
    <row r="58" spans="1:4" x14ac:dyDescent="0.35">
      <c r="A58">
        <f>'Total Bottomfishes 67_85'!A35</f>
        <v>1979</v>
      </c>
      <c r="B58" t="str">
        <f>'Total Bottomfishes 67_85'!B35</f>
        <v>Manua</v>
      </c>
      <c r="C58">
        <f>'Total Bottomfishes 67_85'!C35</f>
        <v>341</v>
      </c>
      <c r="D58">
        <f t="shared" si="1"/>
        <v>75</v>
      </c>
    </row>
    <row r="59" spans="1:4" x14ac:dyDescent="0.35">
      <c r="A59">
        <f>'Total Bottomfishes 67_85'!A36</f>
        <v>1980</v>
      </c>
      <c r="B59" t="str">
        <f>'Total Bottomfishes 67_85'!B36</f>
        <v>Manua</v>
      </c>
      <c r="C59">
        <f>'Total Bottomfishes 67_85'!C36</f>
        <v>853</v>
      </c>
      <c r="D59">
        <f t="shared" si="1"/>
        <v>187</v>
      </c>
    </row>
    <row r="60" spans="1:4" x14ac:dyDescent="0.35">
      <c r="A60">
        <f>'Total Bottomfishes 67_85'!A37</f>
        <v>1981</v>
      </c>
      <c r="B60" t="str">
        <f>'Total Bottomfishes 67_85'!B37</f>
        <v>Manua</v>
      </c>
      <c r="C60">
        <f>'Total Bottomfishes 67_85'!C37</f>
        <v>1621</v>
      </c>
      <c r="D60">
        <f t="shared" si="1"/>
        <v>355</v>
      </c>
    </row>
    <row r="61" spans="1:4" x14ac:dyDescent="0.35">
      <c r="A61">
        <f>'Total Bottomfishes 67_85'!A38</f>
        <v>1982</v>
      </c>
      <c r="B61" t="str">
        <f>'Total Bottomfishes 67_85'!B38</f>
        <v>Manua</v>
      </c>
      <c r="C61">
        <f>'Total Bottomfishes 67_85'!C38</f>
        <v>2079</v>
      </c>
      <c r="D61">
        <f t="shared" si="1"/>
        <v>455</v>
      </c>
    </row>
    <row r="62" spans="1:4" x14ac:dyDescent="0.35">
      <c r="A62">
        <f>'Total Bottomfishes 67_85'!A39</f>
        <v>1983</v>
      </c>
      <c r="B62" t="str">
        <f>'Total Bottomfishes 67_85'!B39</f>
        <v>Manua</v>
      </c>
      <c r="C62">
        <f>'Total Bottomfishes 67_85'!C39</f>
        <v>5393</v>
      </c>
      <c r="D62">
        <f t="shared" si="1"/>
        <v>1181</v>
      </c>
    </row>
    <row r="63" spans="1:4" x14ac:dyDescent="0.35">
      <c r="A63">
        <f>'Total Bottomfishes 67_85'!A40</f>
        <v>1984</v>
      </c>
      <c r="B63" t="str">
        <f>'Total Bottomfishes 67_85'!B40</f>
        <v>Manua</v>
      </c>
      <c r="C63">
        <f>'Total Bottomfishes 67_85'!C40</f>
        <v>4000</v>
      </c>
      <c r="D63">
        <f t="shared" si="1"/>
        <v>876</v>
      </c>
    </row>
    <row r="64" spans="1:4" x14ac:dyDescent="0.35">
      <c r="A64">
        <f>'Total Bottomfishes 67_85'!A41</f>
        <v>1985</v>
      </c>
      <c r="B64" t="str">
        <f>'Total Bottomfishes 67_85'!B41</f>
        <v>Manua</v>
      </c>
      <c r="C64">
        <f>'Total Bottomfishes 67_85'!C41</f>
        <v>4275</v>
      </c>
      <c r="D64">
        <f t="shared" si="1"/>
        <v>936</v>
      </c>
    </row>
    <row r="65" spans="1:4" x14ac:dyDescent="0.35">
      <c r="A65">
        <f>'Total Bottomfishes 67_85'!A42</f>
        <v>1967</v>
      </c>
      <c r="B65" t="str">
        <f>'Total Bottomfishes 67_85'!B42</f>
        <v>Banks</v>
      </c>
      <c r="C65">
        <f>'Total Bottomfishes 67_85'!C42</f>
        <v>0</v>
      </c>
      <c r="D65">
        <f>ROUND(C65*$B$21,0)</f>
        <v>0</v>
      </c>
    </row>
    <row r="66" spans="1:4" x14ac:dyDescent="0.35">
      <c r="A66">
        <f>'Total Bottomfishes 67_85'!A43</f>
        <v>1968</v>
      </c>
      <c r="B66" t="str">
        <f>'Total Bottomfishes 67_85'!B43</f>
        <v>Banks</v>
      </c>
      <c r="C66">
        <f>'Total Bottomfishes 67_85'!C43</f>
        <v>0</v>
      </c>
      <c r="D66">
        <f t="shared" ref="D66:D83" si="2">ROUND(C66*$B$21,0)</f>
        <v>0</v>
      </c>
    </row>
    <row r="67" spans="1:4" x14ac:dyDescent="0.35">
      <c r="A67">
        <f>'Total Bottomfishes 67_85'!A44</f>
        <v>1969</v>
      </c>
      <c r="B67" t="str">
        <f>'Total Bottomfishes 67_85'!B44</f>
        <v>Banks</v>
      </c>
      <c r="C67">
        <f>'Total Bottomfishes 67_85'!C44</f>
        <v>0</v>
      </c>
      <c r="D67">
        <f t="shared" si="2"/>
        <v>0</v>
      </c>
    </row>
    <row r="68" spans="1:4" x14ac:dyDescent="0.35">
      <c r="A68">
        <f>'Total Bottomfishes 67_85'!A45</f>
        <v>1970</v>
      </c>
      <c r="B68" t="str">
        <f>'Total Bottomfishes 67_85'!B45</f>
        <v>Banks</v>
      </c>
      <c r="C68">
        <f>'Total Bottomfishes 67_85'!C45</f>
        <v>0</v>
      </c>
      <c r="D68">
        <f t="shared" si="2"/>
        <v>0</v>
      </c>
    </row>
    <row r="69" spans="1:4" x14ac:dyDescent="0.35">
      <c r="A69">
        <f>'Total Bottomfishes 67_85'!A46</f>
        <v>1971</v>
      </c>
      <c r="B69" t="str">
        <f>'Total Bottomfishes 67_85'!B46</f>
        <v>Banks</v>
      </c>
      <c r="C69">
        <f>'Total Bottomfishes 67_85'!C46</f>
        <v>0</v>
      </c>
      <c r="D69">
        <f t="shared" si="2"/>
        <v>0</v>
      </c>
    </row>
    <row r="70" spans="1:4" x14ac:dyDescent="0.35">
      <c r="A70">
        <f>'Total Bottomfishes 67_85'!A47</f>
        <v>1972</v>
      </c>
      <c r="B70" t="str">
        <f>'Total Bottomfishes 67_85'!B47</f>
        <v>Banks</v>
      </c>
      <c r="C70">
        <f>'Total Bottomfishes 67_85'!C47</f>
        <v>0</v>
      </c>
      <c r="D70">
        <f t="shared" si="2"/>
        <v>0</v>
      </c>
    </row>
    <row r="71" spans="1:4" x14ac:dyDescent="0.35">
      <c r="A71">
        <f>'Total Bottomfishes 67_85'!A48</f>
        <v>1973</v>
      </c>
      <c r="B71" t="str">
        <f>'Total Bottomfishes 67_85'!B48</f>
        <v>Banks</v>
      </c>
      <c r="C71">
        <f>'Total Bottomfishes 67_85'!C48</f>
        <v>0</v>
      </c>
      <c r="D71">
        <f t="shared" si="2"/>
        <v>0</v>
      </c>
    </row>
    <row r="72" spans="1:4" x14ac:dyDescent="0.35">
      <c r="A72">
        <f>'Total Bottomfishes 67_85'!A49</f>
        <v>1974</v>
      </c>
      <c r="B72" t="str">
        <f>'Total Bottomfishes 67_85'!B49</f>
        <v>Banks</v>
      </c>
      <c r="C72">
        <f>'Total Bottomfishes 67_85'!C49</f>
        <v>0</v>
      </c>
      <c r="D72">
        <f t="shared" si="2"/>
        <v>0</v>
      </c>
    </row>
    <row r="73" spans="1:4" x14ac:dyDescent="0.35">
      <c r="A73">
        <f>'Total Bottomfishes 67_85'!A50</f>
        <v>1975</v>
      </c>
      <c r="B73" t="str">
        <f>'Total Bottomfishes 67_85'!B50</f>
        <v>Banks</v>
      </c>
      <c r="C73">
        <f>'Total Bottomfishes 67_85'!C50</f>
        <v>0</v>
      </c>
      <c r="D73">
        <f t="shared" si="2"/>
        <v>0</v>
      </c>
    </row>
    <row r="74" spans="1:4" x14ac:dyDescent="0.35">
      <c r="A74">
        <f>'Total Bottomfishes 67_85'!A51</f>
        <v>1976</v>
      </c>
      <c r="B74" t="str">
        <f>'Total Bottomfishes 67_85'!B51</f>
        <v>Banks</v>
      </c>
      <c r="C74">
        <f>'Total Bottomfishes 67_85'!C51</f>
        <v>0</v>
      </c>
      <c r="D74">
        <f t="shared" si="2"/>
        <v>0</v>
      </c>
    </row>
    <row r="75" spans="1:4" x14ac:dyDescent="0.35">
      <c r="A75">
        <f>'Total Bottomfishes 67_85'!A52</f>
        <v>1977</v>
      </c>
      <c r="B75" t="str">
        <f>'Total Bottomfishes 67_85'!B52</f>
        <v>Banks</v>
      </c>
      <c r="C75">
        <f>'Total Bottomfishes 67_85'!C52</f>
        <v>0</v>
      </c>
      <c r="D75">
        <f t="shared" si="2"/>
        <v>0</v>
      </c>
    </row>
    <row r="76" spans="1:4" x14ac:dyDescent="0.35">
      <c r="A76">
        <f>'Total Bottomfishes 67_85'!A53</f>
        <v>1978</v>
      </c>
      <c r="B76" t="str">
        <f>'Total Bottomfishes 67_85'!B53</f>
        <v>Banks</v>
      </c>
      <c r="C76">
        <f>'Total Bottomfishes 67_85'!C53</f>
        <v>0</v>
      </c>
      <c r="D76">
        <f t="shared" si="2"/>
        <v>0</v>
      </c>
    </row>
    <row r="77" spans="1:4" x14ac:dyDescent="0.35">
      <c r="A77">
        <f>'Total Bottomfishes 67_85'!A54</f>
        <v>1979</v>
      </c>
      <c r="B77" t="str">
        <f>'Total Bottomfishes 67_85'!B54</f>
        <v>Banks</v>
      </c>
      <c r="C77">
        <f>'Total Bottomfishes 67_85'!C54</f>
        <v>0</v>
      </c>
      <c r="D77">
        <f t="shared" si="2"/>
        <v>0</v>
      </c>
    </row>
    <row r="78" spans="1:4" x14ac:dyDescent="0.35">
      <c r="A78">
        <f>'Total Bottomfishes 67_85'!A55</f>
        <v>1980</v>
      </c>
      <c r="B78" t="str">
        <f>'Total Bottomfishes 67_85'!B55</f>
        <v>Banks</v>
      </c>
      <c r="C78">
        <f>'Total Bottomfishes 67_85'!C55</f>
        <v>0</v>
      </c>
      <c r="D78">
        <f t="shared" si="2"/>
        <v>0</v>
      </c>
    </row>
    <row r="79" spans="1:4" x14ac:dyDescent="0.35">
      <c r="A79">
        <f>'Total Bottomfishes 67_85'!A56</f>
        <v>1981</v>
      </c>
      <c r="B79" t="str">
        <f>'Total Bottomfishes 67_85'!B56</f>
        <v>Banks</v>
      </c>
      <c r="C79">
        <f>'Total Bottomfishes 67_85'!C56</f>
        <v>0</v>
      </c>
      <c r="D79">
        <f t="shared" si="2"/>
        <v>0</v>
      </c>
    </row>
    <row r="80" spans="1:4" x14ac:dyDescent="0.35">
      <c r="A80">
        <f>'Total Bottomfishes 67_85'!A57</f>
        <v>1982</v>
      </c>
      <c r="B80" t="str">
        <f>'Total Bottomfishes 67_85'!B57</f>
        <v>Banks</v>
      </c>
      <c r="C80">
        <f>'Total Bottomfishes 67_85'!C57</f>
        <v>0</v>
      </c>
      <c r="D80">
        <f t="shared" si="2"/>
        <v>0</v>
      </c>
    </row>
    <row r="81" spans="1:4" x14ac:dyDescent="0.35">
      <c r="A81">
        <f>'Total Bottomfishes 67_85'!A58</f>
        <v>1983</v>
      </c>
      <c r="B81" t="str">
        <f>'Total Bottomfishes 67_85'!B58</f>
        <v>Banks</v>
      </c>
      <c r="C81">
        <f>'Total Bottomfishes 67_85'!C58</f>
        <v>6104</v>
      </c>
      <c r="D81">
        <f t="shared" si="2"/>
        <v>361</v>
      </c>
    </row>
    <row r="82" spans="1:4" x14ac:dyDescent="0.35">
      <c r="A82">
        <f>'Total Bottomfishes 67_85'!A59</f>
        <v>1984</v>
      </c>
      <c r="B82" t="str">
        <f>'Total Bottomfishes 67_85'!B59</f>
        <v>Banks</v>
      </c>
      <c r="C82">
        <f>'Total Bottomfishes 67_85'!C59</f>
        <v>4527</v>
      </c>
      <c r="D82">
        <f t="shared" si="2"/>
        <v>268</v>
      </c>
    </row>
    <row r="83" spans="1:4" x14ac:dyDescent="0.35">
      <c r="A83">
        <f>'Total Bottomfishes 67_85'!A60</f>
        <v>1985</v>
      </c>
      <c r="B83" t="str">
        <f>'Total Bottomfishes 67_85'!B60</f>
        <v>Banks</v>
      </c>
      <c r="C83">
        <f>'Total Bottomfishes 67_85'!C60</f>
        <v>4838</v>
      </c>
      <c r="D83">
        <f t="shared" si="2"/>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0"/>
  <sheetViews>
    <sheetView topLeftCell="B1" workbookViewId="0">
      <selection activeCell="M1" sqref="M1:S5"/>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65</v>
      </c>
      <c r="B6">
        <v>1988</v>
      </c>
      <c r="C6">
        <v>2.0724774988157269E-2</v>
      </c>
      <c r="D6" t="s">
        <v>175</v>
      </c>
      <c r="E6" t="s">
        <v>176</v>
      </c>
    </row>
    <row r="7" spans="1:6" x14ac:dyDescent="0.35">
      <c r="A7" t="s">
        <v>65</v>
      </c>
      <c r="B7" t="s">
        <v>177</v>
      </c>
      <c r="C7">
        <v>6.2071347770942488E-3</v>
      </c>
      <c r="D7" t="s">
        <v>178</v>
      </c>
      <c r="E7" t="s">
        <v>179</v>
      </c>
      <c r="F7" t="s">
        <v>180</v>
      </c>
    </row>
    <row r="8" spans="1:6" x14ac:dyDescent="0.35">
      <c r="A8" t="s">
        <v>65</v>
      </c>
      <c r="B8" t="s">
        <v>177</v>
      </c>
      <c r="C8">
        <v>2.8373068485885784E-2</v>
      </c>
      <c r="D8" t="s">
        <v>178</v>
      </c>
      <c r="E8" t="s">
        <v>179</v>
      </c>
      <c r="F8" t="s">
        <v>181</v>
      </c>
    </row>
    <row r="9" spans="1:6" x14ac:dyDescent="0.35">
      <c r="A9" t="s">
        <v>65</v>
      </c>
      <c r="B9" t="s">
        <v>218</v>
      </c>
      <c r="C9">
        <v>0</v>
      </c>
      <c r="D9" t="s">
        <v>22</v>
      </c>
      <c r="E9" t="s">
        <v>219</v>
      </c>
      <c r="F9" t="s">
        <v>220</v>
      </c>
    </row>
    <row r="10" spans="1:6" x14ac:dyDescent="0.35">
      <c r="A10" t="s">
        <v>65</v>
      </c>
      <c r="B10" t="s">
        <v>218</v>
      </c>
      <c r="C10">
        <v>1.5293530303180699E-3</v>
      </c>
      <c r="D10" t="s">
        <v>5</v>
      </c>
      <c r="E10" t="s">
        <v>219</v>
      </c>
      <c r="F10" t="s">
        <v>220</v>
      </c>
    </row>
    <row r="11" spans="1:6" x14ac:dyDescent="0.35">
      <c r="A11" t="s">
        <v>65</v>
      </c>
      <c r="B11" t="s">
        <v>221</v>
      </c>
      <c r="C11" t="s">
        <v>216</v>
      </c>
      <c r="D11" t="s">
        <v>22</v>
      </c>
      <c r="E11" t="s">
        <v>219</v>
      </c>
      <c r="F11" t="s">
        <v>220</v>
      </c>
    </row>
    <row r="12" spans="1:6" x14ac:dyDescent="0.35">
      <c r="A12" t="s">
        <v>65</v>
      </c>
      <c r="B12" t="s">
        <v>221</v>
      </c>
      <c r="C12">
        <v>5.6380667085777702E-4</v>
      </c>
      <c r="D12" t="s">
        <v>5</v>
      </c>
      <c r="E12" t="s">
        <v>219</v>
      </c>
      <c r="F12" t="s">
        <v>220</v>
      </c>
    </row>
    <row r="15" spans="1:6" x14ac:dyDescent="0.35">
      <c r="A15" t="s">
        <v>222</v>
      </c>
    </row>
    <row r="16" spans="1:6" x14ac:dyDescent="0.35">
      <c r="A16" t="s">
        <v>224</v>
      </c>
      <c r="B16" t="s">
        <v>225</v>
      </c>
      <c r="C16" t="s">
        <v>173</v>
      </c>
      <c r="D16" t="s">
        <v>174</v>
      </c>
    </row>
    <row r="17" spans="1:4" x14ac:dyDescent="0.35">
      <c r="A17" t="s">
        <v>5</v>
      </c>
      <c r="B17">
        <f>AVERAGE(C7,C8,C10)</f>
        <v>1.2036518764432701E-2</v>
      </c>
      <c r="C17" t="s">
        <v>232</v>
      </c>
      <c r="D17" t="s">
        <v>236</v>
      </c>
    </row>
    <row r="18" spans="1:4" x14ac:dyDescent="0.35">
      <c r="A18" t="s">
        <v>28</v>
      </c>
      <c r="B18">
        <f>C6</f>
        <v>2.0724774988157269E-2</v>
      </c>
      <c r="C18" t="s">
        <v>176</v>
      </c>
    </row>
    <row r="19" spans="1:4" x14ac:dyDescent="0.35">
      <c r="A19" t="s">
        <v>22</v>
      </c>
      <c r="B19">
        <f>C9</f>
        <v>0</v>
      </c>
      <c r="C19" t="s">
        <v>219</v>
      </c>
      <c r="D19" t="s">
        <v>227</v>
      </c>
    </row>
    <row r="22" spans="1:4" x14ac:dyDescent="0.35">
      <c r="A22" t="s">
        <v>228</v>
      </c>
    </row>
    <row r="23" spans="1:4" x14ac:dyDescent="0.35">
      <c r="A23" t="s">
        <v>112</v>
      </c>
      <c r="B23" t="s">
        <v>224</v>
      </c>
      <c r="C23" t="s">
        <v>229</v>
      </c>
      <c r="D23" t="s">
        <v>65</v>
      </c>
    </row>
    <row r="24" spans="1:4" x14ac:dyDescent="0.35">
      <c r="A24">
        <f>'Total Bottomfishes 67_85'!A4</f>
        <v>1967</v>
      </c>
      <c r="B24" t="str">
        <f>'Total Bottomfishes 67_85'!B4</f>
        <v>Tutuila</v>
      </c>
      <c r="C24">
        <f>'Total Bottomfishes 67_85'!C4</f>
        <v>6675</v>
      </c>
      <c r="D24">
        <f>ROUND(C24*$B$17,0)</f>
        <v>80</v>
      </c>
    </row>
    <row r="25" spans="1:4" x14ac:dyDescent="0.35">
      <c r="A25">
        <f>'Total Bottomfishes 67_85'!A5</f>
        <v>1968</v>
      </c>
      <c r="B25" t="str">
        <f>'Total Bottomfishes 67_85'!B5</f>
        <v>Tutuila</v>
      </c>
      <c r="C25">
        <f>'Total Bottomfishes 67_85'!C5</f>
        <v>20024</v>
      </c>
      <c r="D25">
        <f t="shared" ref="D25:D42" si="0">ROUND(C25*$B$17,0)</f>
        <v>241</v>
      </c>
    </row>
    <row r="26" spans="1:4" x14ac:dyDescent="0.35">
      <c r="A26">
        <f>'Total Bottomfishes 67_85'!A6</f>
        <v>1969</v>
      </c>
      <c r="B26" t="str">
        <f>'Total Bottomfishes 67_85'!B6</f>
        <v>Tutuila</v>
      </c>
      <c r="C26">
        <f>'Total Bottomfishes 67_85'!C6</f>
        <v>8849</v>
      </c>
      <c r="D26">
        <f t="shared" si="0"/>
        <v>107</v>
      </c>
    </row>
    <row r="27" spans="1:4" x14ac:dyDescent="0.35">
      <c r="A27">
        <f>'Total Bottomfishes 67_85'!A7</f>
        <v>1970</v>
      </c>
      <c r="B27" t="str">
        <f>'Total Bottomfishes 67_85'!B7</f>
        <v>Tutuila</v>
      </c>
      <c r="C27">
        <f>'Total Bottomfishes 67_85'!C7</f>
        <v>2562</v>
      </c>
      <c r="D27">
        <f t="shared" si="0"/>
        <v>31</v>
      </c>
    </row>
    <row r="28" spans="1:4" x14ac:dyDescent="0.35">
      <c r="A28">
        <f>'Total Bottomfishes 67_85'!A8</f>
        <v>1971</v>
      </c>
      <c r="B28" t="str">
        <f>'Total Bottomfishes 67_85'!B8</f>
        <v>Tutuila</v>
      </c>
      <c r="C28">
        <f>'Total Bottomfishes 67_85'!C8</f>
        <v>0</v>
      </c>
      <c r="D28">
        <f t="shared" si="0"/>
        <v>0</v>
      </c>
    </row>
    <row r="29" spans="1:4" x14ac:dyDescent="0.35">
      <c r="A29">
        <f>'Total Bottomfishes 67_85'!A9</f>
        <v>1972</v>
      </c>
      <c r="B29" t="str">
        <f>'Total Bottomfishes 67_85'!B9</f>
        <v>Tutuila</v>
      </c>
      <c r="C29">
        <f>'Total Bottomfishes 67_85'!C9</f>
        <v>64500</v>
      </c>
      <c r="D29">
        <f t="shared" si="0"/>
        <v>776</v>
      </c>
    </row>
    <row r="30" spans="1:4" x14ac:dyDescent="0.35">
      <c r="A30">
        <f>'Total Bottomfishes 67_85'!A10</f>
        <v>1973</v>
      </c>
      <c r="B30" t="str">
        <f>'Total Bottomfishes 67_85'!B10</f>
        <v>Tutuila</v>
      </c>
      <c r="C30">
        <f>'Total Bottomfishes 67_85'!C10</f>
        <v>91610</v>
      </c>
      <c r="D30">
        <f t="shared" si="0"/>
        <v>1103</v>
      </c>
    </row>
    <row r="31" spans="1:4" x14ac:dyDescent="0.35">
      <c r="A31">
        <f>'Total Bottomfishes 67_85'!A11</f>
        <v>1974</v>
      </c>
      <c r="B31" t="str">
        <f>'Total Bottomfishes 67_85'!B11</f>
        <v>Tutuila</v>
      </c>
      <c r="C31">
        <f>'Total Bottomfishes 67_85'!C11</f>
        <v>63270</v>
      </c>
      <c r="D31">
        <f t="shared" si="0"/>
        <v>762</v>
      </c>
    </row>
    <row r="32" spans="1:4" x14ac:dyDescent="0.35">
      <c r="A32">
        <f>'Total Bottomfishes 67_85'!A12</f>
        <v>1975</v>
      </c>
      <c r="B32" t="str">
        <f>'Total Bottomfishes 67_85'!B12</f>
        <v>Tutuila</v>
      </c>
      <c r="C32">
        <f>'Total Bottomfishes 67_85'!C12</f>
        <v>94290</v>
      </c>
      <c r="D32">
        <f t="shared" si="0"/>
        <v>1135</v>
      </c>
    </row>
    <row r="33" spans="1:4" x14ac:dyDescent="0.35">
      <c r="A33">
        <f>'Total Bottomfishes 67_85'!A13</f>
        <v>1976</v>
      </c>
      <c r="B33" t="str">
        <f>'Total Bottomfishes 67_85'!B13</f>
        <v>Tutuila</v>
      </c>
      <c r="C33">
        <f>'Total Bottomfishes 67_85'!C13</f>
        <v>67659</v>
      </c>
      <c r="D33">
        <f t="shared" si="0"/>
        <v>814</v>
      </c>
    </row>
    <row r="34" spans="1:4" x14ac:dyDescent="0.35">
      <c r="A34">
        <f>'Total Bottomfishes 67_85'!A14</f>
        <v>1977</v>
      </c>
      <c r="B34" t="str">
        <f>'Total Bottomfishes 67_85'!B14</f>
        <v>Tutuila</v>
      </c>
      <c r="C34">
        <f>'Total Bottomfishes 67_85'!C14</f>
        <v>39658</v>
      </c>
      <c r="D34">
        <f t="shared" si="0"/>
        <v>477</v>
      </c>
    </row>
    <row r="35" spans="1:4" x14ac:dyDescent="0.35">
      <c r="A35">
        <f>'Total Bottomfishes 67_85'!A15</f>
        <v>1978</v>
      </c>
      <c r="B35" t="str">
        <f>'Total Bottomfishes 67_85'!B15</f>
        <v>Tutuila</v>
      </c>
      <c r="C35">
        <f>'Total Bottomfishes 67_85'!C15</f>
        <v>18304</v>
      </c>
      <c r="D35">
        <f t="shared" si="0"/>
        <v>220</v>
      </c>
    </row>
    <row r="36" spans="1:4" x14ac:dyDescent="0.35">
      <c r="A36">
        <f>'Total Bottomfishes 67_85'!A16</f>
        <v>1979</v>
      </c>
      <c r="B36" t="str">
        <f>'Total Bottomfishes 67_85'!B16</f>
        <v>Tutuila</v>
      </c>
      <c r="C36">
        <f>'Total Bottomfishes 67_85'!C16</f>
        <v>9840</v>
      </c>
      <c r="D36">
        <f t="shared" si="0"/>
        <v>118</v>
      </c>
    </row>
    <row r="37" spans="1:4" x14ac:dyDescent="0.35">
      <c r="A37">
        <f>'Total Bottomfishes 67_85'!A17</f>
        <v>1980</v>
      </c>
      <c r="B37" t="str">
        <f>'Total Bottomfishes 67_85'!B17</f>
        <v>Tutuila</v>
      </c>
      <c r="C37">
        <f>'Total Bottomfishes 67_85'!C17</f>
        <v>24599</v>
      </c>
      <c r="D37">
        <f t="shared" si="0"/>
        <v>296</v>
      </c>
    </row>
    <row r="38" spans="1:4" x14ac:dyDescent="0.35">
      <c r="A38">
        <f>'Total Bottomfishes 67_85'!A18</f>
        <v>1981</v>
      </c>
      <c r="B38" t="str">
        <f>'Total Bottomfishes 67_85'!B18</f>
        <v>Tutuila</v>
      </c>
      <c r="C38">
        <f>'Total Bottomfishes 67_85'!C18</f>
        <v>46738</v>
      </c>
      <c r="D38">
        <f t="shared" si="0"/>
        <v>563</v>
      </c>
    </row>
    <row r="39" spans="1:4" x14ac:dyDescent="0.35">
      <c r="A39">
        <f>'Total Bottomfishes 67_85'!A19</f>
        <v>1982</v>
      </c>
      <c r="B39" t="str">
        <f>'Total Bottomfishes 67_85'!B19</f>
        <v>Tutuila</v>
      </c>
      <c r="C39">
        <f>'Total Bottomfishes 67_85'!C19</f>
        <v>59937</v>
      </c>
      <c r="D39">
        <f t="shared" si="0"/>
        <v>721</v>
      </c>
    </row>
    <row r="40" spans="1:4" x14ac:dyDescent="0.35">
      <c r="A40">
        <f>'Total Bottomfishes 67_85'!A20</f>
        <v>1983</v>
      </c>
      <c r="B40" t="str">
        <f>'Total Bottomfishes 67_85'!B20</f>
        <v>Tutuila</v>
      </c>
      <c r="C40">
        <f>'Total Bottomfishes 67_85'!C20</f>
        <v>113670</v>
      </c>
      <c r="D40">
        <f t="shared" si="0"/>
        <v>1368</v>
      </c>
    </row>
    <row r="41" spans="1:4" x14ac:dyDescent="0.35">
      <c r="A41">
        <f>'Total Bottomfishes 67_85'!A21</f>
        <v>1984</v>
      </c>
      <c r="B41" t="str">
        <f>'Total Bottomfishes 67_85'!B21</f>
        <v>Tutuila</v>
      </c>
      <c r="C41">
        <f>'Total Bottomfishes 67_85'!C21</f>
        <v>84314</v>
      </c>
      <c r="D41">
        <f t="shared" si="0"/>
        <v>1015</v>
      </c>
    </row>
    <row r="42" spans="1:4" x14ac:dyDescent="0.35">
      <c r="A42">
        <f>'Total Bottomfishes 67_85'!A22</f>
        <v>1985</v>
      </c>
      <c r="B42" t="str">
        <f>'Total Bottomfishes 67_85'!B22</f>
        <v>Tutuila</v>
      </c>
      <c r="C42">
        <f>'Total Bottomfishes 67_85'!C22</f>
        <v>90104</v>
      </c>
      <c r="D42">
        <f t="shared" si="0"/>
        <v>1085</v>
      </c>
    </row>
    <row r="43" spans="1:4" x14ac:dyDescent="0.35">
      <c r="A43">
        <f>'Total Bottomfishes 67_85'!A23</f>
        <v>1967</v>
      </c>
      <c r="B43" t="str">
        <f>'Total Bottomfishes 67_85'!B23</f>
        <v>Manua</v>
      </c>
      <c r="C43">
        <f>'Total Bottomfishes 67_85'!C23</f>
        <v>0</v>
      </c>
      <c r="D43">
        <f>ROUND(C43*$B$19,0)</f>
        <v>0</v>
      </c>
    </row>
    <row r="44" spans="1:4" x14ac:dyDescent="0.35">
      <c r="A44">
        <f>'Total Bottomfishes 67_85'!A24</f>
        <v>1968</v>
      </c>
      <c r="B44" t="str">
        <f>'Total Bottomfishes 67_85'!B24</f>
        <v>Manua</v>
      </c>
      <c r="C44">
        <f>'Total Bottomfishes 67_85'!C24</f>
        <v>0</v>
      </c>
      <c r="D44">
        <f t="shared" ref="D44:D61" si="1">ROUND(C44*$B$19,0)</f>
        <v>0</v>
      </c>
    </row>
    <row r="45" spans="1:4" x14ac:dyDescent="0.35">
      <c r="A45">
        <f>'Total Bottomfishes 67_85'!A25</f>
        <v>1969</v>
      </c>
      <c r="B45" t="str">
        <f>'Total Bottomfishes 67_85'!B25</f>
        <v>Manua</v>
      </c>
      <c r="C45">
        <f>'Total Bottomfishes 67_85'!C25</f>
        <v>0</v>
      </c>
      <c r="D45">
        <f t="shared" si="1"/>
        <v>0</v>
      </c>
    </row>
    <row r="46" spans="1:4" x14ac:dyDescent="0.35">
      <c r="A46">
        <f>'Total Bottomfishes 67_85'!A26</f>
        <v>1970</v>
      </c>
      <c r="B46" t="str">
        <f>'Total Bottomfishes 67_85'!B26</f>
        <v>Manua</v>
      </c>
      <c r="C46">
        <f>'Total Bottomfishes 67_85'!C26</f>
        <v>0</v>
      </c>
      <c r="D46">
        <f t="shared" si="1"/>
        <v>0</v>
      </c>
    </row>
    <row r="47" spans="1:4" x14ac:dyDescent="0.35">
      <c r="A47">
        <f>'Total Bottomfishes 67_85'!A27</f>
        <v>1971</v>
      </c>
      <c r="B47" t="str">
        <f>'Total Bottomfishes 67_85'!B27</f>
        <v>Manua</v>
      </c>
      <c r="C47">
        <f>'Total Bottomfishes 67_85'!C27</f>
        <v>0</v>
      </c>
      <c r="D47">
        <f t="shared" si="1"/>
        <v>0</v>
      </c>
    </row>
    <row r="48" spans="1:4" x14ac:dyDescent="0.35">
      <c r="A48">
        <f>'Total Bottomfishes 67_85'!A28</f>
        <v>1972</v>
      </c>
      <c r="B48" t="str">
        <f>'Total Bottomfishes 67_85'!B28</f>
        <v>Manua</v>
      </c>
      <c r="C48">
        <f>'Total Bottomfishes 67_85'!C28</f>
        <v>0</v>
      </c>
      <c r="D48">
        <f t="shared" si="1"/>
        <v>0</v>
      </c>
    </row>
    <row r="49" spans="1:4" x14ac:dyDescent="0.35">
      <c r="A49">
        <f>'Total Bottomfishes 67_85'!A29</f>
        <v>1973</v>
      </c>
      <c r="B49" t="str">
        <f>'Total Bottomfishes 67_85'!B29</f>
        <v>Manua</v>
      </c>
      <c r="C49">
        <f>'Total Bottomfishes 67_85'!C29</f>
        <v>9152</v>
      </c>
      <c r="D49">
        <f t="shared" si="1"/>
        <v>0</v>
      </c>
    </row>
    <row r="50" spans="1:4" x14ac:dyDescent="0.35">
      <c r="A50">
        <f>'Total Bottomfishes 67_85'!A30</f>
        <v>1974</v>
      </c>
      <c r="B50" t="str">
        <f>'Total Bottomfishes 67_85'!B30</f>
        <v>Manua</v>
      </c>
      <c r="C50">
        <f>'Total Bottomfishes 67_85'!C30</f>
        <v>21354</v>
      </c>
      <c r="D50">
        <f t="shared" si="1"/>
        <v>0</v>
      </c>
    </row>
    <row r="51" spans="1:4" x14ac:dyDescent="0.35">
      <c r="A51">
        <f>'Total Bottomfishes 67_85'!A31</f>
        <v>1975</v>
      </c>
      <c r="B51" t="str">
        <f>'Total Bottomfishes 67_85'!B31</f>
        <v>Manua</v>
      </c>
      <c r="C51">
        <f>'Total Bottomfishes 67_85'!C31</f>
        <v>24405</v>
      </c>
      <c r="D51">
        <f t="shared" si="1"/>
        <v>0</v>
      </c>
    </row>
    <row r="52" spans="1:4" x14ac:dyDescent="0.35">
      <c r="A52">
        <f>'Total Bottomfishes 67_85'!A32</f>
        <v>1976</v>
      </c>
      <c r="B52" t="str">
        <f>'Total Bottomfishes 67_85'!B32</f>
        <v>Manua</v>
      </c>
      <c r="C52">
        <f>'Total Bottomfishes 67_85'!C32</f>
        <v>18304</v>
      </c>
      <c r="D52">
        <f t="shared" si="1"/>
        <v>0</v>
      </c>
    </row>
    <row r="53" spans="1:4" x14ac:dyDescent="0.35">
      <c r="A53">
        <f>'Total Bottomfishes 67_85'!A33</f>
        <v>1977</v>
      </c>
      <c r="B53" t="str">
        <f>'Total Bottomfishes 67_85'!B33</f>
        <v>Manua</v>
      </c>
      <c r="C53">
        <f>'Total Bottomfishes 67_85'!C33</f>
        <v>9152</v>
      </c>
      <c r="D53">
        <f t="shared" si="1"/>
        <v>0</v>
      </c>
    </row>
    <row r="54" spans="1:4" x14ac:dyDescent="0.35">
      <c r="A54">
        <f>'Total Bottomfishes 67_85'!A34</f>
        <v>1978</v>
      </c>
      <c r="B54" t="str">
        <f>'Total Bottomfishes 67_85'!B34</f>
        <v>Manua</v>
      </c>
      <c r="C54">
        <f>'Total Bottomfishes 67_85'!C34</f>
        <v>3051</v>
      </c>
      <c r="D54">
        <f t="shared" si="1"/>
        <v>0</v>
      </c>
    </row>
    <row r="55" spans="1:4" x14ac:dyDescent="0.35">
      <c r="A55">
        <f>'Total Bottomfishes 67_85'!A35</f>
        <v>1979</v>
      </c>
      <c r="B55" t="str">
        <f>'Total Bottomfishes 67_85'!B35</f>
        <v>Manua</v>
      </c>
      <c r="C55">
        <f>'Total Bottomfishes 67_85'!C35</f>
        <v>341</v>
      </c>
      <c r="D55">
        <f t="shared" si="1"/>
        <v>0</v>
      </c>
    </row>
    <row r="56" spans="1:4" x14ac:dyDescent="0.35">
      <c r="A56">
        <f>'Total Bottomfishes 67_85'!A36</f>
        <v>1980</v>
      </c>
      <c r="B56" t="str">
        <f>'Total Bottomfishes 67_85'!B36</f>
        <v>Manua</v>
      </c>
      <c r="C56">
        <f>'Total Bottomfishes 67_85'!C36</f>
        <v>853</v>
      </c>
      <c r="D56">
        <f t="shared" si="1"/>
        <v>0</v>
      </c>
    </row>
    <row r="57" spans="1:4" x14ac:dyDescent="0.35">
      <c r="A57">
        <f>'Total Bottomfishes 67_85'!A37</f>
        <v>1981</v>
      </c>
      <c r="B57" t="str">
        <f>'Total Bottomfishes 67_85'!B37</f>
        <v>Manua</v>
      </c>
      <c r="C57">
        <f>'Total Bottomfishes 67_85'!C37</f>
        <v>1621</v>
      </c>
      <c r="D57">
        <f t="shared" si="1"/>
        <v>0</v>
      </c>
    </row>
    <row r="58" spans="1:4" x14ac:dyDescent="0.35">
      <c r="A58">
        <f>'Total Bottomfishes 67_85'!A38</f>
        <v>1982</v>
      </c>
      <c r="B58" t="str">
        <f>'Total Bottomfishes 67_85'!B38</f>
        <v>Manua</v>
      </c>
      <c r="C58">
        <f>'Total Bottomfishes 67_85'!C38</f>
        <v>2079</v>
      </c>
      <c r="D58">
        <f t="shared" si="1"/>
        <v>0</v>
      </c>
    </row>
    <row r="59" spans="1:4" x14ac:dyDescent="0.35">
      <c r="A59">
        <f>'Total Bottomfishes 67_85'!A39</f>
        <v>1983</v>
      </c>
      <c r="B59" t="str">
        <f>'Total Bottomfishes 67_85'!B39</f>
        <v>Manua</v>
      </c>
      <c r="C59">
        <f>'Total Bottomfishes 67_85'!C39</f>
        <v>5393</v>
      </c>
      <c r="D59">
        <f t="shared" si="1"/>
        <v>0</v>
      </c>
    </row>
    <row r="60" spans="1:4" x14ac:dyDescent="0.35">
      <c r="A60">
        <f>'Total Bottomfishes 67_85'!A40</f>
        <v>1984</v>
      </c>
      <c r="B60" t="str">
        <f>'Total Bottomfishes 67_85'!B40</f>
        <v>Manua</v>
      </c>
      <c r="C60">
        <f>'Total Bottomfishes 67_85'!C40</f>
        <v>4000</v>
      </c>
      <c r="D60">
        <f t="shared" si="1"/>
        <v>0</v>
      </c>
    </row>
    <row r="61" spans="1:4" x14ac:dyDescent="0.35">
      <c r="A61">
        <f>'Total Bottomfishes 67_85'!A41</f>
        <v>1985</v>
      </c>
      <c r="B61" t="str">
        <f>'Total Bottomfishes 67_85'!B41</f>
        <v>Manua</v>
      </c>
      <c r="C61">
        <f>'Total Bottomfishes 67_85'!C41</f>
        <v>4275</v>
      </c>
      <c r="D61">
        <f t="shared" si="1"/>
        <v>0</v>
      </c>
    </row>
    <row r="62" spans="1:4" x14ac:dyDescent="0.35">
      <c r="A62">
        <f>'Total Bottomfishes 67_85'!A42</f>
        <v>1967</v>
      </c>
      <c r="B62" t="str">
        <f>'Total Bottomfishes 67_85'!B42</f>
        <v>Banks</v>
      </c>
      <c r="C62">
        <f>'Total Bottomfishes 67_85'!C42</f>
        <v>0</v>
      </c>
      <c r="D62">
        <f>ROUND(C62*$B$18,0)</f>
        <v>0</v>
      </c>
    </row>
    <row r="63" spans="1:4" x14ac:dyDescent="0.35">
      <c r="A63">
        <f>'Total Bottomfishes 67_85'!A43</f>
        <v>1968</v>
      </c>
      <c r="B63" t="str">
        <f>'Total Bottomfishes 67_85'!B43</f>
        <v>Banks</v>
      </c>
      <c r="C63">
        <f>'Total Bottomfishes 67_85'!C43</f>
        <v>0</v>
      </c>
      <c r="D63">
        <f t="shared" ref="D63:D80" si="2">ROUND(C63*$B$18,0)</f>
        <v>0</v>
      </c>
    </row>
    <row r="64" spans="1:4" x14ac:dyDescent="0.35">
      <c r="A64">
        <f>'Total Bottomfishes 67_85'!A44</f>
        <v>1969</v>
      </c>
      <c r="B64" t="str">
        <f>'Total Bottomfishes 67_85'!B44</f>
        <v>Banks</v>
      </c>
      <c r="C64">
        <f>'Total Bottomfishes 67_85'!C44</f>
        <v>0</v>
      </c>
      <c r="D64">
        <f t="shared" si="2"/>
        <v>0</v>
      </c>
    </row>
    <row r="65" spans="1:4" x14ac:dyDescent="0.35">
      <c r="A65">
        <f>'Total Bottomfishes 67_85'!A45</f>
        <v>1970</v>
      </c>
      <c r="B65" t="str">
        <f>'Total Bottomfishes 67_85'!B45</f>
        <v>Banks</v>
      </c>
      <c r="C65">
        <f>'Total Bottomfishes 67_85'!C45</f>
        <v>0</v>
      </c>
      <c r="D65">
        <f t="shared" si="2"/>
        <v>0</v>
      </c>
    </row>
    <row r="66" spans="1:4" x14ac:dyDescent="0.35">
      <c r="A66">
        <f>'Total Bottomfishes 67_85'!A46</f>
        <v>1971</v>
      </c>
      <c r="B66" t="str">
        <f>'Total Bottomfishes 67_85'!B46</f>
        <v>Banks</v>
      </c>
      <c r="C66">
        <f>'Total Bottomfishes 67_85'!C46</f>
        <v>0</v>
      </c>
      <c r="D66">
        <f t="shared" si="2"/>
        <v>0</v>
      </c>
    </row>
    <row r="67" spans="1:4" x14ac:dyDescent="0.35">
      <c r="A67">
        <f>'Total Bottomfishes 67_85'!A47</f>
        <v>1972</v>
      </c>
      <c r="B67" t="str">
        <f>'Total Bottomfishes 67_85'!B47</f>
        <v>Banks</v>
      </c>
      <c r="C67">
        <f>'Total Bottomfishes 67_85'!C47</f>
        <v>0</v>
      </c>
      <c r="D67">
        <f t="shared" si="2"/>
        <v>0</v>
      </c>
    </row>
    <row r="68" spans="1:4" x14ac:dyDescent="0.35">
      <c r="A68">
        <f>'Total Bottomfishes 67_85'!A48</f>
        <v>1973</v>
      </c>
      <c r="B68" t="str">
        <f>'Total Bottomfishes 67_85'!B48</f>
        <v>Banks</v>
      </c>
      <c r="C68">
        <f>'Total Bottomfishes 67_85'!C48</f>
        <v>0</v>
      </c>
      <c r="D68">
        <f t="shared" si="2"/>
        <v>0</v>
      </c>
    </row>
    <row r="69" spans="1:4" x14ac:dyDescent="0.35">
      <c r="A69">
        <f>'Total Bottomfishes 67_85'!A49</f>
        <v>1974</v>
      </c>
      <c r="B69" t="str">
        <f>'Total Bottomfishes 67_85'!B49</f>
        <v>Banks</v>
      </c>
      <c r="C69">
        <f>'Total Bottomfishes 67_85'!C49</f>
        <v>0</v>
      </c>
      <c r="D69">
        <f t="shared" si="2"/>
        <v>0</v>
      </c>
    </row>
    <row r="70" spans="1:4" x14ac:dyDescent="0.35">
      <c r="A70">
        <f>'Total Bottomfishes 67_85'!A50</f>
        <v>1975</v>
      </c>
      <c r="B70" t="str">
        <f>'Total Bottomfishes 67_85'!B50</f>
        <v>Banks</v>
      </c>
      <c r="C70">
        <f>'Total Bottomfishes 67_85'!C50</f>
        <v>0</v>
      </c>
      <c r="D70">
        <f t="shared" si="2"/>
        <v>0</v>
      </c>
    </row>
    <row r="71" spans="1:4" x14ac:dyDescent="0.35">
      <c r="A71">
        <f>'Total Bottomfishes 67_85'!A51</f>
        <v>1976</v>
      </c>
      <c r="B71" t="str">
        <f>'Total Bottomfishes 67_85'!B51</f>
        <v>Banks</v>
      </c>
      <c r="C71">
        <f>'Total Bottomfishes 67_85'!C51</f>
        <v>0</v>
      </c>
      <c r="D71">
        <f t="shared" si="2"/>
        <v>0</v>
      </c>
    </row>
    <row r="72" spans="1:4" x14ac:dyDescent="0.35">
      <c r="A72">
        <f>'Total Bottomfishes 67_85'!A52</f>
        <v>1977</v>
      </c>
      <c r="B72" t="str">
        <f>'Total Bottomfishes 67_85'!B52</f>
        <v>Banks</v>
      </c>
      <c r="C72">
        <f>'Total Bottomfishes 67_85'!C52</f>
        <v>0</v>
      </c>
      <c r="D72">
        <f t="shared" si="2"/>
        <v>0</v>
      </c>
    </row>
    <row r="73" spans="1:4" x14ac:dyDescent="0.35">
      <c r="A73">
        <f>'Total Bottomfishes 67_85'!A53</f>
        <v>1978</v>
      </c>
      <c r="B73" t="str">
        <f>'Total Bottomfishes 67_85'!B53</f>
        <v>Banks</v>
      </c>
      <c r="C73">
        <f>'Total Bottomfishes 67_85'!C53</f>
        <v>0</v>
      </c>
      <c r="D73">
        <f t="shared" si="2"/>
        <v>0</v>
      </c>
    </row>
    <row r="74" spans="1:4" x14ac:dyDescent="0.35">
      <c r="A74">
        <f>'Total Bottomfishes 67_85'!A54</f>
        <v>1979</v>
      </c>
      <c r="B74" t="str">
        <f>'Total Bottomfishes 67_85'!B54</f>
        <v>Banks</v>
      </c>
      <c r="C74">
        <f>'Total Bottomfishes 67_85'!C54</f>
        <v>0</v>
      </c>
      <c r="D74">
        <f t="shared" si="2"/>
        <v>0</v>
      </c>
    </row>
    <row r="75" spans="1:4" x14ac:dyDescent="0.35">
      <c r="A75">
        <f>'Total Bottomfishes 67_85'!A55</f>
        <v>1980</v>
      </c>
      <c r="B75" t="str">
        <f>'Total Bottomfishes 67_85'!B55</f>
        <v>Banks</v>
      </c>
      <c r="C75">
        <f>'Total Bottomfishes 67_85'!C55</f>
        <v>0</v>
      </c>
      <c r="D75">
        <f t="shared" si="2"/>
        <v>0</v>
      </c>
    </row>
    <row r="76" spans="1:4" x14ac:dyDescent="0.35">
      <c r="A76">
        <f>'Total Bottomfishes 67_85'!A56</f>
        <v>1981</v>
      </c>
      <c r="B76" t="str">
        <f>'Total Bottomfishes 67_85'!B56</f>
        <v>Banks</v>
      </c>
      <c r="C76">
        <f>'Total Bottomfishes 67_85'!C56</f>
        <v>0</v>
      </c>
      <c r="D76">
        <f t="shared" si="2"/>
        <v>0</v>
      </c>
    </row>
    <row r="77" spans="1:4" x14ac:dyDescent="0.35">
      <c r="A77">
        <f>'Total Bottomfishes 67_85'!A57</f>
        <v>1982</v>
      </c>
      <c r="B77" t="str">
        <f>'Total Bottomfishes 67_85'!B57</f>
        <v>Banks</v>
      </c>
      <c r="C77">
        <f>'Total Bottomfishes 67_85'!C57</f>
        <v>0</v>
      </c>
      <c r="D77">
        <f t="shared" si="2"/>
        <v>0</v>
      </c>
    </row>
    <row r="78" spans="1:4" x14ac:dyDescent="0.35">
      <c r="A78">
        <f>'Total Bottomfishes 67_85'!A58</f>
        <v>1983</v>
      </c>
      <c r="B78" t="str">
        <f>'Total Bottomfishes 67_85'!B58</f>
        <v>Banks</v>
      </c>
      <c r="C78">
        <f>'Total Bottomfishes 67_85'!C58</f>
        <v>6104</v>
      </c>
      <c r="D78">
        <f t="shared" si="2"/>
        <v>127</v>
      </c>
    </row>
    <row r="79" spans="1:4" x14ac:dyDescent="0.35">
      <c r="A79">
        <f>'Total Bottomfishes 67_85'!A59</f>
        <v>1984</v>
      </c>
      <c r="B79" t="str">
        <f>'Total Bottomfishes 67_85'!B59</f>
        <v>Banks</v>
      </c>
      <c r="C79">
        <f>'Total Bottomfishes 67_85'!C59</f>
        <v>4527</v>
      </c>
      <c r="D79">
        <f t="shared" si="2"/>
        <v>94</v>
      </c>
    </row>
    <row r="80" spans="1:4" x14ac:dyDescent="0.35">
      <c r="A80">
        <f>'Total Bottomfishes 67_85'!A60</f>
        <v>1985</v>
      </c>
      <c r="B80" t="str">
        <f>'Total Bottomfishes 67_85'!B60</f>
        <v>Banks</v>
      </c>
      <c r="C80">
        <f>'Total Bottomfishes 67_85'!C60</f>
        <v>4838</v>
      </c>
      <c r="D80">
        <f t="shared" si="2"/>
        <v>100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0"/>
  <sheetViews>
    <sheetView workbookViewId="0">
      <selection activeCell="I26" sqref="I26"/>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66</v>
      </c>
      <c r="B6">
        <v>1988</v>
      </c>
      <c r="C6">
        <v>2.6054002842254852E-2</v>
      </c>
      <c r="D6" t="s">
        <v>175</v>
      </c>
      <c r="E6" t="s">
        <v>176</v>
      </c>
    </row>
    <row r="7" spans="1:6" x14ac:dyDescent="0.35">
      <c r="A7" t="s">
        <v>66</v>
      </c>
      <c r="B7" t="s">
        <v>177</v>
      </c>
      <c r="C7">
        <v>8.8940805450887436E-3</v>
      </c>
      <c r="D7" t="s">
        <v>178</v>
      </c>
      <c r="E7" t="s">
        <v>179</v>
      </c>
      <c r="F7" t="s">
        <v>180</v>
      </c>
    </row>
    <row r="8" spans="1:6" x14ac:dyDescent="0.35">
      <c r="A8" t="s">
        <v>66</v>
      </c>
      <c r="B8" t="s">
        <v>177</v>
      </c>
      <c r="C8">
        <v>4.065520815755852E-2</v>
      </c>
      <c r="D8" t="s">
        <v>178</v>
      </c>
      <c r="E8" t="s">
        <v>179</v>
      </c>
      <c r="F8" t="s">
        <v>181</v>
      </c>
    </row>
    <row r="9" spans="1:6" x14ac:dyDescent="0.35">
      <c r="A9" t="s">
        <v>66</v>
      </c>
      <c r="B9" t="s">
        <v>218</v>
      </c>
      <c r="C9">
        <v>0</v>
      </c>
      <c r="D9" t="s">
        <v>22</v>
      </c>
      <c r="E9" t="s">
        <v>219</v>
      </c>
      <c r="F9" t="s">
        <v>220</v>
      </c>
    </row>
    <row r="10" spans="1:6" x14ac:dyDescent="0.35">
      <c r="A10" t="s">
        <v>66</v>
      </c>
      <c r="B10" t="s">
        <v>218</v>
      </c>
      <c r="C10">
        <v>2.3905001620289201E-3</v>
      </c>
      <c r="D10" t="s">
        <v>5</v>
      </c>
      <c r="E10" t="s">
        <v>219</v>
      </c>
      <c r="F10" t="s">
        <v>220</v>
      </c>
    </row>
    <row r="11" spans="1:6" x14ac:dyDescent="0.35">
      <c r="A11" t="s">
        <v>66</v>
      </c>
      <c r="B11" t="s">
        <v>221</v>
      </c>
      <c r="C11" t="s">
        <v>216</v>
      </c>
      <c r="D11" t="s">
        <v>22</v>
      </c>
      <c r="E11" t="s">
        <v>219</v>
      </c>
      <c r="F11" t="s">
        <v>220</v>
      </c>
    </row>
    <row r="12" spans="1:6" x14ac:dyDescent="0.35">
      <c r="A12" t="s">
        <v>66</v>
      </c>
      <c r="B12" t="s">
        <v>221</v>
      </c>
      <c r="C12">
        <v>8.3208783168875894E-3</v>
      </c>
      <c r="D12" t="s">
        <v>5</v>
      </c>
      <c r="E12" t="s">
        <v>219</v>
      </c>
      <c r="F12" t="s">
        <v>220</v>
      </c>
    </row>
    <row r="15" spans="1:6" x14ac:dyDescent="0.35">
      <c r="A15" t="s">
        <v>222</v>
      </c>
    </row>
    <row r="16" spans="1:6" x14ac:dyDescent="0.35">
      <c r="A16" t="s">
        <v>224</v>
      </c>
      <c r="B16" t="s">
        <v>225</v>
      </c>
      <c r="C16" t="s">
        <v>173</v>
      </c>
      <c r="D16" t="s">
        <v>174</v>
      </c>
    </row>
    <row r="17" spans="1:4" x14ac:dyDescent="0.35">
      <c r="A17" t="s">
        <v>5</v>
      </c>
      <c r="B17">
        <f>AVERAGE(C7,C8,C10)</f>
        <v>1.7313262954892061E-2</v>
      </c>
      <c r="C17" t="s">
        <v>232</v>
      </c>
      <c r="D17" t="s">
        <v>236</v>
      </c>
    </row>
    <row r="18" spans="1:4" x14ac:dyDescent="0.35">
      <c r="A18" t="s">
        <v>28</v>
      </c>
      <c r="B18">
        <f>C6</f>
        <v>2.6054002842254852E-2</v>
      </c>
      <c r="C18" t="s">
        <v>176</v>
      </c>
    </row>
    <row r="19" spans="1:4" x14ac:dyDescent="0.35">
      <c r="A19" t="s">
        <v>22</v>
      </c>
      <c r="B19">
        <f>C9</f>
        <v>0</v>
      </c>
      <c r="C19" t="s">
        <v>219</v>
      </c>
      <c r="D19" t="s">
        <v>227</v>
      </c>
    </row>
    <row r="22" spans="1:4" x14ac:dyDescent="0.35">
      <c r="A22" t="s">
        <v>228</v>
      </c>
    </row>
    <row r="23" spans="1:4" x14ac:dyDescent="0.35">
      <c r="A23" t="s">
        <v>112</v>
      </c>
      <c r="B23" t="s">
        <v>224</v>
      </c>
      <c r="C23" t="s">
        <v>229</v>
      </c>
      <c r="D23" t="s">
        <v>66</v>
      </c>
    </row>
    <row r="24" spans="1:4" x14ac:dyDescent="0.35">
      <c r="A24">
        <f>'Total Bottomfishes 67_85'!A4</f>
        <v>1967</v>
      </c>
      <c r="B24" t="str">
        <f>'Total Bottomfishes 67_85'!B4</f>
        <v>Tutuila</v>
      </c>
      <c r="C24">
        <f>'Total Bottomfishes 67_85'!C4</f>
        <v>6675</v>
      </c>
      <c r="D24">
        <f>ROUND(C24*$B$17,0)</f>
        <v>116</v>
      </c>
    </row>
    <row r="25" spans="1:4" x14ac:dyDescent="0.35">
      <c r="A25">
        <f>'Total Bottomfishes 67_85'!A5</f>
        <v>1968</v>
      </c>
      <c r="B25" t="str">
        <f>'Total Bottomfishes 67_85'!B5</f>
        <v>Tutuila</v>
      </c>
      <c r="C25">
        <f>'Total Bottomfishes 67_85'!C5</f>
        <v>20024</v>
      </c>
      <c r="D25">
        <f t="shared" ref="D25:D42" si="0">ROUND(C25*$B$17,0)</f>
        <v>347</v>
      </c>
    </row>
    <row r="26" spans="1:4" x14ac:dyDescent="0.35">
      <c r="A26">
        <f>'Total Bottomfishes 67_85'!A6</f>
        <v>1969</v>
      </c>
      <c r="B26" t="str">
        <f>'Total Bottomfishes 67_85'!B6</f>
        <v>Tutuila</v>
      </c>
      <c r="C26">
        <f>'Total Bottomfishes 67_85'!C6</f>
        <v>8849</v>
      </c>
      <c r="D26">
        <f t="shared" si="0"/>
        <v>153</v>
      </c>
    </row>
    <row r="27" spans="1:4" x14ac:dyDescent="0.35">
      <c r="A27">
        <f>'Total Bottomfishes 67_85'!A7</f>
        <v>1970</v>
      </c>
      <c r="B27" t="str">
        <f>'Total Bottomfishes 67_85'!B7</f>
        <v>Tutuila</v>
      </c>
      <c r="C27">
        <f>'Total Bottomfishes 67_85'!C7</f>
        <v>2562</v>
      </c>
      <c r="D27">
        <f t="shared" si="0"/>
        <v>44</v>
      </c>
    </row>
    <row r="28" spans="1:4" x14ac:dyDescent="0.35">
      <c r="A28">
        <f>'Total Bottomfishes 67_85'!A8</f>
        <v>1971</v>
      </c>
      <c r="B28" t="str">
        <f>'Total Bottomfishes 67_85'!B8</f>
        <v>Tutuila</v>
      </c>
      <c r="C28">
        <f>'Total Bottomfishes 67_85'!C8</f>
        <v>0</v>
      </c>
      <c r="D28">
        <f t="shared" si="0"/>
        <v>0</v>
      </c>
    </row>
    <row r="29" spans="1:4" x14ac:dyDescent="0.35">
      <c r="A29">
        <f>'Total Bottomfishes 67_85'!A9</f>
        <v>1972</v>
      </c>
      <c r="B29" t="str">
        <f>'Total Bottomfishes 67_85'!B9</f>
        <v>Tutuila</v>
      </c>
      <c r="C29">
        <f>'Total Bottomfishes 67_85'!C9</f>
        <v>64500</v>
      </c>
      <c r="D29">
        <f t="shared" si="0"/>
        <v>1117</v>
      </c>
    </row>
    <row r="30" spans="1:4" x14ac:dyDescent="0.35">
      <c r="A30">
        <f>'Total Bottomfishes 67_85'!A10</f>
        <v>1973</v>
      </c>
      <c r="B30" t="str">
        <f>'Total Bottomfishes 67_85'!B10</f>
        <v>Tutuila</v>
      </c>
      <c r="C30">
        <f>'Total Bottomfishes 67_85'!C10</f>
        <v>91610</v>
      </c>
      <c r="D30">
        <f t="shared" si="0"/>
        <v>1586</v>
      </c>
    </row>
    <row r="31" spans="1:4" x14ac:dyDescent="0.35">
      <c r="A31">
        <f>'Total Bottomfishes 67_85'!A11</f>
        <v>1974</v>
      </c>
      <c r="B31" t="str">
        <f>'Total Bottomfishes 67_85'!B11</f>
        <v>Tutuila</v>
      </c>
      <c r="C31">
        <f>'Total Bottomfishes 67_85'!C11</f>
        <v>63270</v>
      </c>
      <c r="D31">
        <f t="shared" si="0"/>
        <v>1095</v>
      </c>
    </row>
    <row r="32" spans="1:4" x14ac:dyDescent="0.35">
      <c r="A32">
        <f>'Total Bottomfishes 67_85'!A12</f>
        <v>1975</v>
      </c>
      <c r="B32" t="str">
        <f>'Total Bottomfishes 67_85'!B12</f>
        <v>Tutuila</v>
      </c>
      <c r="C32">
        <f>'Total Bottomfishes 67_85'!C12</f>
        <v>94290</v>
      </c>
      <c r="D32">
        <f t="shared" si="0"/>
        <v>1632</v>
      </c>
    </row>
    <row r="33" spans="1:4" x14ac:dyDescent="0.35">
      <c r="A33">
        <f>'Total Bottomfishes 67_85'!A13</f>
        <v>1976</v>
      </c>
      <c r="B33" t="str">
        <f>'Total Bottomfishes 67_85'!B13</f>
        <v>Tutuila</v>
      </c>
      <c r="C33">
        <f>'Total Bottomfishes 67_85'!C13</f>
        <v>67659</v>
      </c>
      <c r="D33">
        <f t="shared" si="0"/>
        <v>1171</v>
      </c>
    </row>
    <row r="34" spans="1:4" x14ac:dyDescent="0.35">
      <c r="A34">
        <f>'Total Bottomfishes 67_85'!A14</f>
        <v>1977</v>
      </c>
      <c r="B34" t="str">
        <f>'Total Bottomfishes 67_85'!B14</f>
        <v>Tutuila</v>
      </c>
      <c r="C34">
        <f>'Total Bottomfishes 67_85'!C14</f>
        <v>39658</v>
      </c>
      <c r="D34">
        <f t="shared" si="0"/>
        <v>687</v>
      </c>
    </row>
    <row r="35" spans="1:4" x14ac:dyDescent="0.35">
      <c r="A35">
        <f>'Total Bottomfishes 67_85'!A15</f>
        <v>1978</v>
      </c>
      <c r="B35" t="str">
        <f>'Total Bottomfishes 67_85'!B15</f>
        <v>Tutuila</v>
      </c>
      <c r="C35">
        <f>'Total Bottomfishes 67_85'!C15</f>
        <v>18304</v>
      </c>
      <c r="D35">
        <f t="shared" si="0"/>
        <v>317</v>
      </c>
    </row>
    <row r="36" spans="1:4" x14ac:dyDescent="0.35">
      <c r="A36">
        <f>'Total Bottomfishes 67_85'!A16</f>
        <v>1979</v>
      </c>
      <c r="B36" t="str">
        <f>'Total Bottomfishes 67_85'!B16</f>
        <v>Tutuila</v>
      </c>
      <c r="C36">
        <f>'Total Bottomfishes 67_85'!C16</f>
        <v>9840</v>
      </c>
      <c r="D36">
        <f t="shared" si="0"/>
        <v>170</v>
      </c>
    </row>
    <row r="37" spans="1:4" x14ac:dyDescent="0.35">
      <c r="A37">
        <f>'Total Bottomfishes 67_85'!A17</f>
        <v>1980</v>
      </c>
      <c r="B37" t="str">
        <f>'Total Bottomfishes 67_85'!B17</f>
        <v>Tutuila</v>
      </c>
      <c r="C37">
        <f>'Total Bottomfishes 67_85'!C17</f>
        <v>24599</v>
      </c>
      <c r="D37">
        <f t="shared" si="0"/>
        <v>426</v>
      </c>
    </row>
    <row r="38" spans="1:4" x14ac:dyDescent="0.35">
      <c r="A38">
        <f>'Total Bottomfishes 67_85'!A18</f>
        <v>1981</v>
      </c>
      <c r="B38" t="str">
        <f>'Total Bottomfishes 67_85'!B18</f>
        <v>Tutuila</v>
      </c>
      <c r="C38">
        <f>'Total Bottomfishes 67_85'!C18</f>
        <v>46738</v>
      </c>
      <c r="D38">
        <f t="shared" si="0"/>
        <v>809</v>
      </c>
    </row>
    <row r="39" spans="1:4" x14ac:dyDescent="0.35">
      <c r="A39">
        <f>'Total Bottomfishes 67_85'!A19</f>
        <v>1982</v>
      </c>
      <c r="B39" t="str">
        <f>'Total Bottomfishes 67_85'!B19</f>
        <v>Tutuila</v>
      </c>
      <c r="C39">
        <f>'Total Bottomfishes 67_85'!C19</f>
        <v>59937</v>
      </c>
      <c r="D39">
        <f t="shared" si="0"/>
        <v>1038</v>
      </c>
    </row>
    <row r="40" spans="1:4" x14ac:dyDescent="0.35">
      <c r="A40">
        <f>'Total Bottomfishes 67_85'!A20</f>
        <v>1983</v>
      </c>
      <c r="B40" t="str">
        <f>'Total Bottomfishes 67_85'!B20</f>
        <v>Tutuila</v>
      </c>
      <c r="C40">
        <f>'Total Bottomfishes 67_85'!C20</f>
        <v>113670</v>
      </c>
      <c r="D40">
        <f t="shared" si="0"/>
        <v>1968</v>
      </c>
    </row>
    <row r="41" spans="1:4" x14ac:dyDescent="0.35">
      <c r="A41">
        <f>'Total Bottomfishes 67_85'!A21</f>
        <v>1984</v>
      </c>
      <c r="B41" t="str">
        <f>'Total Bottomfishes 67_85'!B21</f>
        <v>Tutuila</v>
      </c>
      <c r="C41">
        <f>'Total Bottomfishes 67_85'!C21</f>
        <v>84314</v>
      </c>
      <c r="D41">
        <f t="shared" si="0"/>
        <v>1460</v>
      </c>
    </row>
    <row r="42" spans="1:4" x14ac:dyDescent="0.35">
      <c r="A42">
        <f>'Total Bottomfishes 67_85'!A22</f>
        <v>1985</v>
      </c>
      <c r="B42" t="str">
        <f>'Total Bottomfishes 67_85'!B22</f>
        <v>Tutuila</v>
      </c>
      <c r="C42">
        <f>'Total Bottomfishes 67_85'!C22</f>
        <v>90104</v>
      </c>
      <c r="D42">
        <f t="shared" si="0"/>
        <v>1560</v>
      </c>
    </row>
    <row r="43" spans="1:4" x14ac:dyDescent="0.35">
      <c r="A43">
        <f>'Total Bottomfishes 67_85'!A23</f>
        <v>1967</v>
      </c>
      <c r="B43" t="str">
        <f>'Total Bottomfishes 67_85'!B23</f>
        <v>Manua</v>
      </c>
      <c r="C43">
        <f>'Total Bottomfishes 67_85'!C23</f>
        <v>0</v>
      </c>
      <c r="D43">
        <f>ROUND(C43*$B$19,0)</f>
        <v>0</v>
      </c>
    </row>
    <row r="44" spans="1:4" x14ac:dyDescent="0.35">
      <c r="A44">
        <f>'Total Bottomfishes 67_85'!A24</f>
        <v>1968</v>
      </c>
      <c r="B44" t="str">
        <f>'Total Bottomfishes 67_85'!B24</f>
        <v>Manua</v>
      </c>
      <c r="C44">
        <f>'Total Bottomfishes 67_85'!C24</f>
        <v>0</v>
      </c>
      <c r="D44">
        <f t="shared" ref="D44:D61" si="1">ROUND(C44*$B$19,0)</f>
        <v>0</v>
      </c>
    </row>
    <row r="45" spans="1:4" x14ac:dyDescent="0.35">
      <c r="A45">
        <f>'Total Bottomfishes 67_85'!A25</f>
        <v>1969</v>
      </c>
      <c r="B45" t="str">
        <f>'Total Bottomfishes 67_85'!B25</f>
        <v>Manua</v>
      </c>
      <c r="C45">
        <f>'Total Bottomfishes 67_85'!C25</f>
        <v>0</v>
      </c>
      <c r="D45">
        <f t="shared" si="1"/>
        <v>0</v>
      </c>
    </row>
    <row r="46" spans="1:4" x14ac:dyDescent="0.35">
      <c r="A46">
        <f>'Total Bottomfishes 67_85'!A26</f>
        <v>1970</v>
      </c>
      <c r="B46" t="str">
        <f>'Total Bottomfishes 67_85'!B26</f>
        <v>Manua</v>
      </c>
      <c r="C46">
        <f>'Total Bottomfishes 67_85'!C26</f>
        <v>0</v>
      </c>
      <c r="D46">
        <f t="shared" si="1"/>
        <v>0</v>
      </c>
    </row>
    <row r="47" spans="1:4" x14ac:dyDescent="0.35">
      <c r="A47">
        <f>'Total Bottomfishes 67_85'!A27</f>
        <v>1971</v>
      </c>
      <c r="B47" t="str">
        <f>'Total Bottomfishes 67_85'!B27</f>
        <v>Manua</v>
      </c>
      <c r="C47">
        <f>'Total Bottomfishes 67_85'!C27</f>
        <v>0</v>
      </c>
      <c r="D47">
        <f t="shared" si="1"/>
        <v>0</v>
      </c>
    </row>
    <row r="48" spans="1:4" x14ac:dyDescent="0.35">
      <c r="A48">
        <f>'Total Bottomfishes 67_85'!A28</f>
        <v>1972</v>
      </c>
      <c r="B48" t="str">
        <f>'Total Bottomfishes 67_85'!B28</f>
        <v>Manua</v>
      </c>
      <c r="C48">
        <f>'Total Bottomfishes 67_85'!C28</f>
        <v>0</v>
      </c>
      <c r="D48">
        <f t="shared" si="1"/>
        <v>0</v>
      </c>
    </row>
    <row r="49" spans="1:4" x14ac:dyDescent="0.35">
      <c r="A49">
        <f>'Total Bottomfishes 67_85'!A29</f>
        <v>1973</v>
      </c>
      <c r="B49" t="str">
        <f>'Total Bottomfishes 67_85'!B29</f>
        <v>Manua</v>
      </c>
      <c r="C49">
        <f>'Total Bottomfishes 67_85'!C29</f>
        <v>9152</v>
      </c>
      <c r="D49">
        <f t="shared" si="1"/>
        <v>0</v>
      </c>
    </row>
    <row r="50" spans="1:4" x14ac:dyDescent="0.35">
      <c r="A50">
        <f>'Total Bottomfishes 67_85'!A30</f>
        <v>1974</v>
      </c>
      <c r="B50" t="str">
        <f>'Total Bottomfishes 67_85'!B30</f>
        <v>Manua</v>
      </c>
      <c r="C50">
        <f>'Total Bottomfishes 67_85'!C30</f>
        <v>21354</v>
      </c>
      <c r="D50">
        <f t="shared" si="1"/>
        <v>0</v>
      </c>
    </row>
    <row r="51" spans="1:4" x14ac:dyDescent="0.35">
      <c r="A51">
        <f>'Total Bottomfishes 67_85'!A31</f>
        <v>1975</v>
      </c>
      <c r="B51" t="str">
        <f>'Total Bottomfishes 67_85'!B31</f>
        <v>Manua</v>
      </c>
      <c r="C51">
        <f>'Total Bottomfishes 67_85'!C31</f>
        <v>24405</v>
      </c>
      <c r="D51">
        <f t="shared" si="1"/>
        <v>0</v>
      </c>
    </row>
    <row r="52" spans="1:4" x14ac:dyDescent="0.35">
      <c r="A52">
        <f>'Total Bottomfishes 67_85'!A32</f>
        <v>1976</v>
      </c>
      <c r="B52" t="str">
        <f>'Total Bottomfishes 67_85'!B32</f>
        <v>Manua</v>
      </c>
      <c r="C52">
        <f>'Total Bottomfishes 67_85'!C32</f>
        <v>18304</v>
      </c>
      <c r="D52">
        <f t="shared" si="1"/>
        <v>0</v>
      </c>
    </row>
    <row r="53" spans="1:4" x14ac:dyDescent="0.35">
      <c r="A53">
        <f>'Total Bottomfishes 67_85'!A33</f>
        <v>1977</v>
      </c>
      <c r="B53" t="str">
        <f>'Total Bottomfishes 67_85'!B33</f>
        <v>Manua</v>
      </c>
      <c r="C53">
        <f>'Total Bottomfishes 67_85'!C33</f>
        <v>9152</v>
      </c>
      <c r="D53">
        <f t="shared" si="1"/>
        <v>0</v>
      </c>
    </row>
    <row r="54" spans="1:4" x14ac:dyDescent="0.35">
      <c r="A54">
        <f>'Total Bottomfishes 67_85'!A34</f>
        <v>1978</v>
      </c>
      <c r="B54" t="str">
        <f>'Total Bottomfishes 67_85'!B34</f>
        <v>Manua</v>
      </c>
      <c r="C54">
        <f>'Total Bottomfishes 67_85'!C34</f>
        <v>3051</v>
      </c>
      <c r="D54">
        <f t="shared" si="1"/>
        <v>0</v>
      </c>
    </row>
    <row r="55" spans="1:4" x14ac:dyDescent="0.35">
      <c r="A55">
        <f>'Total Bottomfishes 67_85'!A35</f>
        <v>1979</v>
      </c>
      <c r="B55" t="str">
        <f>'Total Bottomfishes 67_85'!B35</f>
        <v>Manua</v>
      </c>
      <c r="C55">
        <f>'Total Bottomfishes 67_85'!C35</f>
        <v>341</v>
      </c>
      <c r="D55">
        <f t="shared" si="1"/>
        <v>0</v>
      </c>
    </row>
    <row r="56" spans="1:4" x14ac:dyDescent="0.35">
      <c r="A56">
        <f>'Total Bottomfishes 67_85'!A36</f>
        <v>1980</v>
      </c>
      <c r="B56" t="str">
        <f>'Total Bottomfishes 67_85'!B36</f>
        <v>Manua</v>
      </c>
      <c r="C56">
        <f>'Total Bottomfishes 67_85'!C36</f>
        <v>853</v>
      </c>
      <c r="D56">
        <f t="shared" si="1"/>
        <v>0</v>
      </c>
    </row>
    <row r="57" spans="1:4" x14ac:dyDescent="0.35">
      <c r="A57">
        <f>'Total Bottomfishes 67_85'!A37</f>
        <v>1981</v>
      </c>
      <c r="B57" t="str">
        <f>'Total Bottomfishes 67_85'!B37</f>
        <v>Manua</v>
      </c>
      <c r="C57">
        <f>'Total Bottomfishes 67_85'!C37</f>
        <v>1621</v>
      </c>
      <c r="D57">
        <f t="shared" si="1"/>
        <v>0</v>
      </c>
    </row>
    <row r="58" spans="1:4" x14ac:dyDescent="0.35">
      <c r="A58">
        <f>'Total Bottomfishes 67_85'!A38</f>
        <v>1982</v>
      </c>
      <c r="B58" t="str">
        <f>'Total Bottomfishes 67_85'!B38</f>
        <v>Manua</v>
      </c>
      <c r="C58">
        <f>'Total Bottomfishes 67_85'!C38</f>
        <v>2079</v>
      </c>
      <c r="D58">
        <f t="shared" si="1"/>
        <v>0</v>
      </c>
    </row>
    <row r="59" spans="1:4" x14ac:dyDescent="0.35">
      <c r="A59">
        <f>'Total Bottomfishes 67_85'!A39</f>
        <v>1983</v>
      </c>
      <c r="B59" t="str">
        <f>'Total Bottomfishes 67_85'!B39</f>
        <v>Manua</v>
      </c>
      <c r="C59">
        <f>'Total Bottomfishes 67_85'!C39</f>
        <v>5393</v>
      </c>
      <c r="D59">
        <f t="shared" si="1"/>
        <v>0</v>
      </c>
    </row>
    <row r="60" spans="1:4" x14ac:dyDescent="0.35">
      <c r="A60">
        <f>'Total Bottomfishes 67_85'!A40</f>
        <v>1984</v>
      </c>
      <c r="B60" t="str">
        <f>'Total Bottomfishes 67_85'!B40</f>
        <v>Manua</v>
      </c>
      <c r="C60">
        <f>'Total Bottomfishes 67_85'!C40</f>
        <v>4000</v>
      </c>
      <c r="D60">
        <f t="shared" si="1"/>
        <v>0</v>
      </c>
    </row>
    <row r="61" spans="1:4" x14ac:dyDescent="0.35">
      <c r="A61">
        <f>'Total Bottomfishes 67_85'!A41</f>
        <v>1985</v>
      </c>
      <c r="B61" t="str">
        <f>'Total Bottomfishes 67_85'!B41</f>
        <v>Manua</v>
      </c>
      <c r="C61">
        <f>'Total Bottomfishes 67_85'!C41</f>
        <v>4275</v>
      </c>
      <c r="D61">
        <f t="shared" si="1"/>
        <v>0</v>
      </c>
    </row>
    <row r="62" spans="1:4" x14ac:dyDescent="0.35">
      <c r="A62">
        <f>'Total Bottomfishes 67_85'!A42</f>
        <v>1967</v>
      </c>
      <c r="B62" t="str">
        <f>'Total Bottomfishes 67_85'!B42</f>
        <v>Banks</v>
      </c>
      <c r="C62">
        <f>'Total Bottomfishes 67_85'!C42</f>
        <v>0</v>
      </c>
      <c r="D62">
        <f>ROUND(C62*$B$18,0)</f>
        <v>0</v>
      </c>
    </row>
    <row r="63" spans="1:4" x14ac:dyDescent="0.35">
      <c r="A63">
        <f>'Total Bottomfishes 67_85'!A43</f>
        <v>1968</v>
      </c>
      <c r="B63" t="str">
        <f>'Total Bottomfishes 67_85'!B43</f>
        <v>Banks</v>
      </c>
      <c r="C63">
        <f>'Total Bottomfishes 67_85'!C43</f>
        <v>0</v>
      </c>
      <c r="D63">
        <f t="shared" ref="D63:D80" si="2">ROUND(C63*$B$18,0)</f>
        <v>0</v>
      </c>
    </row>
    <row r="64" spans="1:4" x14ac:dyDescent="0.35">
      <c r="A64">
        <f>'Total Bottomfishes 67_85'!A44</f>
        <v>1969</v>
      </c>
      <c r="B64" t="str">
        <f>'Total Bottomfishes 67_85'!B44</f>
        <v>Banks</v>
      </c>
      <c r="C64">
        <f>'Total Bottomfishes 67_85'!C44</f>
        <v>0</v>
      </c>
      <c r="D64">
        <f t="shared" si="2"/>
        <v>0</v>
      </c>
    </row>
    <row r="65" spans="1:4" x14ac:dyDescent="0.35">
      <c r="A65">
        <f>'Total Bottomfishes 67_85'!A45</f>
        <v>1970</v>
      </c>
      <c r="B65" t="str">
        <f>'Total Bottomfishes 67_85'!B45</f>
        <v>Banks</v>
      </c>
      <c r="C65">
        <f>'Total Bottomfishes 67_85'!C45</f>
        <v>0</v>
      </c>
      <c r="D65">
        <f t="shared" si="2"/>
        <v>0</v>
      </c>
    </row>
    <row r="66" spans="1:4" x14ac:dyDescent="0.35">
      <c r="A66">
        <f>'Total Bottomfishes 67_85'!A46</f>
        <v>1971</v>
      </c>
      <c r="B66" t="str">
        <f>'Total Bottomfishes 67_85'!B46</f>
        <v>Banks</v>
      </c>
      <c r="C66">
        <f>'Total Bottomfishes 67_85'!C46</f>
        <v>0</v>
      </c>
      <c r="D66">
        <f t="shared" si="2"/>
        <v>0</v>
      </c>
    </row>
    <row r="67" spans="1:4" x14ac:dyDescent="0.35">
      <c r="A67">
        <f>'Total Bottomfishes 67_85'!A47</f>
        <v>1972</v>
      </c>
      <c r="B67" t="str">
        <f>'Total Bottomfishes 67_85'!B47</f>
        <v>Banks</v>
      </c>
      <c r="C67">
        <f>'Total Bottomfishes 67_85'!C47</f>
        <v>0</v>
      </c>
      <c r="D67">
        <f t="shared" si="2"/>
        <v>0</v>
      </c>
    </row>
    <row r="68" spans="1:4" x14ac:dyDescent="0.35">
      <c r="A68">
        <f>'Total Bottomfishes 67_85'!A48</f>
        <v>1973</v>
      </c>
      <c r="B68" t="str">
        <f>'Total Bottomfishes 67_85'!B48</f>
        <v>Banks</v>
      </c>
      <c r="C68">
        <f>'Total Bottomfishes 67_85'!C48</f>
        <v>0</v>
      </c>
      <c r="D68">
        <f t="shared" si="2"/>
        <v>0</v>
      </c>
    </row>
    <row r="69" spans="1:4" x14ac:dyDescent="0.35">
      <c r="A69">
        <f>'Total Bottomfishes 67_85'!A49</f>
        <v>1974</v>
      </c>
      <c r="B69" t="str">
        <f>'Total Bottomfishes 67_85'!B49</f>
        <v>Banks</v>
      </c>
      <c r="C69">
        <f>'Total Bottomfishes 67_85'!C49</f>
        <v>0</v>
      </c>
      <c r="D69">
        <f t="shared" si="2"/>
        <v>0</v>
      </c>
    </row>
    <row r="70" spans="1:4" x14ac:dyDescent="0.35">
      <c r="A70">
        <f>'Total Bottomfishes 67_85'!A50</f>
        <v>1975</v>
      </c>
      <c r="B70" t="str">
        <f>'Total Bottomfishes 67_85'!B50</f>
        <v>Banks</v>
      </c>
      <c r="C70">
        <f>'Total Bottomfishes 67_85'!C50</f>
        <v>0</v>
      </c>
      <c r="D70">
        <f t="shared" si="2"/>
        <v>0</v>
      </c>
    </row>
    <row r="71" spans="1:4" x14ac:dyDescent="0.35">
      <c r="A71">
        <f>'Total Bottomfishes 67_85'!A51</f>
        <v>1976</v>
      </c>
      <c r="B71" t="str">
        <f>'Total Bottomfishes 67_85'!B51</f>
        <v>Banks</v>
      </c>
      <c r="C71">
        <f>'Total Bottomfishes 67_85'!C51</f>
        <v>0</v>
      </c>
      <c r="D71">
        <f t="shared" si="2"/>
        <v>0</v>
      </c>
    </row>
    <row r="72" spans="1:4" x14ac:dyDescent="0.35">
      <c r="A72">
        <f>'Total Bottomfishes 67_85'!A52</f>
        <v>1977</v>
      </c>
      <c r="B72" t="str">
        <f>'Total Bottomfishes 67_85'!B52</f>
        <v>Banks</v>
      </c>
      <c r="C72">
        <f>'Total Bottomfishes 67_85'!C52</f>
        <v>0</v>
      </c>
      <c r="D72">
        <f t="shared" si="2"/>
        <v>0</v>
      </c>
    </row>
    <row r="73" spans="1:4" x14ac:dyDescent="0.35">
      <c r="A73">
        <f>'Total Bottomfishes 67_85'!A53</f>
        <v>1978</v>
      </c>
      <c r="B73" t="str">
        <f>'Total Bottomfishes 67_85'!B53</f>
        <v>Banks</v>
      </c>
      <c r="C73">
        <f>'Total Bottomfishes 67_85'!C53</f>
        <v>0</v>
      </c>
      <c r="D73">
        <f t="shared" si="2"/>
        <v>0</v>
      </c>
    </row>
    <row r="74" spans="1:4" x14ac:dyDescent="0.35">
      <c r="A74">
        <f>'Total Bottomfishes 67_85'!A54</f>
        <v>1979</v>
      </c>
      <c r="B74" t="str">
        <f>'Total Bottomfishes 67_85'!B54</f>
        <v>Banks</v>
      </c>
      <c r="C74">
        <f>'Total Bottomfishes 67_85'!C54</f>
        <v>0</v>
      </c>
      <c r="D74">
        <f t="shared" si="2"/>
        <v>0</v>
      </c>
    </row>
    <row r="75" spans="1:4" x14ac:dyDescent="0.35">
      <c r="A75">
        <f>'Total Bottomfishes 67_85'!A55</f>
        <v>1980</v>
      </c>
      <c r="B75" t="str">
        <f>'Total Bottomfishes 67_85'!B55</f>
        <v>Banks</v>
      </c>
      <c r="C75">
        <f>'Total Bottomfishes 67_85'!C55</f>
        <v>0</v>
      </c>
      <c r="D75">
        <f t="shared" si="2"/>
        <v>0</v>
      </c>
    </row>
    <row r="76" spans="1:4" x14ac:dyDescent="0.35">
      <c r="A76">
        <f>'Total Bottomfishes 67_85'!A56</f>
        <v>1981</v>
      </c>
      <c r="B76" t="str">
        <f>'Total Bottomfishes 67_85'!B56</f>
        <v>Banks</v>
      </c>
      <c r="C76">
        <f>'Total Bottomfishes 67_85'!C56</f>
        <v>0</v>
      </c>
      <c r="D76">
        <f t="shared" si="2"/>
        <v>0</v>
      </c>
    </row>
    <row r="77" spans="1:4" x14ac:dyDescent="0.35">
      <c r="A77">
        <f>'Total Bottomfishes 67_85'!A57</f>
        <v>1982</v>
      </c>
      <c r="B77" t="str">
        <f>'Total Bottomfishes 67_85'!B57</f>
        <v>Banks</v>
      </c>
      <c r="C77">
        <f>'Total Bottomfishes 67_85'!C57</f>
        <v>0</v>
      </c>
      <c r="D77">
        <f t="shared" si="2"/>
        <v>0</v>
      </c>
    </row>
    <row r="78" spans="1:4" x14ac:dyDescent="0.35">
      <c r="A78">
        <f>'Total Bottomfishes 67_85'!A58</f>
        <v>1983</v>
      </c>
      <c r="B78" t="str">
        <f>'Total Bottomfishes 67_85'!B58</f>
        <v>Banks</v>
      </c>
      <c r="C78">
        <f>'Total Bottomfishes 67_85'!C58</f>
        <v>6104</v>
      </c>
      <c r="D78">
        <f t="shared" si="2"/>
        <v>159</v>
      </c>
    </row>
    <row r="79" spans="1:4" x14ac:dyDescent="0.35">
      <c r="A79">
        <f>'Total Bottomfishes 67_85'!A59</f>
        <v>1984</v>
      </c>
      <c r="B79" t="str">
        <f>'Total Bottomfishes 67_85'!B59</f>
        <v>Banks</v>
      </c>
      <c r="C79">
        <f>'Total Bottomfishes 67_85'!C59</f>
        <v>4527</v>
      </c>
      <c r="D79">
        <f t="shared" si="2"/>
        <v>118</v>
      </c>
    </row>
    <row r="80" spans="1:4" x14ac:dyDescent="0.35">
      <c r="A80">
        <f>'Total Bottomfishes 67_85'!A60</f>
        <v>1985</v>
      </c>
      <c r="B80" t="str">
        <f>'Total Bottomfishes 67_85'!B60</f>
        <v>Banks</v>
      </c>
      <c r="C80">
        <f>'Total Bottomfishes 67_85'!C60</f>
        <v>4838</v>
      </c>
      <c r="D80">
        <f t="shared" si="2"/>
        <v>126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1"/>
  <sheetViews>
    <sheetView workbookViewId="0">
      <selection activeCell="F16" sqref="F16"/>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2" spans="1:18" x14ac:dyDescent="0.35">
      <c r="M2">
        <v>2020</v>
      </c>
      <c r="N2" t="s">
        <v>215</v>
      </c>
      <c r="O2" t="s">
        <v>22</v>
      </c>
      <c r="P2">
        <v>245</v>
      </c>
      <c r="Q2" t="s">
        <v>64</v>
      </c>
      <c r="R2" t="s">
        <v>216</v>
      </c>
    </row>
    <row r="3" spans="1:18" x14ac:dyDescent="0.35">
      <c r="M3">
        <v>2020</v>
      </c>
      <c r="N3" t="s">
        <v>215</v>
      </c>
      <c r="O3" t="s">
        <v>5</v>
      </c>
      <c r="P3">
        <v>245</v>
      </c>
      <c r="Q3" t="s">
        <v>64</v>
      </c>
      <c r="R3">
        <v>1.0228569004415201E-2</v>
      </c>
    </row>
    <row r="4" spans="1:18" x14ac:dyDescent="0.35">
      <c r="A4" t="s">
        <v>223</v>
      </c>
      <c r="M4">
        <v>1987</v>
      </c>
      <c r="N4" t="s">
        <v>215</v>
      </c>
      <c r="O4" t="s">
        <v>22</v>
      </c>
      <c r="P4">
        <v>245</v>
      </c>
      <c r="Q4" t="s">
        <v>64</v>
      </c>
      <c r="R4">
        <v>4.0607523092948399E-2</v>
      </c>
    </row>
    <row r="5" spans="1:18" x14ac:dyDescent="0.35">
      <c r="A5" t="s">
        <v>54</v>
      </c>
      <c r="B5" t="s">
        <v>172</v>
      </c>
      <c r="C5" t="s">
        <v>59</v>
      </c>
      <c r="D5" t="s">
        <v>1</v>
      </c>
      <c r="E5" t="s">
        <v>173</v>
      </c>
      <c r="F5" t="s">
        <v>174</v>
      </c>
      <c r="M5">
        <v>1987</v>
      </c>
      <c r="N5" t="s">
        <v>215</v>
      </c>
      <c r="O5" t="s">
        <v>5</v>
      </c>
      <c r="P5">
        <v>245</v>
      </c>
      <c r="Q5" t="s">
        <v>64</v>
      </c>
      <c r="R5">
        <v>2.3142892890513401E-2</v>
      </c>
    </row>
    <row r="6" spans="1:18" x14ac:dyDescent="0.35">
      <c r="A6" t="s">
        <v>64</v>
      </c>
      <c r="B6">
        <v>1978</v>
      </c>
      <c r="C6">
        <v>2.960331557134399E-3</v>
      </c>
      <c r="D6" t="s">
        <v>5</v>
      </c>
      <c r="E6" t="s">
        <v>160</v>
      </c>
      <c r="F6" t="s">
        <v>186</v>
      </c>
    </row>
    <row r="7" spans="1:18" x14ac:dyDescent="0.35">
      <c r="A7" t="s">
        <v>64</v>
      </c>
      <c r="B7">
        <v>1988</v>
      </c>
      <c r="C7">
        <v>8.4083372809095197E-3</v>
      </c>
      <c r="D7" t="s">
        <v>175</v>
      </c>
      <c r="E7" t="s">
        <v>176</v>
      </c>
    </row>
    <row r="8" spans="1:18" x14ac:dyDescent="0.35">
      <c r="A8" t="s">
        <v>64</v>
      </c>
      <c r="B8" t="s">
        <v>177</v>
      </c>
      <c r="C8">
        <v>1.03904904796686E-2</v>
      </c>
      <c r="D8" t="s">
        <v>178</v>
      </c>
      <c r="E8" t="s">
        <v>179</v>
      </c>
      <c r="F8" t="s">
        <v>180</v>
      </c>
    </row>
    <row r="9" spans="1:18" x14ac:dyDescent="0.35">
      <c r="A9" t="s">
        <v>64</v>
      </c>
      <c r="B9" t="s">
        <v>177</v>
      </c>
      <c r="C9">
        <v>4.7495359544873807E-2</v>
      </c>
      <c r="D9" t="s">
        <v>178</v>
      </c>
      <c r="E9" t="s">
        <v>179</v>
      </c>
      <c r="F9" t="s">
        <v>181</v>
      </c>
    </row>
    <row r="10" spans="1:18" x14ac:dyDescent="0.35">
      <c r="A10" t="s">
        <v>64</v>
      </c>
      <c r="B10" t="s">
        <v>218</v>
      </c>
      <c r="C10">
        <v>4.0607523092948399E-2</v>
      </c>
      <c r="D10" t="s">
        <v>22</v>
      </c>
      <c r="E10" t="s">
        <v>219</v>
      </c>
      <c r="F10" t="s">
        <v>220</v>
      </c>
    </row>
    <row r="11" spans="1:18" x14ac:dyDescent="0.35">
      <c r="A11" t="s">
        <v>64</v>
      </c>
      <c r="B11" t="s">
        <v>218</v>
      </c>
      <c r="C11">
        <v>2.3142892890513401E-2</v>
      </c>
      <c r="D11" t="s">
        <v>5</v>
      </c>
      <c r="E11" t="s">
        <v>219</v>
      </c>
      <c r="F11" t="s">
        <v>220</v>
      </c>
    </row>
    <row r="12" spans="1:18" x14ac:dyDescent="0.35">
      <c r="A12" t="s">
        <v>64</v>
      </c>
      <c r="B12" t="s">
        <v>221</v>
      </c>
      <c r="C12" t="s">
        <v>216</v>
      </c>
      <c r="D12" t="s">
        <v>22</v>
      </c>
      <c r="E12" t="s">
        <v>219</v>
      </c>
      <c r="F12" t="s">
        <v>220</v>
      </c>
    </row>
    <row r="13" spans="1:18" x14ac:dyDescent="0.35">
      <c r="A13" t="s">
        <v>64</v>
      </c>
      <c r="B13" t="s">
        <v>221</v>
      </c>
      <c r="C13">
        <v>1.0228569004415201E-2</v>
      </c>
      <c r="D13" t="s">
        <v>5</v>
      </c>
      <c r="E13" t="s">
        <v>219</v>
      </c>
      <c r="F13" t="s">
        <v>220</v>
      </c>
    </row>
    <row r="16" spans="1:18" x14ac:dyDescent="0.35">
      <c r="A16" t="s">
        <v>222</v>
      </c>
    </row>
    <row r="17" spans="1:4" x14ac:dyDescent="0.35">
      <c r="A17" t="s">
        <v>224</v>
      </c>
      <c r="B17" t="s">
        <v>225</v>
      </c>
      <c r="C17" t="s">
        <v>173</v>
      </c>
      <c r="D17" t="s">
        <v>174</v>
      </c>
    </row>
    <row r="18" spans="1:4" x14ac:dyDescent="0.35">
      <c r="A18" t="s">
        <v>5</v>
      </c>
      <c r="B18">
        <f>AVERAGE(C8,C6,C9,C11)</f>
        <v>2.099726861804755E-2</v>
      </c>
      <c r="C18" t="s">
        <v>237</v>
      </c>
      <c r="D18" t="s">
        <v>243</v>
      </c>
    </row>
    <row r="19" spans="1:4" x14ac:dyDescent="0.35">
      <c r="A19" t="s">
        <v>28</v>
      </c>
      <c r="B19">
        <f>C7</f>
        <v>8.4083372809095197E-3</v>
      </c>
      <c r="C19" t="s">
        <v>176</v>
      </c>
    </row>
    <row r="20" spans="1:4" x14ac:dyDescent="0.35">
      <c r="A20" t="s">
        <v>22</v>
      </c>
      <c r="B20">
        <f>C10</f>
        <v>4.0607523092948399E-2</v>
      </c>
      <c r="C20" t="s">
        <v>219</v>
      </c>
      <c r="D20" t="s">
        <v>227</v>
      </c>
    </row>
    <row r="23" spans="1:4" x14ac:dyDescent="0.35">
      <c r="A23" t="s">
        <v>228</v>
      </c>
    </row>
    <row r="24" spans="1:4" x14ac:dyDescent="0.35">
      <c r="A24" t="s">
        <v>112</v>
      </c>
      <c r="B24" t="s">
        <v>224</v>
      </c>
      <c r="C24" t="s">
        <v>229</v>
      </c>
      <c r="D24" t="s">
        <v>64</v>
      </c>
    </row>
    <row r="25" spans="1:4" x14ac:dyDescent="0.35">
      <c r="A25">
        <f>'Total Bottomfishes 67_85'!A4</f>
        <v>1967</v>
      </c>
      <c r="B25" t="str">
        <f>'Total Bottomfishes 67_85'!B4</f>
        <v>Tutuila</v>
      </c>
      <c r="C25">
        <f>'Total Bottomfishes 67_85'!C4</f>
        <v>6675</v>
      </c>
      <c r="D25">
        <f>ROUND(C25*$B$18,0)</f>
        <v>140</v>
      </c>
    </row>
    <row r="26" spans="1:4" x14ac:dyDescent="0.35">
      <c r="A26">
        <f>'Total Bottomfishes 67_85'!A5</f>
        <v>1968</v>
      </c>
      <c r="B26" t="str">
        <f>'Total Bottomfishes 67_85'!B5</f>
        <v>Tutuila</v>
      </c>
      <c r="C26">
        <f>'Total Bottomfishes 67_85'!C5</f>
        <v>20024</v>
      </c>
      <c r="D26">
        <f t="shared" ref="D26:D43" si="0">ROUND(C26*$B$18,0)</f>
        <v>420</v>
      </c>
    </row>
    <row r="27" spans="1:4" x14ac:dyDescent="0.35">
      <c r="A27">
        <f>'Total Bottomfishes 67_85'!A6</f>
        <v>1969</v>
      </c>
      <c r="B27" t="str">
        <f>'Total Bottomfishes 67_85'!B6</f>
        <v>Tutuila</v>
      </c>
      <c r="C27">
        <f>'Total Bottomfishes 67_85'!C6</f>
        <v>8849</v>
      </c>
      <c r="D27">
        <f t="shared" si="0"/>
        <v>186</v>
      </c>
    </row>
    <row r="28" spans="1:4" x14ac:dyDescent="0.35">
      <c r="A28">
        <f>'Total Bottomfishes 67_85'!A7</f>
        <v>1970</v>
      </c>
      <c r="B28" t="str">
        <f>'Total Bottomfishes 67_85'!B7</f>
        <v>Tutuila</v>
      </c>
      <c r="C28">
        <f>'Total Bottomfishes 67_85'!C7</f>
        <v>2562</v>
      </c>
      <c r="D28">
        <f t="shared" si="0"/>
        <v>54</v>
      </c>
    </row>
    <row r="29" spans="1:4" x14ac:dyDescent="0.35">
      <c r="A29">
        <f>'Total Bottomfishes 67_85'!A8</f>
        <v>1971</v>
      </c>
      <c r="B29" t="str">
        <f>'Total Bottomfishes 67_85'!B8</f>
        <v>Tutuila</v>
      </c>
      <c r="C29">
        <f>'Total Bottomfishes 67_85'!C8</f>
        <v>0</v>
      </c>
      <c r="D29">
        <f t="shared" si="0"/>
        <v>0</v>
      </c>
    </row>
    <row r="30" spans="1:4" x14ac:dyDescent="0.35">
      <c r="A30">
        <f>'Total Bottomfishes 67_85'!A9</f>
        <v>1972</v>
      </c>
      <c r="B30" t="str">
        <f>'Total Bottomfishes 67_85'!B9</f>
        <v>Tutuila</v>
      </c>
      <c r="C30">
        <f>'Total Bottomfishes 67_85'!C9</f>
        <v>64500</v>
      </c>
      <c r="D30">
        <f t="shared" si="0"/>
        <v>1354</v>
      </c>
    </row>
    <row r="31" spans="1:4" x14ac:dyDescent="0.35">
      <c r="A31">
        <f>'Total Bottomfishes 67_85'!A10</f>
        <v>1973</v>
      </c>
      <c r="B31" t="str">
        <f>'Total Bottomfishes 67_85'!B10</f>
        <v>Tutuila</v>
      </c>
      <c r="C31">
        <f>'Total Bottomfishes 67_85'!C10</f>
        <v>91610</v>
      </c>
      <c r="D31">
        <f t="shared" si="0"/>
        <v>1924</v>
      </c>
    </row>
    <row r="32" spans="1:4" x14ac:dyDescent="0.35">
      <c r="A32">
        <f>'Total Bottomfishes 67_85'!A11</f>
        <v>1974</v>
      </c>
      <c r="B32" t="str">
        <f>'Total Bottomfishes 67_85'!B11</f>
        <v>Tutuila</v>
      </c>
      <c r="C32">
        <f>'Total Bottomfishes 67_85'!C11</f>
        <v>63270</v>
      </c>
      <c r="D32">
        <f t="shared" si="0"/>
        <v>1328</v>
      </c>
    </row>
    <row r="33" spans="1:4" x14ac:dyDescent="0.35">
      <c r="A33">
        <f>'Total Bottomfishes 67_85'!A12</f>
        <v>1975</v>
      </c>
      <c r="B33" t="str">
        <f>'Total Bottomfishes 67_85'!B12</f>
        <v>Tutuila</v>
      </c>
      <c r="C33">
        <f>'Total Bottomfishes 67_85'!C12</f>
        <v>94290</v>
      </c>
      <c r="D33">
        <f t="shared" si="0"/>
        <v>1980</v>
      </c>
    </row>
    <row r="34" spans="1:4" x14ac:dyDescent="0.35">
      <c r="A34">
        <f>'Total Bottomfishes 67_85'!A13</f>
        <v>1976</v>
      </c>
      <c r="B34" t="str">
        <f>'Total Bottomfishes 67_85'!B13</f>
        <v>Tutuila</v>
      </c>
      <c r="C34">
        <f>'Total Bottomfishes 67_85'!C13</f>
        <v>67659</v>
      </c>
      <c r="D34">
        <f t="shared" si="0"/>
        <v>1421</v>
      </c>
    </row>
    <row r="35" spans="1:4" x14ac:dyDescent="0.35">
      <c r="A35">
        <f>'Total Bottomfishes 67_85'!A14</f>
        <v>1977</v>
      </c>
      <c r="B35" t="str">
        <f>'Total Bottomfishes 67_85'!B14</f>
        <v>Tutuila</v>
      </c>
      <c r="C35">
        <f>'Total Bottomfishes 67_85'!C14</f>
        <v>39658</v>
      </c>
      <c r="D35">
        <f t="shared" si="0"/>
        <v>833</v>
      </c>
    </row>
    <row r="36" spans="1:4" x14ac:dyDescent="0.35">
      <c r="A36">
        <f>'Total Bottomfishes 67_85'!A15</f>
        <v>1978</v>
      </c>
      <c r="B36" t="str">
        <f>'Total Bottomfishes 67_85'!B15</f>
        <v>Tutuila</v>
      </c>
      <c r="C36">
        <f>'Total Bottomfishes 67_85'!C15</f>
        <v>18304</v>
      </c>
      <c r="D36">
        <f t="shared" si="0"/>
        <v>384</v>
      </c>
    </row>
    <row r="37" spans="1:4" x14ac:dyDescent="0.35">
      <c r="A37">
        <f>'Total Bottomfishes 67_85'!A16</f>
        <v>1979</v>
      </c>
      <c r="B37" t="str">
        <f>'Total Bottomfishes 67_85'!B16</f>
        <v>Tutuila</v>
      </c>
      <c r="C37">
        <f>'Total Bottomfishes 67_85'!C16</f>
        <v>9840</v>
      </c>
      <c r="D37">
        <f t="shared" si="0"/>
        <v>207</v>
      </c>
    </row>
    <row r="38" spans="1:4" x14ac:dyDescent="0.35">
      <c r="A38">
        <f>'Total Bottomfishes 67_85'!A17</f>
        <v>1980</v>
      </c>
      <c r="B38" t="str">
        <f>'Total Bottomfishes 67_85'!B17</f>
        <v>Tutuila</v>
      </c>
      <c r="C38">
        <f>'Total Bottomfishes 67_85'!C17</f>
        <v>24599</v>
      </c>
      <c r="D38">
        <f t="shared" si="0"/>
        <v>517</v>
      </c>
    </row>
    <row r="39" spans="1:4" x14ac:dyDescent="0.35">
      <c r="A39">
        <f>'Total Bottomfishes 67_85'!A18</f>
        <v>1981</v>
      </c>
      <c r="B39" t="str">
        <f>'Total Bottomfishes 67_85'!B18</f>
        <v>Tutuila</v>
      </c>
      <c r="C39">
        <f>'Total Bottomfishes 67_85'!C18</f>
        <v>46738</v>
      </c>
      <c r="D39">
        <f t="shared" si="0"/>
        <v>981</v>
      </c>
    </row>
    <row r="40" spans="1:4" x14ac:dyDescent="0.35">
      <c r="A40">
        <f>'Total Bottomfishes 67_85'!A19</f>
        <v>1982</v>
      </c>
      <c r="B40" t="str">
        <f>'Total Bottomfishes 67_85'!B19</f>
        <v>Tutuila</v>
      </c>
      <c r="C40">
        <f>'Total Bottomfishes 67_85'!C19</f>
        <v>59937</v>
      </c>
      <c r="D40">
        <f t="shared" si="0"/>
        <v>1259</v>
      </c>
    </row>
    <row r="41" spans="1:4" x14ac:dyDescent="0.35">
      <c r="A41">
        <f>'Total Bottomfishes 67_85'!A20</f>
        <v>1983</v>
      </c>
      <c r="B41" t="str">
        <f>'Total Bottomfishes 67_85'!B20</f>
        <v>Tutuila</v>
      </c>
      <c r="C41">
        <f>'Total Bottomfishes 67_85'!C20</f>
        <v>113670</v>
      </c>
      <c r="D41">
        <f t="shared" si="0"/>
        <v>2387</v>
      </c>
    </row>
    <row r="42" spans="1:4" x14ac:dyDescent="0.35">
      <c r="A42">
        <f>'Total Bottomfishes 67_85'!A21</f>
        <v>1984</v>
      </c>
      <c r="B42" t="str">
        <f>'Total Bottomfishes 67_85'!B21</f>
        <v>Tutuila</v>
      </c>
      <c r="C42">
        <f>'Total Bottomfishes 67_85'!C21</f>
        <v>84314</v>
      </c>
      <c r="D42">
        <f t="shared" si="0"/>
        <v>1770</v>
      </c>
    </row>
    <row r="43" spans="1:4" x14ac:dyDescent="0.35">
      <c r="A43">
        <f>'Total Bottomfishes 67_85'!A22</f>
        <v>1985</v>
      </c>
      <c r="B43" t="str">
        <f>'Total Bottomfishes 67_85'!B22</f>
        <v>Tutuila</v>
      </c>
      <c r="C43">
        <f>'Total Bottomfishes 67_85'!C22</f>
        <v>90104</v>
      </c>
      <c r="D43">
        <f t="shared" si="0"/>
        <v>1892</v>
      </c>
    </row>
    <row r="44" spans="1:4" x14ac:dyDescent="0.35">
      <c r="A44">
        <f>'Total Bottomfishes 67_85'!A23</f>
        <v>1967</v>
      </c>
      <c r="B44" t="str">
        <f>'Total Bottomfishes 67_85'!B23</f>
        <v>Manua</v>
      </c>
      <c r="C44">
        <f>'Total Bottomfishes 67_85'!C23</f>
        <v>0</v>
      </c>
      <c r="D44">
        <f>ROUND(C44*$B$20,0)</f>
        <v>0</v>
      </c>
    </row>
    <row r="45" spans="1:4" x14ac:dyDescent="0.35">
      <c r="A45">
        <f>'Total Bottomfishes 67_85'!A24</f>
        <v>1968</v>
      </c>
      <c r="B45" t="str">
        <f>'Total Bottomfishes 67_85'!B24</f>
        <v>Manua</v>
      </c>
      <c r="C45">
        <f>'Total Bottomfishes 67_85'!C24</f>
        <v>0</v>
      </c>
      <c r="D45">
        <f t="shared" ref="D45:D62" si="1">ROUND(C45*$B$20,0)</f>
        <v>0</v>
      </c>
    </row>
    <row r="46" spans="1:4" x14ac:dyDescent="0.35">
      <c r="A46">
        <f>'Total Bottomfishes 67_85'!A25</f>
        <v>1969</v>
      </c>
      <c r="B46" t="str">
        <f>'Total Bottomfishes 67_85'!B25</f>
        <v>Manua</v>
      </c>
      <c r="C46">
        <f>'Total Bottomfishes 67_85'!C25</f>
        <v>0</v>
      </c>
      <c r="D46">
        <f t="shared" si="1"/>
        <v>0</v>
      </c>
    </row>
    <row r="47" spans="1:4" x14ac:dyDescent="0.35">
      <c r="A47">
        <f>'Total Bottomfishes 67_85'!A26</f>
        <v>1970</v>
      </c>
      <c r="B47" t="str">
        <f>'Total Bottomfishes 67_85'!B26</f>
        <v>Manua</v>
      </c>
      <c r="C47">
        <f>'Total Bottomfishes 67_85'!C26</f>
        <v>0</v>
      </c>
      <c r="D47">
        <f t="shared" si="1"/>
        <v>0</v>
      </c>
    </row>
    <row r="48" spans="1:4" x14ac:dyDescent="0.35">
      <c r="A48">
        <f>'Total Bottomfishes 67_85'!A27</f>
        <v>1971</v>
      </c>
      <c r="B48" t="str">
        <f>'Total Bottomfishes 67_85'!B27</f>
        <v>Manua</v>
      </c>
      <c r="C48">
        <f>'Total Bottomfishes 67_85'!C27</f>
        <v>0</v>
      </c>
      <c r="D48">
        <f t="shared" si="1"/>
        <v>0</v>
      </c>
    </row>
    <row r="49" spans="1:4" x14ac:dyDescent="0.35">
      <c r="A49">
        <f>'Total Bottomfishes 67_85'!A28</f>
        <v>1972</v>
      </c>
      <c r="B49" t="str">
        <f>'Total Bottomfishes 67_85'!B28</f>
        <v>Manua</v>
      </c>
      <c r="C49">
        <f>'Total Bottomfishes 67_85'!C28</f>
        <v>0</v>
      </c>
      <c r="D49">
        <f t="shared" si="1"/>
        <v>0</v>
      </c>
    </row>
    <row r="50" spans="1:4" x14ac:dyDescent="0.35">
      <c r="A50">
        <f>'Total Bottomfishes 67_85'!A29</f>
        <v>1973</v>
      </c>
      <c r="B50" t="str">
        <f>'Total Bottomfishes 67_85'!B29</f>
        <v>Manua</v>
      </c>
      <c r="C50">
        <f>'Total Bottomfishes 67_85'!C29</f>
        <v>9152</v>
      </c>
      <c r="D50">
        <f t="shared" si="1"/>
        <v>372</v>
      </c>
    </row>
    <row r="51" spans="1:4" x14ac:dyDescent="0.35">
      <c r="A51">
        <f>'Total Bottomfishes 67_85'!A30</f>
        <v>1974</v>
      </c>
      <c r="B51" t="str">
        <f>'Total Bottomfishes 67_85'!B30</f>
        <v>Manua</v>
      </c>
      <c r="C51">
        <f>'Total Bottomfishes 67_85'!C30</f>
        <v>21354</v>
      </c>
      <c r="D51">
        <f t="shared" si="1"/>
        <v>867</v>
      </c>
    </row>
    <row r="52" spans="1:4" x14ac:dyDescent="0.35">
      <c r="A52">
        <f>'Total Bottomfishes 67_85'!A31</f>
        <v>1975</v>
      </c>
      <c r="B52" t="str">
        <f>'Total Bottomfishes 67_85'!B31</f>
        <v>Manua</v>
      </c>
      <c r="C52">
        <f>'Total Bottomfishes 67_85'!C31</f>
        <v>24405</v>
      </c>
      <c r="D52">
        <f t="shared" si="1"/>
        <v>991</v>
      </c>
    </row>
    <row r="53" spans="1:4" x14ac:dyDescent="0.35">
      <c r="A53">
        <f>'Total Bottomfishes 67_85'!A32</f>
        <v>1976</v>
      </c>
      <c r="B53" t="str">
        <f>'Total Bottomfishes 67_85'!B32</f>
        <v>Manua</v>
      </c>
      <c r="C53">
        <f>'Total Bottomfishes 67_85'!C32</f>
        <v>18304</v>
      </c>
      <c r="D53">
        <f t="shared" si="1"/>
        <v>743</v>
      </c>
    </row>
    <row r="54" spans="1:4" x14ac:dyDescent="0.35">
      <c r="A54">
        <f>'Total Bottomfishes 67_85'!A33</f>
        <v>1977</v>
      </c>
      <c r="B54" t="str">
        <f>'Total Bottomfishes 67_85'!B33</f>
        <v>Manua</v>
      </c>
      <c r="C54">
        <f>'Total Bottomfishes 67_85'!C33</f>
        <v>9152</v>
      </c>
      <c r="D54">
        <f t="shared" si="1"/>
        <v>372</v>
      </c>
    </row>
    <row r="55" spans="1:4" x14ac:dyDescent="0.35">
      <c r="A55">
        <f>'Total Bottomfishes 67_85'!A34</f>
        <v>1978</v>
      </c>
      <c r="B55" t="str">
        <f>'Total Bottomfishes 67_85'!B34</f>
        <v>Manua</v>
      </c>
      <c r="C55">
        <f>'Total Bottomfishes 67_85'!C34</f>
        <v>3051</v>
      </c>
      <c r="D55">
        <f t="shared" si="1"/>
        <v>124</v>
      </c>
    </row>
    <row r="56" spans="1:4" x14ac:dyDescent="0.35">
      <c r="A56">
        <f>'Total Bottomfishes 67_85'!A35</f>
        <v>1979</v>
      </c>
      <c r="B56" t="str">
        <f>'Total Bottomfishes 67_85'!B35</f>
        <v>Manua</v>
      </c>
      <c r="C56">
        <f>'Total Bottomfishes 67_85'!C35</f>
        <v>341</v>
      </c>
      <c r="D56">
        <f t="shared" si="1"/>
        <v>14</v>
      </c>
    </row>
    <row r="57" spans="1:4" x14ac:dyDescent="0.35">
      <c r="A57">
        <f>'Total Bottomfishes 67_85'!A36</f>
        <v>1980</v>
      </c>
      <c r="B57" t="str">
        <f>'Total Bottomfishes 67_85'!B36</f>
        <v>Manua</v>
      </c>
      <c r="C57">
        <f>'Total Bottomfishes 67_85'!C36</f>
        <v>853</v>
      </c>
      <c r="D57">
        <f t="shared" si="1"/>
        <v>35</v>
      </c>
    </row>
    <row r="58" spans="1:4" x14ac:dyDescent="0.35">
      <c r="A58">
        <f>'Total Bottomfishes 67_85'!A37</f>
        <v>1981</v>
      </c>
      <c r="B58" t="str">
        <f>'Total Bottomfishes 67_85'!B37</f>
        <v>Manua</v>
      </c>
      <c r="C58">
        <f>'Total Bottomfishes 67_85'!C37</f>
        <v>1621</v>
      </c>
      <c r="D58">
        <f t="shared" si="1"/>
        <v>66</v>
      </c>
    </row>
    <row r="59" spans="1:4" x14ac:dyDescent="0.35">
      <c r="A59">
        <f>'Total Bottomfishes 67_85'!A38</f>
        <v>1982</v>
      </c>
      <c r="B59" t="str">
        <f>'Total Bottomfishes 67_85'!B38</f>
        <v>Manua</v>
      </c>
      <c r="C59">
        <f>'Total Bottomfishes 67_85'!C38</f>
        <v>2079</v>
      </c>
      <c r="D59">
        <f t="shared" si="1"/>
        <v>84</v>
      </c>
    </row>
    <row r="60" spans="1:4" x14ac:dyDescent="0.35">
      <c r="A60">
        <f>'Total Bottomfishes 67_85'!A39</f>
        <v>1983</v>
      </c>
      <c r="B60" t="str">
        <f>'Total Bottomfishes 67_85'!B39</f>
        <v>Manua</v>
      </c>
      <c r="C60">
        <f>'Total Bottomfishes 67_85'!C39</f>
        <v>5393</v>
      </c>
      <c r="D60">
        <f t="shared" si="1"/>
        <v>219</v>
      </c>
    </row>
    <row r="61" spans="1:4" x14ac:dyDescent="0.35">
      <c r="A61">
        <f>'Total Bottomfishes 67_85'!A40</f>
        <v>1984</v>
      </c>
      <c r="B61" t="str">
        <f>'Total Bottomfishes 67_85'!B40</f>
        <v>Manua</v>
      </c>
      <c r="C61">
        <f>'Total Bottomfishes 67_85'!C40</f>
        <v>4000</v>
      </c>
      <c r="D61">
        <f t="shared" si="1"/>
        <v>162</v>
      </c>
    </row>
    <row r="62" spans="1:4" x14ac:dyDescent="0.35">
      <c r="A62">
        <f>'Total Bottomfishes 67_85'!A41</f>
        <v>1985</v>
      </c>
      <c r="B62" t="str">
        <f>'Total Bottomfishes 67_85'!B41</f>
        <v>Manua</v>
      </c>
      <c r="C62">
        <f>'Total Bottomfishes 67_85'!C41</f>
        <v>4275</v>
      </c>
      <c r="D62">
        <f t="shared" si="1"/>
        <v>174</v>
      </c>
    </row>
    <row r="63" spans="1:4" x14ac:dyDescent="0.35">
      <c r="A63">
        <f>'Total Bottomfishes 67_85'!A42</f>
        <v>1967</v>
      </c>
      <c r="B63" t="str">
        <f>'Total Bottomfishes 67_85'!B42</f>
        <v>Banks</v>
      </c>
      <c r="C63">
        <f>'Total Bottomfishes 67_85'!C42</f>
        <v>0</v>
      </c>
      <c r="D63">
        <f>ROUND(C63*$B$19,0)</f>
        <v>0</v>
      </c>
    </row>
    <row r="64" spans="1:4" x14ac:dyDescent="0.35">
      <c r="A64">
        <f>'Total Bottomfishes 67_85'!A43</f>
        <v>1968</v>
      </c>
      <c r="B64" t="str">
        <f>'Total Bottomfishes 67_85'!B43</f>
        <v>Banks</v>
      </c>
      <c r="C64">
        <f>'Total Bottomfishes 67_85'!C43</f>
        <v>0</v>
      </c>
      <c r="D64">
        <f t="shared" ref="D64:D81" si="2">ROUND(C64*$B$19,0)</f>
        <v>0</v>
      </c>
    </row>
    <row r="65" spans="1:4" x14ac:dyDescent="0.35">
      <c r="A65">
        <f>'Total Bottomfishes 67_85'!A44</f>
        <v>1969</v>
      </c>
      <c r="B65" t="str">
        <f>'Total Bottomfishes 67_85'!B44</f>
        <v>Banks</v>
      </c>
      <c r="C65">
        <f>'Total Bottomfishes 67_85'!C44</f>
        <v>0</v>
      </c>
      <c r="D65">
        <f t="shared" si="2"/>
        <v>0</v>
      </c>
    </row>
    <row r="66" spans="1:4" x14ac:dyDescent="0.35">
      <c r="A66">
        <f>'Total Bottomfishes 67_85'!A45</f>
        <v>1970</v>
      </c>
      <c r="B66" t="str">
        <f>'Total Bottomfishes 67_85'!B45</f>
        <v>Banks</v>
      </c>
      <c r="C66">
        <f>'Total Bottomfishes 67_85'!C45</f>
        <v>0</v>
      </c>
      <c r="D66">
        <f t="shared" si="2"/>
        <v>0</v>
      </c>
    </row>
    <row r="67" spans="1:4" x14ac:dyDescent="0.35">
      <c r="A67">
        <f>'Total Bottomfishes 67_85'!A46</f>
        <v>1971</v>
      </c>
      <c r="B67" t="str">
        <f>'Total Bottomfishes 67_85'!B46</f>
        <v>Banks</v>
      </c>
      <c r="C67">
        <f>'Total Bottomfishes 67_85'!C46</f>
        <v>0</v>
      </c>
      <c r="D67">
        <f t="shared" si="2"/>
        <v>0</v>
      </c>
    </row>
    <row r="68" spans="1:4" x14ac:dyDescent="0.35">
      <c r="A68">
        <f>'Total Bottomfishes 67_85'!A47</f>
        <v>1972</v>
      </c>
      <c r="B68" t="str">
        <f>'Total Bottomfishes 67_85'!B47</f>
        <v>Banks</v>
      </c>
      <c r="C68">
        <f>'Total Bottomfishes 67_85'!C47</f>
        <v>0</v>
      </c>
      <c r="D68">
        <f t="shared" si="2"/>
        <v>0</v>
      </c>
    </row>
    <row r="69" spans="1:4" x14ac:dyDescent="0.35">
      <c r="A69">
        <f>'Total Bottomfishes 67_85'!A48</f>
        <v>1973</v>
      </c>
      <c r="B69" t="str">
        <f>'Total Bottomfishes 67_85'!B48</f>
        <v>Banks</v>
      </c>
      <c r="C69">
        <f>'Total Bottomfishes 67_85'!C48</f>
        <v>0</v>
      </c>
      <c r="D69">
        <f t="shared" si="2"/>
        <v>0</v>
      </c>
    </row>
    <row r="70" spans="1:4" x14ac:dyDescent="0.35">
      <c r="A70">
        <f>'Total Bottomfishes 67_85'!A49</f>
        <v>1974</v>
      </c>
      <c r="B70" t="str">
        <f>'Total Bottomfishes 67_85'!B49</f>
        <v>Banks</v>
      </c>
      <c r="C70">
        <f>'Total Bottomfishes 67_85'!C49</f>
        <v>0</v>
      </c>
      <c r="D70">
        <f t="shared" si="2"/>
        <v>0</v>
      </c>
    </row>
    <row r="71" spans="1:4" x14ac:dyDescent="0.35">
      <c r="A71">
        <f>'Total Bottomfishes 67_85'!A50</f>
        <v>1975</v>
      </c>
      <c r="B71" t="str">
        <f>'Total Bottomfishes 67_85'!B50</f>
        <v>Banks</v>
      </c>
      <c r="C71">
        <f>'Total Bottomfishes 67_85'!C50</f>
        <v>0</v>
      </c>
      <c r="D71">
        <f t="shared" si="2"/>
        <v>0</v>
      </c>
    </row>
    <row r="72" spans="1:4" x14ac:dyDescent="0.35">
      <c r="A72">
        <f>'Total Bottomfishes 67_85'!A51</f>
        <v>1976</v>
      </c>
      <c r="B72" t="str">
        <f>'Total Bottomfishes 67_85'!B51</f>
        <v>Banks</v>
      </c>
      <c r="C72">
        <f>'Total Bottomfishes 67_85'!C51</f>
        <v>0</v>
      </c>
      <c r="D72">
        <f t="shared" si="2"/>
        <v>0</v>
      </c>
    </row>
    <row r="73" spans="1:4" x14ac:dyDescent="0.35">
      <c r="A73">
        <f>'Total Bottomfishes 67_85'!A52</f>
        <v>1977</v>
      </c>
      <c r="B73" t="str">
        <f>'Total Bottomfishes 67_85'!B52</f>
        <v>Banks</v>
      </c>
      <c r="C73">
        <f>'Total Bottomfishes 67_85'!C52</f>
        <v>0</v>
      </c>
      <c r="D73">
        <f t="shared" si="2"/>
        <v>0</v>
      </c>
    </row>
    <row r="74" spans="1:4" x14ac:dyDescent="0.35">
      <c r="A74">
        <f>'Total Bottomfishes 67_85'!A53</f>
        <v>1978</v>
      </c>
      <c r="B74" t="str">
        <f>'Total Bottomfishes 67_85'!B53</f>
        <v>Banks</v>
      </c>
      <c r="C74">
        <f>'Total Bottomfishes 67_85'!C53</f>
        <v>0</v>
      </c>
      <c r="D74">
        <f t="shared" si="2"/>
        <v>0</v>
      </c>
    </row>
    <row r="75" spans="1:4" x14ac:dyDescent="0.35">
      <c r="A75">
        <f>'Total Bottomfishes 67_85'!A54</f>
        <v>1979</v>
      </c>
      <c r="B75" t="str">
        <f>'Total Bottomfishes 67_85'!B54</f>
        <v>Banks</v>
      </c>
      <c r="C75">
        <f>'Total Bottomfishes 67_85'!C54</f>
        <v>0</v>
      </c>
      <c r="D75">
        <f t="shared" si="2"/>
        <v>0</v>
      </c>
    </row>
    <row r="76" spans="1:4" x14ac:dyDescent="0.35">
      <c r="A76">
        <f>'Total Bottomfishes 67_85'!A55</f>
        <v>1980</v>
      </c>
      <c r="B76" t="str">
        <f>'Total Bottomfishes 67_85'!B55</f>
        <v>Banks</v>
      </c>
      <c r="C76">
        <f>'Total Bottomfishes 67_85'!C55</f>
        <v>0</v>
      </c>
      <c r="D76">
        <f t="shared" si="2"/>
        <v>0</v>
      </c>
    </row>
    <row r="77" spans="1:4" x14ac:dyDescent="0.35">
      <c r="A77">
        <f>'Total Bottomfishes 67_85'!A56</f>
        <v>1981</v>
      </c>
      <c r="B77" t="str">
        <f>'Total Bottomfishes 67_85'!B56</f>
        <v>Banks</v>
      </c>
      <c r="C77">
        <f>'Total Bottomfishes 67_85'!C56</f>
        <v>0</v>
      </c>
      <c r="D77">
        <f t="shared" si="2"/>
        <v>0</v>
      </c>
    </row>
    <row r="78" spans="1:4" x14ac:dyDescent="0.35">
      <c r="A78">
        <f>'Total Bottomfishes 67_85'!A57</f>
        <v>1982</v>
      </c>
      <c r="B78" t="str">
        <f>'Total Bottomfishes 67_85'!B57</f>
        <v>Banks</v>
      </c>
      <c r="C78">
        <f>'Total Bottomfishes 67_85'!C57</f>
        <v>0</v>
      </c>
      <c r="D78">
        <f t="shared" si="2"/>
        <v>0</v>
      </c>
    </row>
    <row r="79" spans="1:4" x14ac:dyDescent="0.35">
      <c r="A79">
        <f>'Total Bottomfishes 67_85'!A58</f>
        <v>1983</v>
      </c>
      <c r="B79" t="str">
        <f>'Total Bottomfishes 67_85'!B58</f>
        <v>Banks</v>
      </c>
      <c r="C79">
        <f>'Total Bottomfishes 67_85'!C58</f>
        <v>6104</v>
      </c>
      <c r="D79">
        <f t="shared" si="2"/>
        <v>51</v>
      </c>
    </row>
    <row r="80" spans="1:4" x14ac:dyDescent="0.35">
      <c r="A80">
        <f>'Total Bottomfishes 67_85'!A59</f>
        <v>1984</v>
      </c>
      <c r="B80" t="str">
        <f>'Total Bottomfishes 67_85'!B59</f>
        <v>Banks</v>
      </c>
      <c r="C80">
        <f>'Total Bottomfishes 67_85'!C59</f>
        <v>4527</v>
      </c>
      <c r="D80">
        <f t="shared" si="2"/>
        <v>38</v>
      </c>
    </row>
    <row r="81" spans="1:4" x14ac:dyDescent="0.35">
      <c r="A81">
        <f>'Total Bottomfishes 67_85'!A60</f>
        <v>1985</v>
      </c>
      <c r="B81" t="str">
        <f>'Total Bottomfishes 67_85'!B60</f>
        <v>Banks</v>
      </c>
      <c r="C81">
        <f>'Total Bottomfishes 67_85'!C60</f>
        <v>4838</v>
      </c>
      <c r="D81">
        <f t="shared" si="2"/>
        <v>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0"/>
  <sheetViews>
    <sheetView topLeftCell="A55" workbookViewId="0">
      <selection activeCell="L62" sqref="L62"/>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69</v>
      </c>
      <c r="B6">
        <v>1988</v>
      </c>
      <c r="C6">
        <v>5.9213642823306484E-4</v>
      </c>
      <c r="D6" t="s">
        <v>175</v>
      </c>
      <c r="E6" t="s">
        <v>176</v>
      </c>
    </row>
    <row r="7" spans="1:6" x14ac:dyDescent="0.35">
      <c r="A7" t="s">
        <v>69</v>
      </c>
      <c r="B7" t="s">
        <v>177</v>
      </c>
      <c r="C7">
        <v>4.3850743986014167E-3</v>
      </c>
      <c r="D7" t="s">
        <v>178</v>
      </c>
      <c r="E7" t="s">
        <v>179</v>
      </c>
      <c r="F7" t="s">
        <v>180</v>
      </c>
    </row>
    <row r="8" spans="1:6" x14ac:dyDescent="0.35">
      <c r="A8" t="s">
        <v>69</v>
      </c>
      <c r="B8" t="s">
        <v>177</v>
      </c>
      <c r="C8">
        <v>2.0044355519128317E-2</v>
      </c>
      <c r="D8" t="s">
        <v>178</v>
      </c>
      <c r="E8" t="s">
        <v>179</v>
      </c>
      <c r="F8" t="s">
        <v>181</v>
      </c>
    </row>
    <row r="9" spans="1:6" x14ac:dyDescent="0.35">
      <c r="A9" t="s">
        <v>69</v>
      </c>
      <c r="B9" t="s">
        <v>218</v>
      </c>
      <c r="C9">
        <v>8.9250392188987504E-2</v>
      </c>
      <c r="D9" t="s">
        <v>22</v>
      </c>
      <c r="E9" t="s">
        <v>219</v>
      </c>
      <c r="F9" t="s">
        <v>220</v>
      </c>
    </row>
    <row r="10" spans="1:6" x14ac:dyDescent="0.35">
      <c r="A10" t="s">
        <v>69</v>
      </c>
      <c r="B10" t="s">
        <v>218</v>
      </c>
      <c r="C10">
        <v>8.2470703732130293E-2</v>
      </c>
      <c r="D10" t="s">
        <v>5</v>
      </c>
      <c r="E10" t="s">
        <v>219</v>
      </c>
      <c r="F10" t="s">
        <v>220</v>
      </c>
    </row>
    <row r="11" spans="1:6" x14ac:dyDescent="0.35">
      <c r="A11" t="s">
        <v>69</v>
      </c>
      <c r="B11" t="s">
        <v>221</v>
      </c>
      <c r="C11" t="s">
        <v>216</v>
      </c>
      <c r="D11" t="s">
        <v>22</v>
      </c>
      <c r="E11" t="s">
        <v>219</v>
      </c>
      <c r="F11" t="s">
        <v>220</v>
      </c>
    </row>
    <row r="12" spans="1:6" x14ac:dyDescent="0.35">
      <c r="A12" t="s">
        <v>69</v>
      </c>
      <c r="B12" t="s">
        <v>221</v>
      </c>
      <c r="C12">
        <v>2.9901632006053302E-3</v>
      </c>
      <c r="D12" t="s">
        <v>5</v>
      </c>
      <c r="E12" t="s">
        <v>219</v>
      </c>
      <c r="F12" t="s">
        <v>220</v>
      </c>
    </row>
    <row r="15" spans="1:6" x14ac:dyDescent="0.35">
      <c r="A15" t="s">
        <v>222</v>
      </c>
    </row>
    <row r="16" spans="1:6" x14ac:dyDescent="0.35">
      <c r="A16" t="s">
        <v>224</v>
      </c>
      <c r="B16" t="s">
        <v>225</v>
      </c>
      <c r="C16" t="s">
        <v>173</v>
      </c>
      <c r="D16" t="s">
        <v>174</v>
      </c>
    </row>
    <row r="17" spans="1:4" x14ac:dyDescent="0.35">
      <c r="A17" t="s">
        <v>5</v>
      </c>
      <c r="B17">
        <f>AVERAGE(C8,C7,C10)</f>
        <v>3.5633377883286681E-2</v>
      </c>
      <c r="C17" t="s">
        <v>232</v>
      </c>
      <c r="D17" t="s">
        <v>238</v>
      </c>
    </row>
    <row r="18" spans="1:4" x14ac:dyDescent="0.35">
      <c r="A18" t="s">
        <v>28</v>
      </c>
      <c r="B18">
        <f>C6</f>
        <v>5.9213642823306484E-4</v>
      </c>
      <c r="C18" t="s">
        <v>176</v>
      </c>
    </row>
    <row r="19" spans="1:4" x14ac:dyDescent="0.35">
      <c r="A19" t="s">
        <v>22</v>
      </c>
      <c r="B19">
        <f>C9</f>
        <v>8.9250392188987504E-2</v>
      </c>
      <c r="C19" t="s">
        <v>219</v>
      </c>
      <c r="D19" t="s">
        <v>227</v>
      </c>
    </row>
    <row r="22" spans="1:4" x14ac:dyDescent="0.35">
      <c r="A22" t="s">
        <v>228</v>
      </c>
    </row>
    <row r="23" spans="1:4" x14ac:dyDescent="0.35">
      <c r="A23" t="s">
        <v>112</v>
      </c>
      <c r="B23" t="s">
        <v>224</v>
      </c>
      <c r="C23" t="s">
        <v>229</v>
      </c>
      <c r="D23" t="s">
        <v>69</v>
      </c>
    </row>
    <row r="24" spans="1:4" x14ac:dyDescent="0.35">
      <c r="A24">
        <f>'Total Bottomfishes 67_85'!A4</f>
        <v>1967</v>
      </c>
      <c r="B24" t="str">
        <f>'Total Bottomfishes 67_85'!B4</f>
        <v>Tutuila</v>
      </c>
      <c r="C24">
        <f>'Total Bottomfishes 67_85'!C4</f>
        <v>6675</v>
      </c>
      <c r="D24">
        <f>ROUND(C24*$B$17,0)</f>
        <v>238</v>
      </c>
    </row>
    <row r="25" spans="1:4" x14ac:dyDescent="0.35">
      <c r="A25">
        <f>'Total Bottomfishes 67_85'!A5</f>
        <v>1968</v>
      </c>
      <c r="B25" t="str">
        <f>'Total Bottomfishes 67_85'!B5</f>
        <v>Tutuila</v>
      </c>
      <c r="C25">
        <f>'Total Bottomfishes 67_85'!C5</f>
        <v>20024</v>
      </c>
      <c r="D25">
        <f t="shared" ref="D25:D42" si="0">ROUND(C25*$B$17,0)</f>
        <v>714</v>
      </c>
    </row>
    <row r="26" spans="1:4" x14ac:dyDescent="0.35">
      <c r="A26">
        <f>'Total Bottomfishes 67_85'!A6</f>
        <v>1969</v>
      </c>
      <c r="B26" t="str">
        <f>'Total Bottomfishes 67_85'!B6</f>
        <v>Tutuila</v>
      </c>
      <c r="C26">
        <f>'Total Bottomfishes 67_85'!C6</f>
        <v>8849</v>
      </c>
      <c r="D26">
        <f t="shared" si="0"/>
        <v>315</v>
      </c>
    </row>
    <row r="27" spans="1:4" x14ac:dyDescent="0.35">
      <c r="A27">
        <f>'Total Bottomfishes 67_85'!A7</f>
        <v>1970</v>
      </c>
      <c r="B27" t="str">
        <f>'Total Bottomfishes 67_85'!B7</f>
        <v>Tutuila</v>
      </c>
      <c r="C27">
        <f>'Total Bottomfishes 67_85'!C7</f>
        <v>2562</v>
      </c>
      <c r="D27">
        <f t="shared" si="0"/>
        <v>91</v>
      </c>
    </row>
    <row r="28" spans="1:4" x14ac:dyDescent="0.35">
      <c r="A28">
        <f>'Total Bottomfishes 67_85'!A8</f>
        <v>1971</v>
      </c>
      <c r="B28" t="str">
        <f>'Total Bottomfishes 67_85'!B8</f>
        <v>Tutuila</v>
      </c>
      <c r="C28">
        <f>'Total Bottomfishes 67_85'!C8</f>
        <v>0</v>
      </c>
      <c r="D28">
        <f t="shared" si="0"/>
        <v>0</v>
      </c>
    </row>
    <row r="29" spans="1:4" x14ac:dyDescent="0.35">
      <c r="A29">
        <f>'Total Bottomfishes 67_85'!A9</f>
        <v>1972</v>
      </c>
      <c r="B29" t="str">
        <f>'Total Bottomfishes 67_85'!B9</f>
        <v>Tutuila</v>
      </c>
      <c r="C29">
        <f>'Total Bottomfishes 67_85'!C9</f>
        <v>64500</v>
      </c>
      <c r="D29">
        <f t="shared" si="0"/>
        <v>2298</v>
      </c>
    </row>
    <row r="30" spans="1:4" x14ac:dyDescent="0.35">
      <c r="A30">
        <f>'Total Bottomfishes 67_85'!A10</f>
        <v>1973</v>
      </c>
      <c r="B30" t="str">
        <f>'Total Bottomfishes 67_85'!B10</f>
        <v>Tutuila</v>
      </c>
      <c r="C30">
        <f>'Total Bottomfishes 67_85'!C10</f>
        <v>91610</v>
      </c>
      <c r="D30">
        <f t="shared" si="0"/>
        <v>3264</v>
      </c>
    </row>
    <row r="31" spans="1:4" x14ac:dyDescent="0.35">
      <c r="A31">
        <f>'Total Bottomfishes 67_85'!A11</f>
        <v>1974</v>
      </c>
      <c r="B31" t="str">
        <f>'Total Bottomfishes 67_85'!B11</f>
        <v>Tutuila</v>
      </c>
      <c r="C31">
        <f>'Total Bottomfishes 67_85'!C11</f>
        <v>63270</v>
      </c>
      <c r="D31">
        <f t="shared" si="0"/>
        <v>2255</v>
      </c>
    </row>
    <row r="32" spans="1:4" x14ac:dyDescent="0.35">
      <c r="A32">
        <f>'Total Bottomfishes 67_85'!A12</f>
        <v>1975</v>
      </c>
      <c r="B32" t="str">
        <f>'Total Bottomfishes 67_85'!B12</f>
        <v>Tutuila</v>
      </c>
      <c r="C32">
        <f>'Total Bottomfishes 67_85'!C12</f>
        <v>94290</v>
      </c>
      <c r="D32">
        <f t="shared" si="0"/>
        <v>3360</v>
      </c>
    </row>
    <row r="33" spans="1:4" x14ac:dyDescent="0.35">
      <c r="A33">
        <f>'Total Bottomfishes 67_85'!A13</f>
        <v>1976</v>
      </c>
      <c r="B33" t="str">
        <f>'Total Bottomfishes 67_85'!B13</f>
        <v>Tutuila</v>
      </c>
      <c r="C33">
        <f>'Total Bottomfishes 67_85'!C13</f>
        <v>67659</v>
      </c>
      <c r="D33">
        <f t="shared" si="0"/>
        <v>2411</v>
      </c>
    </row>
    <row r="34" spans="1:4" x14ac:dyDescent="0.35">
      <c r="A34">
        <f>'Total Bottomfishes 67_85'!A14</f>
        <v>1977</v>
      </c>
      <c r="B34" t="str">
        <f>'Total Bottomfishes 67_85'!B14</f>
        <v>Tutuila</v>
      </c>
      <c r="C34">
        <f>'Total Bottomfishes 67_85'!C14</f>
        <v>39658</v>
      </c>
      <c r="D34">
        <f t="shared" si="0"/>
        <v>1413</v>
      </c>
    </row>
    <row r="35" spans="1:4" x14ac:dyDescent="0.35">
      <c r="A35">
        <f>'Total Bottomfishes 67_85'!A15</f>
        <v>1978</v>
      </c>
      <c r="B35" t="str">
        <f>'Total Bottomfishes 67_85'!B15</f>
        <v>Tutuila</v>
      </c>
      <c r="C35">
        <f>'Total Bottomfishes 67_85'!C15</f>
        <v>18304</v>
      </c>
      <c r="D35">
        <f t="shared" si="0"/>
        <v>652</v>
      </c>
    </row>
    <row r="36" spans="1:4" x14ac:dyDescent="0.35">
      <c r="A36">
        <f>'Total Bottomfishes 67_85'!A16</f>
        <v>1979</v>
      </c>
      <c r="B36" t="str">
        <f>'Total Bottomfishes 67_85'!B16</f>
        <v>Tutuila</v>
      </c>
      <c r="C36">
        <f>'Total Bottomfishes 67_85'!C16</f>
        <v>9840</v>
      </c>
      <c r="D36">
        <f t="shared" si="0"/>
        <v>351</v>
      </c>
    </row>
    <row r="37" spans="1:4" x14ac:dyDescent="0.35">
      <c r="A37">
        <f>'Total Bottomfishes 67_85'!A17</f>
        <v>1980</v>
      </c>
      <c r="B37" t="str">
        <f>'Total Bottomfishes 67_85'!B17</f>
        <v>Tutuila</v>
      </c>
      <c r="C37">
        <f>'Total Bottomfishes 67_85'!C17</f>
        <v>24599</v>
      </c>
      <c r="D37">
        <f t="shared" si="0"/>
        <v>877</v>
      </c>
    </row>
    <row r="38" spans="1:4" x14ac:dyDescent="0.35">
      <c r="A38">
        <f>'Total Bottomfishes 67_85'!A18</f>
        <v>1981</v>
      </c>
      <c r="B38" t="str">
        <f>'Total Bottomfishes 67_85'!B18</f>
        <v>Tutuila</v>
      </c>
      <c r="C38">
        <f>'Total Bottomfishes 67_85'!C18</f>
        <v>46738</v>
      </c>
      <c r="D38">
        <f t="shared" si="0"/>
        <v>1665</v>
      </c>
    </row>
    <row r="39" spans="1:4" x14ac:dyDescent="0.35">
      <c r="A39">
        <f>'Total Bottomfishes 67_85'!A19</f>
        <v>1982</v>
      </c>
      <c r="B39" t="str">
        <f>'Total Bottomfishes 67_85'!B19</f>
        <v>Tutuila</v>
      </c>
      <c r="C39">
        <f>'Total Bottomfishes 67_85'!C19</f>
        <v>59937</v>
      </c>
      <c r="D39">
        <f t="shared" si="0"/>
        <v>2136</v>
      </c>
    </row>
    <row r="40" spans="1:4" x14ac:dyDescent="0.35">
      <c r="A40">
        <f>'Total Bottomfishes 67_85'!A20</f>
        <v>1983</v>
      </c>
      <c r="B40" t="str">
        <f>'Total Bottomfishes 67_85'!B20</f>
        <v>Tutuila</v>
      </c>
      <c r="C40">
        <f>'Total Bottomfishes 67_85'!C20</f>
        <v>113670</v>
      </c>
      <c r="D40">
        <f t="shared" si="0"/>
        <v>4050</v>
      </c>
    </row>
    <row r="41" spans="1:4" x14ac:dyDescent="0.35">
      <c r="A41">
        <f>'Total Bottomfishes 67_85'!A21</f>
        <v>1984</v>
      </c>
      <c r="B41" t="str">
        <f>'Total Bottomfishes 67_85'!B21</f>
        <v>Tutuila</v>
      </c>
      <c r="C41">
        <f>'Total Bottomfishes 67_85'!C21</f>
        <v>84314</v>
      </c>
      <c r="D41">
        <f t="shared" si="0"/>
        <v>3004</v>
      </c>
    </row>
    <row r="42" spans="1:4" x14ac:dyDescent="0.35">
      <c r="A42">
        <f>'Total Bottomfishes 67_85'!A22</f>
        <v>1985</v>
      </c>
      <c r="B42" t="str">
        <f>'Total Bottomfishes 67_85'!B22</f>
        <v>Tutuila</v>
      </c>
      <c r="C42">
        <f>'Total Bottomfishes 67_85'!C22</f>
        <v>90104</v>
      </c>
      <c r="D42">
        <f t="shared" si="0"/>
        <v>3211</v>
      </c>
    </row>
    <row r="43" spans="1:4" x14ac:dyDescent="0.35">
      <c r="A43">
        <f>'Total Bottomfishes 67_85'!A23</f>
        <v>1967</v>
      </c>
      <c r="B43" t="str">
        <f>'Total Bottomfishes 67_85'!B23</f>
        <v>Manua</v>
      </c>
      <c r="C43">
        <f>'Total Bottomfishes 67_85'!C23</f>
        <v>0</v>
      </c>
      <c r="D43">
        <f>ROUND(C43*$B$19,0)</f>
        <v>0</v>
      </c>
    </row>
    <row r="44" spans="1:4" x14ac:dyDescent="0.35">
      <c r="A44">
        <f>'Total Bottomfishes 67_85'!A24</f>
        <v>1968</v>
      </c>
      <c r="B44" t="str">
        <f>'Total Bottomfishes 67_85'!B24</f>
        <v>Manua</v>
      </c>
      <c r="C44">
        <f>'Total Bottomfishes 67_85'!C24</f>
        <v>0</v>
      </c>
      <c r="D44">
        <f t="shared" ref="D44:D61" si="1">ROUND(C44*$B$19,0)</f>
        <v>0</v>
      </c>
    </row>
    <row r="45" spans="1:4" x14ac:dyDescent="0.35">
      <c r="A45">
        <f>'Total Bottomfishes 67_85'!A25</f>
        <v>1969</v>
      </c>
      <c r="B45" t="str">
        <f>'Total Bottomfishes 67_85'!B25</f>
        <v>Manua</v>
      </c>
      <c r="C45">
        <f>'Total Bottomfishes 67_85'!C25</f>
        <v>0</v>
      </c>
      <c r="D45">
        <f t="shared" si="1"/>
        <v>0</v>
      </c>
    </row>
    <row r="46" spans="1:4" x14ac:dyDescent="0.35">
      <c r="A46">
        <f>'Total Bottomfishes 67_85'!A26</f>
        <v>1970</v>
      </c>
      <c r="B46" t="str">
        <f>'Total Bottomfishes 67_85'!B26</f>
        <v>Manua</v>
      </c>
      <c r="C46">
        <f>'Total Bottomfishes 67_85'!C26</f>
        <v>0</v>
      </c>
      <c r="D46">
        <f t="shared" si="1"/>
        <v>0</v>
      </c>
    </row>
    <row r="47" spans="1:4" x14ac:dyDescent="0.35">
      <c r="A47">
        <f>'Total Bottomfishes 67_85'!A27</f>
        <v>1971</v>
      </c>
      <c r="B47" t="str">
        <f>'Total Bottomfishes 67_85'!B27</f>
        <v>Manua</v>
      </c>
      <c r="C47">
        <f>'Total Bottomfishes 67_85'!C27</f>
        <v>0</v>
      </c>
      <c r="D47">
        <f t="shared" si="1"/>
        <v>0</v>
      </c>
    </row>
    <row r="48" spans="1:4" x14ac:dyDescent="0.35">
      <c r="A48">
        <f>'Total Bottomfishes 67_85'!A28</f>
        <v>1972</v>
      </c>
      <c r="B48" t="str">
        <f>'Total Bottomfishes 67_85'!B28</f>
        <v>Manua</v>
      </c>
      <c r="C48">
        <f>'Total Bottomfishes 67_85'!C28</f>
        <v>0</v>
      </c>
      <c r="D48">
        <f t="shared" si="1"/>
        <v>0</v>
      </c>
    </row>
    <row r="49" spans="1:4" x14ac:dyDescent="0.35">
      <c r="A49">
        <f>'Total Bottomfishes 67_85'!A29</f>
        <v>1973</v>
      </c>
      <c r="B49" t="str">
        <f>'Total Bottomfishes 67_85'!B29</f>
        <v>Manua</v>
      </c>
      <c r="C49">
        <f>'Total Bottomfishes 67_85'!C29</f>
        <v>9152</v>
      </c>
      <c r="D49">
        <f t="shared" si="1"/>
        <v>817</v>
      </c>
    </row>
    <row r="50" spans="1:4" x14ac:dyDescent="0.35">
      <c r="A50">
        <f>'Total Bottomfishes 67_85'!A30</f>
        <v>1974</v>
      </c>
      <c r="B50" t="str">
        <f>'Total Bottomfishes 67_85'!B30</f>
        <v>Manua</v>
      </c>
      <c r="C50">
        <f>'Total Bottomfishes 67_85'!C30</f>
        <v>21354</v>
      </c>
      <c r="D50">
        <f t="shared" si="1"/>
        <v>1906</v>
      </c>
    </row>
    <row r="51" spans="1:4" x14ac:dyDescent="0.35">
      <c r="A51">
        <f>'Total Bottomfishes 67_85'!A31</f>
        <v>1975</v>
      </c>
      <c r="B51" t="str">
        <f>'Total Bottomfishes 67_85'!B31</f>
        <v>Manua</v>
      </c>
      <c r="C51">
        <f>'Total Bottomfishes 67_85'!C31</f>
        <v>24405</v>
      </c>
      <c r="D51">
        <f t="shared" si="1"/>
        <v>2178</v>
      </c>
    </row>
    <row r="52" spans="1:4" x14ac:dyDescent="0.35">
      <c r="A52">
        <f>'Total Bottomfishes 67_85'!A32</f>
        <v>1976</v>
      </c>
      <c r="B52" t="str">
        <f>'Total Bottomfishes 67_85'!B32</f>
        <v>Manua</v>
      </c>
      <c r="C52">
        <f>'Total Bottomfishes 67_85'!C32</f>
        <v>18304</v>
      </c>
      <c r="D52">
        <f t="shared" si="1"/>
        <v>1634</v>
      </c>
    </row>
    <row r="53" spans="1:4" x14ac:dyDescent="0.35">
      <c r="A53">
        <f>'Total Bottomfishes 67_85'!A33</f>
        <v>1977</v>
      </c>
      <c r="B53" t="str">
        <f>'Total Bottomfishes 67_85'!B33</f>
        <v>Manua</v>
      </c>
      <c r="C53">
        <f>'Total Bottomfishes 67_85'!C33</f>
        <v>9152</v>
      </c>
      <c r="D53">
        <f t="shared" si="1"/>
        <v>817</v>
      </c>
    </row>
    <row r="54" spans="1:4" x14ac:dyDescent="0.35">
      <c r="A54">
        <f>'Total Bottomfishes 67_85'!A34</f>
        <v>1978</v>
      </c>
      <c r="B54" t="str">
        <f>'Total Bottomfishes 67_85'!B34</f>
        <v>Manua</v>
      </c>
      <c r="C54">
        <f>'Total Bottomfishes 67_85'!C34</f>
        <v>3051</v>
      </c>
      <c r="D54">
        <f t="shared" si="1"/>
        <v>272</v>
      </c>
    </row>
    <row r="55" spans="1:4" x14ac:dyDescent="0.35">
      <c r="A55">
        <f>'Total Bottomfishes 67_85'!A35</f>
        <v>1979</v>
      </c>
      <c r="B55" t="str">
        <f>'Total Bottomfishes 67_85'!B35</f>
        <v>Manua</v>
      </c>
      <c r="C55">
        <f>'Total Bottomfishes 67_85'!C35</f>
        <v>341</v>
      </c>
      <c r="D55">
        <f t="shared" si="1"/>
        <v>30</v>
      </c>
    </row>
    <row r="56" spans="1:4" x14ac:dyDescent="0.35">
      <c r="A56">
        <f>'Total Bottomfishes 67_85'!A36</f>
        <v>1980</v>
      </c>
      <c r="B56" t="str">
        <f>'Total Bottomfishes 67_85'!B36</f>
        <v>Manua</v>
      </c>
      <c r="C56">
        <f>'Total Bottomfishes 67_85'!C36</f>
        <v>853</v>
      </c>
      <c r="D56">
        <f t="shared" si="1"/>
        <v>76</v>
      </c>
    </row>
    <row r="57" spans="1:4" x14ac:dyDescent="0.35">
      <c r="A57">
        <f>'Total Bottomfishes 67_85'!A37</f>
        <v>1981</v>
      </c>
      <c r="B57" t="str">
        <f>'Total Bottomfishes 67_85'!B37</f>
        <v>Manua</v>
      </c>
      <c r="C57">
        <f>'Total Bottomfishes 67_85'!C37</f>
        <v>1621</v>
      </c>
      <c r="D57">
        <f t="shared" si="1"/>
        <v>145</v>
      </c>
    </row>
    <row r="58" spans="1:4" x14ac:dyDescent="0.35">
      <c r="A58">
        <f>'Total Bottomfishes 67_85'!A38</f>
        <v>1982</v>
      </c>
      <c r="B58" t="str">
        <f>'Total Bottomfishes 67_85'!B38</f>
        <v>Manua</v>
      </c>
      <c r="C58">
        <f>'Total Bottomfishes 67_85'!C38</f>
        <v>2079</v>
      </c>
      <c r="D58">
        <f t="shared" si="1"/>
        <v>186</v>
      </c>
    </row>
    <row r="59" spans="1:4" x14ac:dyDescent="0.35">
      <c r="A59">
        <f>'Total Bottomfishes 67_85'!A39</f>
        <v>1983</v>
      </c>
      <c r="B59" t="str">
        <f>'Total Bottomfishes 67_85'!B39</f>
        <v>Manua</v>
      </c>
      <c r="C59">
        <f>'Total Bottomfishes 67_85'!C39</f>
        <v>5393</v>
      </c>
      <c r="D59">
        <f t="shared" si="1"/>
        <v>481</v>
      </c>
    </row>
    <row r="60" spans="1:4" x14ac:dyDescent="0.35">
      <c r="A60">
        <f>'Total Bottomfishes 67_85'!A40</f>
        <v>1984</v>
      </c>
      <c r="B60" t="str">
        <f>'Total Bottomfishes 67_85'!B40</f>
        <v>Manua</v>
      </c>
      <c r="C60">
        <f>'Total Bottomfishes 67_85'!C40</f>
        <v>4000</v>
      </c>
      <c r="D60">
        <f t="shared" si="1"/>
        <v>357</v>
      </c>
    </row>
    <row r="61" spans="1:4" x14ac:dyDescent="0.35">
      <c r="A61">
        <f>'Total Bottomfishes 67_85'!A41</f>
        <v>1985</v>
      </c>
      <c r="B61" t="str">
        <f>'Total Bottomfishes 67_85'!B41</f>
        <v>Manua</v>
      </c>
      <c r="C61">
        <f>'Total Bottomfishes 67_85'!C41</f>
        <v>4275</v>
      </c>
      <c r="D61">
        <f t="shared" si="1"/>
        <v>382</v>
      </c>
    </row>
    <row r="62" spans="1:4" x14ac:dyDescent="0.35">
      <c r="A62">
        <f>'Total Bottomfishes 67_85'!A42</f>
        <v>1967</v>
      </c>
      <c r="B62" t="str">
        <f>'Total Bottomfishes 67_85'!B42</f>
        <v>Banks</v>
      </c>
      <c r="C62">
        <f>'Total Bottomfishes 67_85'!C42</f>
        <v>0</v>
      </c>
      <c r="D62">
        <f>ROUND(C62*$B$18,0)</f>
        <v>0</v>
      </c>
    </row>
    <row r="63" spans="1:4" x14ac:dyDescent="0.35">
      <c r="A63">
        <f>'Total Bottomfishes 67_85'!A43</f>
        <v>1968</v>
      </c>
      <c r="B63" t="str">
        <f>'Total Bottomfishes 67_85'!B43</f>
        <v>Banks</v>
      </c>
      <c r="C63">
        <f>'Total Bottomfishes 67_85'!C43</f>
        <v>0</v>
      </c>
      <c r="D63">
        <f t="shared" ref="D63:D80" si="2">ROUND(C63*$B$18,0)</f>
        <v>0</v>
      </c>
    </row>
    <row r="64" spans="1:4" x14ac:dyDescent="0.35">
      <c r="A64">
        <f>'Total Bottomfishes 67_85'!A44</f>
        <v>1969</v>
      </c>
      <c r="B64" t="str">
        <f>'Total Bottomfishes 67_85'!B44</f>
        <v>Banks</v>
      </c>
      <c r="C64">
        <f>'Total Bottomfishes 67_85'!C44</f>
        <v>0</v>
      </c>
      <c r="D64">
        <f t="shared" si="2"/>
        <v>0</v>
      </c>
    </row>
    <row r="65" spans="1:4" x14ac:dyDescent="0.35">
      <c r="A65">
        <f>'Total Bottomfishes 67_85'!A45</f>
        <v>1970</v>
      </c>
      <c r="B65" t="str">
        <f>'Total Bottomfishes 67_85'!B45</f>
        <v>Banks</v>
      </c>
      <c r="C65">
        <f>'Total Bottomfishes 67_85'!C45</f>
        <v>0</v>
      </c>
      <c r="D65">
        <f t="shared" si="2"/>
        <v>0</v>
      </c>
    </row>
    <row r="66" spans="1:4" x14ac:dyDescent="0.35">
      <c r="A66">
        <f>'Total Bottomfishes 67_85'!A46</f>
        <v>1971</v>
      </c>
      <c r="B66" t="str">
        <f>'Total Bottomfishes 67_85'!B46</f>
        <v>Banks</v>
      </c>
      <c r="C66">
        <f>'Total Bottomfishes 67_85'!C46</f>
        <v>0</v>
      </c>
      <c r="D66">
        <f t="shared" si="2"/>
        <v>0</v>
      </c>
    </row>
    <row r="67" spans="1:4" x14ac:dyDescent="0.35">
      <c r="A67">
        <f>'Total Bottomfishes 67_85'!A47</f>
        <v>1972</v>
      </c>
      <c r="B67" t="str">
        <f>'Total Bottomfishes 67_85'!B47</f>
        <v>Banks</v>
      </c>
      <c r="C67">
        <f>'Total Bottomfishes 67_85'!C47</f>
        <v>0</v>
      </c>
      <c r="D67">
        <f t="shared" si="2"/>
        <v>0</v>
      </c>
    </row>
    <row r="68" spans="1:4" x14ac:dyDescent="0.35">
      <c r="A68">
        <f>'Total Bottomfishes 67_85'!A48</f>
        <v>1973</v>
      </c>
      <c r="B68" t="str">
        <f>'Total Bottomfishes 67_85'!B48</f>
        <v>Banks</v>
      </c>
      <c r="C68">
        <f>'Total Bottomfishes 67_85'!C48</f>
        <v>0</v>
      </c>
      <c r="D68">
        <f t="shared" si="2"/>
        <v>0</v>
      </c>
    </row>
    <row r="69" spans="1:4" x14ac:dyDescent="0.35">
      <c r="A69">
        <f>'Total Bottomfishes 67_85'!A49</f>
        <v>1974</v>
      </c>
      <c r="B69" t="str">
        <f>'Total Bottomfishes 67_85'!B49</f>
        <v>Banks</v>
      </c>
      <c r="C69">
        <f>'Total Bottomfishes 67_85'!C49</f>
        <v>0</v>
      </c>
      <c r="D69">
        <f t="shared" si="2"/>
        <v>0</v>
      </c>
    </row>
    <row r="70" spans="1:4" x14ac:dyDescent="0.35">
      <c r="A70">
        <f>'Total Bottomfishes 67_85'!A50</f>
        <v>1975</v>
      </c>
      <c r="B70" t="str">
        <f>'Total Bottomfishes 67_85'!B50</f>
        <v>Banks</v>
      </c>
      <c r="C70">
        <f>'Total Bottomfishes 67_85'!C50</f>
        <v>0</v>
      </c>
      <c r="D70">
        <f t="shared" si="2"/>
        <v>0</v>
      </c>
    </row>
    <row r="71" spans="1:4" x14ac:dyDescent="0.35">
      <c r="A71">
        <f>'Total Bottomfishes 67_85'!A51</f>
        <v>1976</v>
      </c>
      <c r="B71" t="str">
        <f>'Total Bottomfishes 67_85'!B51</f>
        <v>Banks</v>
      </c>
      <c r="C71">
        <f>'Total Bottomfishes 67_85'!C51</f>
        <v>0</v>
      </c>
      <c r="D71">
        <f t="shared" si="2"/>
        <v>0</v>
      </c>
    </row>
    <row r="72" spans="1:4" x14ac:dyDescent="0.35">
      <c r="A72">
        <f>'Total Bottomfishes 67_85'!A52</f>
        <v>1977</v>
      </c>
      <c r="B72" t="str">
        <f>'Total Bottomfishes 67_85'!B52</f>
        <v>Banks</v>
      </c>
      <c r="C72">
        <f>'Total Bottomfishes 67_85'!C52</f>
        <v>0</v>
      </c>
      <c r="D72">
        <f t="shared" si="2"/>
        <v>0</v>
      </c>
    </row>
    <row r="73" spans="1:4" x14ac:dyDescent="0.35">
      <c r="A73">
        <f>'Total Bottomfishes 67_85'!A53</f>
        <v>1978</v>
      </c>
      <c r="B73" t="str">
        <f>'Total Bottomfishes 67_85'!B53</f>
        <v>Banks</v>
      </c>
      <c r="C73">
        <f>'Total Bottomfishes 67_85'!C53</f>
        <v>0</v>
      </c>
      <c r="D73">
        <f t="shared" si="2"/>
        <v>0</v>
      </c>
    </row>
    <row r="74" spans="1:4" x14ac:dyDescent="0.35">
      <c r="A74">
        <f>'Total Bottomfishes 67_85'!A54</f>
        <v>1979</v>
      </c>
      <c r="B74" t="str">
        <f>'Total Bottomfishes 67_85'!B54</f>
        <v>Banks</v>
      </c>
      <c r="C74">
        <f>'Total Bottomfishes 67_85'!C54</f>
        <v>0</v>
      </c>
      <c r="D74">
        <f t="shared" si="2"/>
        <v>0</v>
      </c>
    </row>
    <row r="75" spans="1:4" x14ac:dyDescent="0.35">
      <c r="A75">
        <f>'Total Bottomfishes 67_85'!A55</f>
        <v>1980</v>
      </c>
      <c r="B75" t="str">
        <f>'Total Bottomfishes 67_85'!B55</f>
        <v>Banks</v>
      </c>
      <c r="C75">
        <f>'Total Bottomfishes 67_85'!C55</f>
        <v>0</v>
      </c>
      <c r="D75">
        <f t="shared" si="2"/>
        <v>0</v>
      </c>
    </row>
    <row r="76" spans="1:4" x14ac:dyDescent="0.35">
      <c r="A76">
        <f>'Total Bottomfishes 67_85'!A56</f>
        <v>1981</v>
      </c>
      <c r="B76" t="str">
        <f>'Total Bottomfishes 67_85'!B56</f>
        <v>Banks</v>
      </c>
      <c r="C76">
        <f>'Total Bottomfishes 67_85'!C56</f>
        <v>0</v>
      </c>
      <c r="D76">
        <f t="shared" si="2"/>
        <v>0</v>
      </c>
    </row>
    <row r="77" spans="1:4" x14ac:dyDescent="0.35">
      <c r="A77">
        <f>'Total Bottomfishes 67_85'!A57</f>
        <v>1982</v>
      </c>
      <c r="B77" t="str">
        <f>'Total Bottomfishes 67_85'!B57</f>
        <v>Banks</v>
      </c>
      <c r="C77">
        <f>'Total Bottomfishes 67_85'!C57</f>
        <v>0</v>
      </c>
      <c r="D77">
        <f t="shared" si="2"/>
        <v>0</v>
      </c>
    </row>
    <row r="78" spans="1:4" x14ac:dyDescent="0.35">
      <c r="A78">
        <f>'Total Bottomfishes 67_85'!A58</f>
        <v>1983</v>
      </c>
      <c r="B78" t="str">
        <f>'Total Bottomfishes 67_85'!B58</f>
        <v>Banks</v>
      </c>
      <c r="C78">
        <f>'Total Bottomfishes 67_85'!C58</f>
        <v>6104</v>
      </c>
      <c r="D78">
        <f t="shared" si="2"/>
        <v>4</v>
      </c>
    </row>
    <row r="79" spans="1:4" x14ac:dyDescent="0.35">
      <c r="A79">
        <f>'Total Bottomfishes 67_85'!A59</f>
        <v>1984</v>
      </c>
      <c r="B79" t="str">
        <f>'Total Bottomfishes 67_85'!B59</f>
        <v>Banks</v>
      </c>
      <c r="C79">
        <f>'Total Bottomfishes 67_85'!C59</f>
        <v>4527</v>
      </c>
      <c r="D79">
        <f t="shared" si="2"/>
        <v>3</v>
      </c>
    </row>
    <row r="80" spans="1:4" x14ac:dyDescent="0.35">
      <c r="A80">
        <f>'Total Bottomfishes 67_85'!A60</f>
        <v>1985</v>
      </c>
      <c r="B80" t="str">
        <f>'Total Bottomfishes 67_85'!B60</f>
        <v>Banks</v>
      </c>
      <c r="C80">
        <f>'Total Bottomfishes 67_85'!C60</f>
        <v>4838</v>
      </c>
      <c r="D80">
        <f t="shared" si="2"/>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22"/>
  <sheetViews>
    <sheetView workbookViewId="0">
      <selection activeCell="E19" sqref="E19"/>
    </sheetView>
  </sheetViews>
  <sheetFormatPr defaultRowHeight="14.5" x14ac:dyDescent="0.35"/>
  <cols>
    <col min="1" max="1" width="29" customWidth="1"/>
    <col min="2" max="2" width="20.26953125" customWidth="1"/>
    <col min="3" max="3" width="24.453125" customWidth="1"/>
    <col min="5" max="5" width="24.6328125" bestFit="1" customWidth="1"/>
    <col min="6" max="6" width="12.36328125" customWidth="1"/>
    <col min="7" max="7" width="9.453125" customWidth="1"/>
    <col min="8" max="8" width="12.90625" customWidth="1"/>
    <col min="9" max="9" width="9" customWidth="1"/>
    <col min="10" max="10" width="12.453125" customWidth="1"/>
    <col min="11" max="11" width="22.6328125" customWidth="1"/>
    <col min="12" max="12" width="18.26953125" customWidth="1"/>
    <col min="13" max="13" width="14.54296875" customWidth="1"/>
    <col min="14" max="14" width="16.36328125" customWidth="1"/>
    <col min="15" max="15" width="13.36328125" customWidth="1"/>
    <col min="16" max="16" width="12.453125" customWidth="1"/>
    <col min="17" max="17" width="5.81640625" customWidth="1"/>
    <col min="18" max="18" width="13.6328125" customWidth="1"/>
    <col min="19" max="19" width="12.08984375" customWidth="1"/>
    <col min="20" max="20" width="6.81640625" customWidth="1"/>
    <col min="21" max="21" width="10.54296875" customWidth="1"/>
    <col min="22" max="22" width="18.453125" customWidth="1"/>
    <col min="23" max="23" width="17.08984375" customWidth="1"/>
    <col min="24" max="24" width="4.81640625" customWidth="1"/>
    <col min="25" max="25" width="16.1796875" customWidth="1"/>
    <col min="26" max="26" width="15" customWidth="1"/>
    <col min="27" max="27" width="7.81640625" customWidth="1"/>
    <col min="28" max="28" width="15.08984375" customWidth="1"/>
    <col min="29" max="29" width="10.08984375" customWidth="1"/>
    <col min="30" max="30" width="13.6328125" customWidth="1"/>
    <col min="31" max="31" width="13.90625" customWidth="1"/>
    <col min="32" max="32" width="14.1796875" customWidth="1"/>
    <col min="33" max="33" width="13.90625" customWidth="1"/>
    <col min="34" max="34" width="14.26953125" customWidth="1"/>
    <col min="35" max="35" width="19.54296875" bestFit="1" customWidth="1"/>
    <col min="36" max="36" width="16" customWidth="1"/>
    <col min="37" max="37" width="16.1796875" bestFit="1" customWidth="1"/>
    <col min="38" max="38" width="10.7265625" bestFit="1" customWidth="1"/>
  </cols>
  <sheetData>
    <row r="2" spans="1:6" x14ac:dyDescent="0.35">
      <c r="A2" t="s">
        <v>52</v>
      </c>
    </row>
    <row r="3" spans="1:6" x14ac:dyDescent="0.35">
      <c r="A3" t="s">
        <v>53</v>
      </c>
    </row>
    <row r="5" spans="1:6" x14ac:dyDescent="0.35">
      <c r="A5" t="s">
        <v>54</v>
      </c>
      <c r="B5" t="s">
        <v>55</v>
      </c>
      <c r="C5" t="s">
        <v>56</v>
      </c>
      <c r="D5" t="s">
        <v>57</v>
      </c>
      <c r="E5" t="s">
        <v>58</v>
      </c>
      <c r="F5" t="s">
        <v>59</v>
      </c>
    </row>
    <row r="6" spans="1:6" x14ac:dyDescent="0.35">
      <c r="A6" t="s">
        <v>60</v>
      </c>
      <c r="B6">
        <v>2</v>
      </c>
      <c r="C6">
        <v>5.2</v>
      </c>
      <c r="D6">
        <v>3.5101847465656089E-2</v>
      </c>
      <c r="E6">
        <v>0.87</v>
      </c>
      <c r="F6">
        <v>6.1582188536238747E-3</v>
      </c>
    </row>
    <row r="7" spans="1:6" x14ac:dyDescent="0.35">
      <c r="A7" t="s">
        <v>61</v>
      </c>
      <c r="B7">
        <v>25</v>
      </c>
      <c r="C7">
        <v>70.5</v>
      </c>
      <c r="D7">
        <v>0.47590004737091424</v>
      </c>
      <c r="E7">
        <v>11.75</v>
      </c>
      <c r="F7">
        <v>8.3491236380862144E-2</v>
      </c>
    </row>
    <row r="8" spans="1:6" x14ac:dyDescent="0.35">
      <c r="A8" t="s">
        <v>62</v>
      </c>
      <c r="B8">
        <v>7</v>
      </c>
      <c r="C8">
        <v>26</v>
      </c>
      <c r="D8">
        <v>0.17550923732828044</v>
      </c>
      <c r="E8">
        <v>4.33</v>
      </c>
      <c r="F8">
        <v>3.0791094268119372E-2</v>
      </c>
    </row>
    <row r="9" spans="1:6" x14ac:dyDescent="0.35">
      <c r="A9" t="s">
        <v>63</v>
      </c>
      <c r="B9">
        <v>19</v>
      </c>
      <c r="C9">
        <v>79.8</v>
      </c>
      <c r="D9">
        <v>0.53867835149218379</v>
      </c>
      <c r="E9">
        <v>13.3</v>
      </c>
      <c r="F9">
        <v>9.4504973945997148E-2</v>
      </c>
    </row>
    <row r="10" spans="1:6" x14ac:dyDescent="0.35">
      <c r="A10" t="s">
        <v>64</v>
      </c>
      <c r="B10">
        <v>9</v>
      </c>
      <c r="C10">
        <v>7.1</v>
      </c>
      <c r="D10">
        <v>4.7927522501184268E-2</v>
      </c>
      <c r="E10">
        <v>1.18</v>
      </c>
      <c r="F10">
        <v>8.4083372809095197E-3</v>
      </c>
    </row>
    <row r="11" spans="1:6" x14ac:dyDescent="0.35">
      <c r="A11" t="s">
        <v>65</v>
      </c>
      <c r="B11">
        <v>13</v>
      </c>
      <c r="C11">
        <v>17.5</v>
      </c>
      <c r="D11">
        <v>0.11813121743249644</v>
      </c>
      <c r="E11">
        <v>2.92</v>
      </c>
      <c r="F11">
        <v>2.0724774988157269E-2</v>
      </c>
    </row>
    <row r="12" spans="1:6" x14ac:dyDescent="0.35">
      <c r="A12" t="s">
        <v>66</v>
      </c>
      <c r="B12">
        <v>16</v>
      </c>
      <c r="C12">
        <v>22</v>
      </c>
      <c r="D12">
        <v>0.14850781620085268</v>
      </c>
      <c r="E12">
        <v>3.67</v>
      </c>
      <c r="F12">
        <v>2.6054002842254852E-2</v>
      </c>
    </row>
    <row r="13" spans="1:6" x14ac:dyDescent="0.35">
      <c r="A13" t="s">
        <v>67</v>
      </c>
      <c r="B13">
        <v>175</v>
      </c>
      <c r="C13">
        <v>50</v>
      </c>
      <c r="D13">
        <v>0.33751776409284701</v>
      </c>
      <c r="E13">
        <v>8.33</v>
      </c>
      <c r="F13">
        <v>5.9213642823306482E-2</v>
      </c>
    </row>
    <row r="14" spans="1:6" x14ac:dyDescent="0.35">
      <c r="A14" t="s">
        <v>69</v>
      </c>
      <c r="B14">
        <v>1</v>
      </c>
      <c r="C14">
        <v>0.5</v>
      </c>
      <c r="D14">
        <v>3.3751776409284696E-3</v>
      </c>
      <c r="E14">
        <v>0.08</v>
      </c>
      <c r="F14">
        <v>5.9213642823306484E-4</v>
      </c>
    </row>
    <row r="15" spans="1:6" x14ac:dyDescent="0.35">
      <c r="A15" t="s">
        <v>68</v>
      </c>
      <c r="B15">
        <v>76</v>
      </c>
      <c r="C15">
        <v>64.3</v>
      </c>
      <c r="D15">
        <v>0.43404784462340118</v>
      </c>
      <c r="E15">
        <v>10.72</v>
      </c>
      <c r="F15">
        <v>7.6148744670772137E-2</v>
      </c>
    </row>
    <row r="16" spans="1:6" x14ac:dyDescent="0.35">
      <c r="A16" t="s">
        <v>70</v>
      </c>
      <c r="B16">
        <v>17</v>
      </c>
      <c r="C16">
        <v>47.9</v>
      </c>
      <c r="D16">
        <v>0.32334201800094742</v>
      </c>
      <c r="E16">
        <v>7.98</v>
      </c>
      <c r="F16">
        <v>5.6726669824727606E-2</v>
      </c>
    </row>
    <row r="18" spans="1:4" x14ac:dyDescent="0.35">
      <c r="A18" t="s">
        <v>108</v>
      </c>
    </row>
    <row r="19" spans="1:4" x14ac:dyDescent="0.35">
      <c r="A19" t="s">
        <v>71</v>
      </c>
      <c r="C19" t="s">
        <v>109</v>
      </c>
    </row>
    <row r="20" spans="1:4" x14ac:dyDescent="0.35">
      <c r="A20" t="s">
        <v>110</v>
      </c>
    </row>
    <row r="21" spans="1:4" x14ac:dyDescent="0.35">
      <c r="A21" t="s">
        <v>111</v>
      </c>
    </row>
    <row r="22" spans="1:4" x14ac:dyDescent="0.35">
      <c r="A22" t="s">
        <v>72</v>
      </c>
      <c r="B22" t="s">
        <v>73</v>
      </c>
      <c r="C22" t="s">
        <v>74</v>
      </c>
      <c r="D22" t="s">
        <v>75</v>
      </c>
    </row>
    <row r="23" spans="1:4" x14ac:dyDescent="0.35">
      <c r="A23" t="s">
        <v>77</v>
      </c>
      <c r="B23" t="s">
        <v>70</v>
      </c>
      <c r="C23">
        <v>1448</v>
      </c>
      <c r="D23">
        <v>3.1980211140068021E-2</v>
      </c>
    </row>
    <row r="24" spans="1:4" x14ac:dyDescent="0.35">
      <c r="A24" t="s">
        <v>85</v>
      </c>
      <c r="B24" t="s">
        <v>69</v>
      </c>
      <c r="C24">
        <v>3594</v>
      </c>
      <c r="D24">
        <v>7.9376297539643981E-2</v>
      </c>
    </row>
    <row r="25" spans="1:4" x14ac:dyDescent="0.35">
      <c r="A25" t="s">
        <v>86</v>
      </c>
      <c r="B25" t="s">
        <v>67</v>
      </c>
      <c r="C25">
        <v>7306</v>
      </c>
      <c r="D25">
        <v>0.16135871725782941</v>
      </c>
    </row>
    <row r="26" spans="1:4" x14ac:dyDescent="0.35">
      <c r="A26" t="s">
        <v>94</v>
      </c>
      <c r="B26" t="s">
        <v>61</v>
      </c>
      <c r="C26">
        <v>3033</v>
      </c>
      <c r="D26">
        <v>6.6986174300985024E-2</v>
      </c>
    </row>
    <row r="27" spans="1:4" x14ac:dyDescent="0.35">
      <c r="A27" t="s">
        <v>95</v>
      </c>
      <c r="B27" t="s">
        <v>65</v>
      </c>
      <c r="C27">
        <v>278</v>
      </c>
      <c r="D27">
        <v>6.1398471663942755E-3</v>
      </c>
    </row>
    <row r="28" spans="1:4" x14ac:dyDescent="0.35">
      <c r="A28" t="s">
        <v>96</v>
      </c>
      <c r="B28" t="s">
        <v>66</v>
      </c>
      <c r="C28">
        <v>364</v>
      </c>
      <c r="D28">
        <v>8.0392243473651655E-3</v>
      </c>
    </row>
    <row r="29" spans="1:4" x14ac:dyDescent="0.35">
      <c r="A29" t="s">
        <v>99</v>
      </c>
      <c r="B29" t="s">
        <v>64</v>
      </c>
      <c r="C29">
        <v>559</v>
      </c>
      <c r="D29">
        <v>1.2345951676310791E-2</v>
      </c>
    </row>
    <row r="30" spans="1:4" x14ac:dyDescent="0.35">
      <c r="A30" t="s">
        <v>100</v>
      </c>
      <c r="B30" t="s">
        <v>60</v>
      </c>
      <c r="C30">
        <v>1454</v>
      </c>
      <c r="D30">
        <v>3.2112725827112505E-2</v>
      </c>
    </row>
    <row r="31" spans="1:4" x14ac:dyDescent="0.35">
      <c r="A31" t="s">
        <v>101</v>
      </c>
      <c r="B31" t="s">
        <v>63</v>
      </c>
      <c r="C31">
        <v>1465</v>
      </c>
      <c r="D31">
        <v>3.2355669420027384E-2</v>
      </c>
    </row>
    <row r="32" spans="1:4" x14ac:dyDescent="0.35">
      <c r="A32" t="s">
        <v>102</v>
      </c>
      <c r="B32" t="s">
        <v>62</v>
      </c>
      <c r="C32">
        <v>1291</v>
      </c>
      <c r="D32">
        <v>2.8512743495737444E-2</v>
      </c>
    </row>
    <row r="33" spans="1:12" x14ac:dyDescent="0.35">
      <c r="A33" t="s">
        <v>107</v>
      </c>
      <c r="B33" t="s">
        <v>68</v>
      </c>
      <c r="C33">
        <v>5049</v>
      </c>
      <c r="D33">
        <v>0.11151110914793057</v>
      </c>
    </row>
    <row r="36" spans="1:12" x14ac:dyDescent="0.35">
      <c r="A36" t="s">
        <v>156</v>
      </c>
    </row>
    <row r="37" spans="1:12" x14ac:dyDescent="0.35">
      <c r="A37" t="s">
        <v>117</v>
      </c>
    </row>
    <row r="38" spans="1:12" x14ac:dyDescent="0.35">
      <c r="A38" t="s">
        <v>118</v>
      </c>
    </row>
    <row r="39" spans="1:12" x14ac:dyDescent="0.35">
      <c r="A39" t="s">
        <v>119</v>
      </c>
    </row>
    <row r="41" spans="1:12" x14ac:dyDescent="0.35">
      <c r="A41" t="s">
        <v>112</v>
      </c>
      <c r="B41" t="s">
        <v>54</v>
      </c>
      <c r="C41" t="s">
        <v>113</v>
      </c>
      <c r="F41" t="s">
        <v>112</v>
      </c>
    </row>
    <row r="42" spans="1:12" ht="43.5" x14ac:dyDescent="0.35">
      <c r="A42">
        <v>1982</v>
      </c>
      <c r="B42" t="s">
        <v>60</v>
      </c>
      <c r="C42">
        <v>216</v>
      </c>
      <c r="E42" t="s">
        <v>54</v>
      </c>
      <c r="F42">
        <v>1982</v>
      </c>
      <c r="G42">
        <v>1983</v>
      </c>
      <c r="H42">
        <v>1984</v>
      </c>
      <c r="I42">
        <v>1985</v>
      </c>
      <c r="J42" t="s">
        <v>122</v>
      </c>
      <c r="K42" s="1" t="s">
        <v>123</v>
      </c>
      <c r="L42" s="1" t="s">
        <v>145</v>
      </c>
    </row>
    <row r="43" spans="1:12" x14ac:dyDescent="0.35">
      <c r="A43">
        <v>1983</v>
      </c>
      <c r="B43" t="s">
        <v>60</v>
      </c>
      <c r="C43">
        <v>4564</v>
      </c>
      <c r="E43" t="s">
        <v>60</v>
      </c>
      <c r="F43">
        <v>216</v>
      </c>
      <c r="G43">
        <v>4564</v>
      </c>
      <c r="H43">
        <v>1227</v>
      </c>
      <c r="I43">
        <v>396</v>
      </c>
      <c r="J43">
        <v>6403</v>
      </c>
      <c r="K43">
        <f>J43/$J$54</f>
        <v>1.6883723015180322E-2</v>
      </c>
      <c r="L43">
        <f>J43/$J$56</f>
        <v>7.7176192657233078E-2</v>
      </c>
    </row>
    <row r="44" spans="1:12" x14ac:dyDescent="0.35">
      <c r="A44">
        <v>1984</v>
      </c>
      <c r="B44" t="s">
        <v>60</v>
      </c>
      <c r="C44">
        <v>1227</v>
      </c>
      <c r="E44" t="s">
        <v>61</v>
      </c>
      <c r="F44">
        <v>230</v>
      </c>
      <c r="G44">
        <v>5934</v>
      </c>
      <c r="H44">
        <v>1521</v>
      </c>
      <c r="I44">
        <v>534</v>
      </c>
      <c r="J44">
        <v>8219</v>
      </c>
      <c r="K44">
        <f t="shared" ref="K44:K52" si="0">J44/$J$54</f>
        <v>2.1672234805835865E-2</v>
      </c>
      <c r="L44">
        <f t="shared" ref="L44:L52" si="1">J44/$J$56</f>
        <v>9.9064677096642004E-2</v>
      </c>
    </row>
    <row r="45" spans="1:12" x14ac:dyDescent="0.35">
      <c r="A45">
        <v>1985</v>
      </c>
      <c r="B45" t="s">
        <v>60</v>
      </c>
      <c r="C45">
        <v>396</v>
      </c>
      <c r="E45" t="s">
        <v>70</v>
      </c>
      <c r="F45">
        <v>20</v>
      </c>
      <c r="G45">
        <v>151</v>
      </c>
      <c r="H45">
        <v>15</v>
      </c>
      <c r="I45">
        <v>80</v>
      </c>
      <c r="J45">
        <v>266</v>
      </c>
      <c r="K45">
        <f t="shared" si="0"/>
        <v>7.0140095612025071E-4</v>
      </c>
      <c r="L45">
        <f t="shared" si="1"/>
        <v>3.2061326326446979E-3</v>
      </c>
    </row>
    <row r="46" spans="1:12" x14ac:dyDescent="0.35">
      <c r="A46">
        <v>1982</v>
      </c>
      <c r="B46" t="s">
        <v>61</v>
      </c>
      <c r="C46">
        <v>230</v>
      </c>
      <c r="E46" t="s">
        <v>62</v>
      </c>
      <c r="F46">
        <v>1345</v>
      </c>
      <c r="G46">
        <v>5808</v>
      </c>
      <c r="H46">
        <v>4291</v>
      </c>
      <c r="I46">
        <v>4382</v>
      </c>
      <c r="J46">
        <v>15826</v>
      </c>
      <c r="K46">
        <f t="shared" si="0"/>
        <v>4.1730720043455218E-2</v>
      </c>
      <c r="L46">
        <f t="shared" si="1"/>
        <v>0.1907528385121616</v>
      </c>
    </row>
    <row r="47" spans="1:12" x14ac:dyDescent="0.35">
      <c r="A47">
        <v>1983</v>
      </c>
      <c r="B47" t="s">
        <v>61</v>
      </c>
      <c r="C47">
        <v>5934</v>
      </c>
      <c r="E47" t="s">
        <v>63</v>
      </c>
      <c r="F47">
        <v>1002</v>
      </c>
      <c r="G47">
        <v>13738</v>
      </c>
      <c r="H47">
        <v>4282</v>
      </c>
      <c r="I47">
        <v>2139.5</v>
      </c>
      <c r="J47">
        <v>21161.5</v>
      </c>
      <c r="K47">
        <f t="shared" si="0"/>
        <v>5.5799610274205581E-2</v>
      </c>
      <c r="L47">
        <f t="shared" si="1"/>
        <v>0.25506231468312318</v>
      </c>
    </row>
    <row r="48" spans="1:12" x14ac:dyDescent="0.35">
      <c r="A48">
        <v>1984</v>
      </c>
      <c r="B48" t="s">
        <v>61</v>
      </c>
      <c r="C48">
        <v>1521</v>
      </c>
      <c r="E48" t="s">
        <v>67</v>
      </c>
      <c r="F48">
        <v>1209</v>
      </c>
      <c r="G48">
        <v>2973</v>
      </c>
      <c r="H48">
        <v>3713</v>
      </c>
      <c r="I48">
        <v>553</v>
      </c>
      <c r="J48">
        <v>8448</v>
      </c>
      <c r="K48">
        <f t="shared" si="0"/>
        <v>2.227607247106721E-2</v>
      </c>
      <c r="L48">
        <f t="shared" si="1"/>
        <v>0.10182484391196393</v>
      </c>
    </row>
    <row r="49" spans="1:12" x14ac:dyDescent="0.35">
      <c r="A49">
        <v>1985</v>
      </c>
      <c r="B49" t="s">
        <v>61</v>
      </c>
      <c r="C49">
        <v>534</v>
      </c>
      <c r="E49" t="s">
        <v>65</v>
      </c>
      <c r="F49">
        <v>474</v>
      </c>
      <c r="G49">
        <v>173</v>
      </c>
      <c r="H49">
        <v>1083</v>
      </c>
      <c r="I49">
        <v>624</v>
      </c>
      <c r="J49">
        <v>2354</v>
      </c>
      <c r="K49">
        <f t="shared" si="0"/>
        <v>6.2071347770942488E-3</v>
      </c>
      <c r="L49">
        <f t="shared" si="1"/>
        <v>2.8373068485885784E-2</v>
      </c>
    </row>
    <row r="50" spans="1:12" x14ac:dyDescent="0.35">
      <c r="A50">
        <v>1982</v>
      </c>
      <c r="B50" t="s">
        <v>70</v>
      </c>
      <c r="C50">
        <v>20</v>
      </c>
      <c r="E50" t="s">
        <v>114</v>
      </c>
      <c r="F50">
        <v>40</v>
      </c>
      <c r="G50">
        <v>1618</v>
      </c>
      <c r="H50">
        <v>1193</v>
      </c>
      <c r="I50">
        <v>522</v>
      </c>
      <c r="J50">
        <v>3373</v>
      </c>
      <c r="K50">
        <f t="shared" si="0"/>
        <v>8.8940805450887436E-3</v>
      </c>
      <c r="L50">
        <f t="shared" si="1"/>
        <v>4.065520815755852E-2</v>
      </c>
    </row>
    <row r="51" spans="1:12" x14ac:dyDescent="0.35">
      <c r="A51">
        <v>1983</v>
      </c>
      <c r="B51" t="s">
        <v>70</v>
      </c>
      <c r="C51">
        <v>151</v>
      </c>
      <c r="E51" t="s">
        <v>64</v>
      </c>
      <c r="F51">
        <v>82</v>
      </c>
      <c r="G51">
        <v>918</v>
      </c>
      <c r="H51">
        <v>1729</v>
      </c>
      <c r="I51">
        <v>1211.5</v>
      </c>
      <c r="J51">
        <v>3940.5</v>
      </c>
      <c r="K51">
        <f t="shared" si="0"/>
        <v>1.03904904796686E-2</v>
      </c>
      <c r="L51">
        <f t="shared" si="1"/>
        <v>4.7495359544873807E-2</v>
      </c>
    </row>
    <row r="52" spans="1:12" x14ac:dyDescent="0.35">
      <c r="A52">
        <v>1984</v>
      </c>
      <c r="B52" t="s">
        <v>70</v>
      </c>
      <c r="C52">
        <v>15</v>
      </c>
      <c r="E52" t="s">
        <v>69</v>
      </c>
      <c r="F52">
        <v>504</v>
      </c>
      <c r="G52">
        <v>198</v>
      </c>
      <c r="H52">
        <v>564</v>
      </c>
      <c r="I52">
        <v>397</v>
      </c>
      <c r="J52">
        <v>1663</v>
      </c>
      <c r="K52">
        <f t="shared" si="0"/>
        <v>4.3850743986014167E-3</v>
      </c>
      <c r="L52">
        <f t="shared" si="1"/>
        <v>2.0044355519128317E-2</v>
      </c>
    </row>
    <row r="53" spans="1:12" x14ac:dyDescent="0.35">
      <c r="A53">
        <v>1985</v>
      </c>
      <c r="B53" t="s">
        <v>70</v>
      </c>
      <c r="C53">
        <v>80</v>
      </c>
    </row>
    <row r="54" spans="1:12" x14ac:dyDescent="0.35">
      <c r="A54">
        <v>1982</v>
      </c>
      <c r="B54" t="s">
        <v>62</v>
      </c>
      <c r="C54">
        <v>1345</v>
      </c>
      <c r="E54" t="s">
        <v>116</v>
      </c>
      <c r="F54">
        <v>62016</v>
      </c>
      <c r="G54">
        <v>125167</v>
      </c>
      <c r="H54">
        <v>92841</v>
      </c>
      <c r="I54">
        <v>99217</v>
      </c>
      <c r="J54">
        <v>379241</v>
      </c>
    </row>
    <row r="55" spans="1:12" x14ac:dyDescent="0.35">
      <c r="A55">
        <v>1983</v>
      </c>
      <c r="B55" t="s">
        <v>62</v>
      </c>
      <c r="C55">
        <v>5808</v>
      </c>
    </row>
    <row r="56" spans="1:12" x14ac:dyDescent="0.35">
      <c r="A56">
        <v>1984</v>
      </c>
      <c r="B56" t="s">
        <v>62</v>
      </c>
      <c r="C56">
        <v>4291</v>
      </c>
      <c r="E56" t="s">
        <v>124</v>
      </c>
      <c r="F56">
        <v>6162</v>
      </c>
      <c r="G56">
        <v>40691</v>
      </c>
      <c r="H56">
        <v>24206</v>
      </c>
      <c r="I56">
        <v>11907</v>
      </c>
      <c r="J56">
        <f>SUM(F56:I56)</f>
        <v>82966</v>
      </c>
    </row>
    <row r="57" spans="1:12" x14ac:dyDescent="0.35">
      <c r="A57">
        <v>1985</v>
      </c>
      <c r="B57" t="s">
        <v>62</v>
      </c>
      <c r="C57">
        <v>4382</v>
      </c>
    </row>
    <row r="58" spans="1:12" x14ac:dyDescent="0.35">
      <c r="A58">
        <v>1982</v>
      </c>
      <c r="B58" t="s">
        <v>63</v>
      </c>
      <c r="C58">
        <v>1002</v>
      </c>
    </row>
    <row r="59" spans="1:12" x14ac:dyDescent="0.35">
      <c r="A59">
        <v>1983</v>
      </c>
      <c r="B59" t="s">
        <v>63</v>
      </c>
      <c r="C59">
        <v>13738</v>
      </c>
    </row>
    <row r="60" spans="1:12" x14ac:dyDescent="0.35">
      <c r="A60">
        <v>1984</v>
      </c>
      <c r="B60" t="s">
        <v>63</v>
      </c>
      <c r="C60">
        <v>4282</v>
      </c>
    </row>
    <row r="61" spans="1:12" x14ac:dyDescent="0.35">
      <c r="A61">
        <v>1985</v>
      </c>
      <c r="B61" t="s">
        <v>63</v>
      </c>
      <c r="C61">
        <v>2139.5</v>
      </c>
    </row>
    <row r="62" spans="1:12" x14ac:dyDescent="0.35">
      <c r="A62">
        <v>1982</v>
      </c>
      <c r="B62" t="s">
        <v>67</v>
      </c>
      <c r="C62">
        <v>1209</v>
      </c>
    </row>
    <row r="63" spans="1:12" x14ac:dyDescent="0.35">
      <c r="A63">
        <v>1983</v>
      </c>
      <c r="B63" t="s">
        <v>67</v>
      </c>
      <c r="C63">
        <v>2973</v>
      </c>
    </row>
    <row r="64" spans="1:12" x14ac:dyDescent="0.35">
      <c r="A64">
        <v>1984</v>
      </c>
      <c r="B64" t="s">
        <v>67</v>
      </c>
      <c r="C64">
        <v>3713</v>
      </c>
    </row>
    <row r="65" spans="1:3" x14ac:dyDescent="0.35">
      <c r="A65">
        <v>1985</v>
      </c>
      <c r="B65" t="s">
        <v>67</v>
      </c>
      <c r="C65">
        <v>553</v>
      </c>
    </row>
    <row r="66" spans="1:3" x14ac:dyDescent="0.35">
      <c r="A66">
        <v>1982</v>
      </c>
      <c r="B66" t="s">
        <v>65</v>
      </c>
      <c r="C66">
        <v>474</v>
      </c>
    </row>
    <row r="67" spans="1:3" x14ac:dyDescent="0.35">
      <c r="A67">
        <v>1983</v>
      </c>
      <c r="B67" t="s">
        <v>65</v>
      </c>
      <c r="C67">
        <v>173</v>
      </c>
    </row>
    <row r="68" spans="1:3" x14ac:dyDescent="0.35">
      <c r="A68">
        <v>1984</v>
      </c>
      <c r="B68" t="s">
        <v>65</v>
      </c>
      <c r="C68">
        <v>1083</v>
      </c>
    </row>
    <row r="69" spans="1:3" x14ac:dyDescent="0.35">
      <c r="A69">
        <v>1985</v>
      </c>
      <c r="B69" t="s">
        <v>65</v>
      </c>
      <c r="C69">
        <v>624</v>
      </c>
    </row>
    <row r="70" spans="1:3" x14ac:dyDescent="0.35">
      <c r="A70">
        <v>1982</v>
      </c>
      <c r="B70" t="s">
        <v>114</v>
      </c>
      <c r="C70">
        <v>40</v>
      </c>
    </row>
    <row r="71" spans="1:3" x14ac:dyDescent="0.35">
      <c r="A71">
        <v>1983</v>
      </c>
      <c r="B71" t="s">
        <v>114</v>
      </c>
      <c r="C71">
        <v>1618</v>
      </c>
    </row>
    <row r="72" spans="1:3" x14ac:dyDescent="0.35">
      <c r="A72">
        <v>1984</v>
      </c>
      <c r="B72" t="s">
        <v>114</v>
      </c>
      <c r="C72">
        <v>1193</v>
      </c>
    </row>
    <row r="73" spans="1:3" x14ac:dyDescent="0.35">
      <c r="A73">
        <v>1985</v>
      </c>
      <c r="B73" t="s">
        <v>114</v>
      </c>
      <c r="C73">
        <v>522</v>
      </c>
    </row>
    <row r="74" spans="1:3" x14ac:dyDescent="0.35">
      <c r="A74">
        <v>1982</v>
      </c>
      <c r="B74" t="s">
        <v>64</v>
      </c>
      <c r="C74">
        <v>82</v>
      </c>
    </row>
    <row r="75" spans="1:3" x14ac:dyDescent="0.35">
      <c r="A75">
        <v>1983</v>
      </c>
      <c r="B75" t="s">
        <v>64</v>
      </c>
      <c r="C75">
        <v>918</v>
      </c>
    </row>
    <row r="76" spans="1:3" x14ac:dyDescent="0.35">
      <c r="A76">
        <v>1984</v>
      </c>
      <c r="B76" t="s">
        <v>64</v>
      </c>
      <c r="C76">
        <v>1729</v>
      </c>
    </row>
    <row r="77" spans="1:3" x14ac:dyDescent="0.35">
      <c r="A77">
        <v>1985</v>
      </c>
      <c r="B77" t="s">
        <v>64</v>
      </c>
      <c r="C77">
        <v>1211.5</v>
      </c>
    </row>
    <row r="78" spans="1:3" x14ac:dyDescent="0.35">
      <c r="A78">
        <v>1982</v>
      </c>
      <c r="B78" t="s">
        <v>116</v>
      </c>
      <c r="C78">
        <v>62016</v>
      </c>
    </row>
    <row r="79" spans="1:3" x14ac:dyDescent="0.35">
      <c r="A79">
        <v>1983</v>
      </c>
      <c r="B79" t="s">
        <v>116</v>
      </c>
      <c r="C79">
        <v>125167</v>
      </c>
    </row>
    <row r="80" spans="1:3" x14ac:dyDescent="0.35">
      <c r="A80">
        <v>1984</v>
      </c>
      <c r="B80" t="s">
        <v>116</v>
      </c>
      <c r="C80">
        <v>92841</v>
      </c>
    </row>
    <row r="81" spans="1:7" x14ac:dyDescent="0.35">
      <c r="A81">
        <v>1985</v>
      </c>
      <c r="B81" t="s">
        <v>116</v>
      </c>
      <c r="C81">
        <v>99217</v>
      </c>
    </row>
    <row r="82" spans="1:7" x14ac:dyDescent="0.35">
      <c r="A82">
        <v>1982</v>
      </c>
      <c r="B82" t="s">
        <v>69</v>
      </c>
      <c r="C82">
        <v>504</v>
      </c>
    </row>
    <row r="83" spans="1:7" x14ac:dyDescent="0.35">
      <c r="A83">
        <v>1983</v>
      </c>
      <c r="B83" t="s">
        <v>69</v>
      </c>
      <c r="C83">
        <v>198</v>
      </c>
    </row>
    <row r="84" spans="1:7" x14ac:dyDescent="0.35">
      <c r="A84">
        <v>1984</v>
      </c>
      <c r="B84" t="s">
        <v>69</v>
      </c>
      <c r="C84">
        <v>564</v>
      </c>
    </row>
    <row r="85" spans="1:7" x14ac:dyDescent="0.35">
      <c r="A85">
        <v>1985</v>
      </c>
      <c r="B85" t="s">
        <v>69</v>
      </c>
      <c r="C85">
        <v>397</v>
      </c>
    </row>
    <row r="90" spans="1:7" x14ac:dyDescent="0.35">
      <c r="A90" t="s">
        <v>112</v>
      </c>
      <c r="B90" t="s">
        <v>54</v>
      </c>
      <c r="C90" t="s">
        <v>73</v>
      </c>
      <c r="D90" t="s">
        <v>74</v>
      </c>
    </row>
    <row r="91" spans="1:7" x14ac:dyDescent="0.35">
      <c r="A91">
        <v>1984</v>
      </c>
      <c r="B91" t="s">
        <v>103</v>
      </c>
      <c r="C91" t="s">
        <v>104</v>
      </c>
      <c r="D91">
        <v>7</v>
      </c>
      <c r="F91" s="3" t="s">
        <v>120</v>
      </c>
      <c r="G91" t="s">
        <v>144</v>
      </c>
    </row>
    <row r="92" spans="1:7" x14ac:dyDescent="0.35">
      <c r="A92">
        <v>1983</v>
      </c>
      <c r="B92" t="s">
        <v>130</v>
      </c>
      <c r="C92" t="s">
        <v>131</v>
      </c>
      <c r="D92">
        <v>19</v>
      </c>
      <c r="F92" s="4">
        <v>1982</v>
      </c>
      <c r="G92" s="5">
        <v>6162</v>
      </c>
    </row>
    <row r="93" spans="1:7" x14ac:dyDescent="0.35">
      <c r="A93">
        <v>1985</v>
      </c>
      <c r="B93" t="s">
        <v>130</v>
      </c>
      <c r="C93" t="s">
        <v>131</v>
      </c>
      <c r="D93">
        <v>95</v>
      </c>
      <c r="F93" s="4">
        <v>1983</v>
      </c>
      <c r="G93" s="5">
        <v>40691</v>
      </c>
    </row>
    <row r="94" spans="1:7" x14ac:dyDescent="0.35">
      <c r="A94">
        <v>1982</v>
      </c>
      <c r="B94" t="s">
        <v>77</v>
      </c>
      <c r="C94" t="s">
        <v>70</v>
      </c>
      <c r="D94">
        <v>20</v>
      </c>
      <c r="F94" s="4">
        <v>1984</v>
      </c>
      <c r="G94" s="5">
        <v>24206</v>
      </c>
    </row>
    <row r="95" spans="1:7" x14ac:dyDescent="0.35">
      <c r="A95">
        <v>1983</v>
      </c>
      <c r="B95" t="s">
        <v>77</v>
      </c>
      <c r="C95" t="s">
        <v>70</v>
      </c>
      <c r="D95">
        <v>151</v>
      </c>
      <c r="F95" s="4">
        <v>1985</v>
      </c>
      <c r="G95" s="5">
        <v>11907</v>
      </c>
    </row>
    <row r="96" spans="1:7" x14ac:dyDescent="0.35">
      <c r="A96">
        <v>1984</v>
      </c>
      <c r="B96" t="s">
        <v>77</v>
      </c>
      <c r="C96" t="s">
        <v>70</v>
      </c>
      <c r="D96">
        <v>15</v>
      </c>
      <c r="F96" s="4" t="s">
        <v>121</v>
      </c>
      <c r="G96" s="5">
        <v>82966</v>
      </c>
    </row>
    <row r="97" spans="1:4" x14ac:dyDescent="0.35">
      <c r="A97">
        <v>1985</v>
      </c>
      <c r="B97" t="s">
        <v>77</v>
      </c>
      <c r="C97" t="s">
        <v>70</v>
      </c>
      <c r="D97">
        <v>80</v>
      </c>
    </row>
    <row r="98" spans="1:4" x14ac:dyDescent="0.35">
      <c r="A98">
        <v>1984</v>
      </c>
      <c r="B98" t="s">
        <v>142</v>
      </c>
      <c r="C98" t="s">
        <v>143</v>
      </c>
      <c r="D98">
        <v>40</v>
      </c>
    </row>
    <row r="99" spans="1:4" x14ac:dyDescent="0.35">
      <c r="A99">
        <v>1985</v>
      </c>
      <c r="B99" t="s">
        <v>142</v>
      </c>
      <c r="C99" t="s">
        <v>143</v>
      </c>
      <c r="D99">
        <v>27</v>
      </c>
    </row>
    <row r="100" spans="1:4" x14ac:dyDescent="0.35">
      <c r="A100">
        <v>1983</v>
      </c>
      <c r="B100" t="s">
        <v>137</v>
      </c>
      <c r="C100" t="s">
        <v>138</v>
      </c>
      <c r="D100">
        <v>111</v>
      </c>
    </row>
    <row r="101" spans="1:4" x14ac:dyDescent="0.35">
      <c r="A101">
        <v>1984</v>
      </c>
      <c r="B101" t="s">
        <v>137</v>
      </c>
      <c r="C101" t="s">
        <v>138</v>
      </c>
      <c r="D101">
        <v>546</v>
      </c>
    </row>
    <row r="102" spans="1:4" x14ac:dyDescent="0.35">
      <c r="A102">
        <v>1985</v>
      </c>
      <c r="B102" t="s">
        <v>137</v>
      </c>
      <c r="C102" t="s">
        <v>138</v>
      </c>
      <c r="D102">
        <v>51</v>
      </c>
    </row>
    <row r="103" spans="1:4" x14ac:dyDescent="0.35">
      <c r="A103">
        <v>1983</v>
      </c>
      <c r="B103" t="s">
        <v>82</v>
      </c>
      <c r="C103" t="s">
        <v>133</v>
      </c>
      <c r="D103">
        <v>6</v>
      </c>
    </row>
    <row r="104" spans="1:4" x14ac:dyDescent="0.35">
      <c r="A104">
        <v>1984</v>
      </c>
      <c r="B104" t="s">
        <v>82</v>
      </c>
      <c r="C104" t="s">
        <v>133</v>
      </c>
      <c r="D104">
        <v>10</v>
      </c>
    </row>
    <row r="105" spans="1:4" x14ac:dyDescent="0.35">
      <c r="A105">
        <v>1985</v>
      </c>
      <c r="B105" t="s">
        <v>82</v>
      </c>
      <c r="C105" t="s">
        <v>133</v>
      </c>
      <c r="D105">
        <v>13</v>
      </c>
    </row>
    <row r="106" spans="1:4" x14ac:dyDescent="0.35">
      <c r="A106">
        <v>1982</v>
      </c>
      <c r="B106" t="s">
        <v>97</v>
      </c>
      <c r="C106" t="s">
        <v>98</v>
      </c>
      <c r="D106">
        <v>13</v>
      </c>
    </row>
    <row r="107" spans="1:4" x14ac:dyDescent="0.35">
      <c r="A107">
        <v>1985</v>
      </c>
      <c r="B107" t="s">
        <v>97</v>
      </c>
      <c r="C107" t="s">
        <v>98</v>
      </c>
      <c r="D107">
        <v>125</v>
      </c>
    </row>
    <row r="108" spans="1:4" x14ac:dyDescent="0.35">
      <c r="A108">
        <v>1982</v>
      </c>
      <c r="B108" t="s">
        <v>86</v>
      </c>
      <c r="C108" t="s">
        <v>67</v>
      </c>
      <c r="D108">
        <v>1209</v>
      </c>
    </row>
    <row r="109" spans="1:4" x14ac:dyDescent="0.35">
      <c r="A109">
        <v>1983</v>
      </c>
      <c r="B109" t="s">
        <v>86</v>
      </c>
      <c r="C109" t="s">
        <v>67</v>
      </c>
      <c r="D109">
        <v>2973</v>
      </c>
    </row>
    <row r="110" spans="1:4" x14ac:dyDescent="0.35">
      <c r="A110">
        <v>1984</v>
      </c>
      <c r="B110" t="s">
        <v>86</v>
      </c>
      <c r="C110" t="s">
        <v>67</v>
      </c>
      <c r="D110">
        <v>3713</v>
      </c>
    </row>
    <row r="111" spans="1:4" x14ac:dyDescent="0.35">
      <c r="A111">
        <v>1985</v>
      </c>
      <c r="B111" t="s">
        <v>86</v>
      </c>
      <c r="C111" t="s">
        <v>67</v>
      </c>
      <c r="D111">
        <v>553</v>
      </c>
    </row>
    <row r="112" spans="1:4" x14ac:dyDescent="0.35">
      <c r="A112">
        <v>1983</v>
      </c>
      <c r="B112" t="s">
        <v>128</v>
      </c>
      <c r="C112" t="s">
        <v>129</v>
      </c>
      <c r="D112">
        <v>6</v>
      </c>
    </row>
    <row r="113" spans="1:4" x14ac:dyDescent="0.35">
      <c r="A113">
        <v>1983</v>
      </c>
      <c r="B113" t="s">
        <v>93</v>
      </c>
      <c r="C113" t="s">
        <v>60</v>
      </c>
      <c r="D113">
        <v>52</v>
      </c>
    </row>
    <row r="114" spans="1:4" x14ac:dyDescent="0.35">
      <c r="A114">
        <v>1982</v>
      </c>
      <c r="B114" t="s">
        <v>102</v>
      </c>
      <c r="C114" t="s">
        <v>62</v>
      </c>
      <c r="D114">
        <v>1345</v>
      </c>
    </row>
    <row r="115" spans="1:4" x14ac:dyDescent="0.35">
      <c r="A115">
        <v>1983</v>
      </c>
      <c r="B115" t="s">
        <v>102</v>
      </c>
      <c r="C115" t="s">
        <v>62</v>
      </c>
      <c r="D115">
        <v>5808</v>
      </c>
    </row>
    <row r="116" spans="1:4" x14ac:dyDescent="0.35">
      <c r="A116">
        <v>1984</v>
      </c>
      <c r="B116" t="s">
        <v>102</v>
      </c>
      <c r="C116" t="s">
        <v>62</v>
      </c>
      <c r="D116">
        <v>4291</v>
      </c>
    </row>
    <row r="117" spans="1:4" x14ac:dyDescent="0.35">
      <c r="A117">
        <v>1985</v>
      </c>
      <c r="B117" t="s">
        <v>102</v>
      </c>
      <c r="C117" t="s">
        <v>62</v>
      </c>
      <c r="D117">
        <v>4382</v>
      </c>
    </row>
    <row r="118" spans="1:4" x14ac:dyDescent="0.35">
      <c r="A118">
        <v>1982</v>
      </c>
      <c r="B118" t="s">
        <v>79</v>
      </c>
      <c r="C118" t="s">
        <v>80</v>
      </c>
      <c r="D118">
        <v>10</v>
      </c>
    </row>
    <row r="119" spans="1:4" x14ac:dyDescent="0.35">
      <c r="A119">
        <v>1983</v>
      </c>
      <c r="B119" t="s">
        <v>79</v>
      </c>
      <c r="C119" t="s">
        <v>80</v>
      </c>
      <c r="D119">
        <v>4</v>
      </c>
    </row>
    <row r="120" spans="1:4" x14ac:dyDescent="0.35">
      <c r="A120">
        <v>1982</v>
      </c>
      <c r="B120" t="s">
        <v>83</v>
      </c>
      <c r="C120" t="s">
        <v>84</v>
      </c>
      <c r="D120">
        <v>282</v>
      </c>
    </row>
    <row r="121" spans="1:4" x14ac:dyDescent="0.35">
      <c r="A121">
        <v>1983</v>
      </c>
      <c r="B121" t="s">
        <v>83</v>
      </c>
      <c r="C121" t="s">
        <v>84</v>
      </c>
      <c r="D121">
        <v>348</v>
      </c>
    </row>
    <row r="122" spans="1:4" x14ac:dyDescent="0.35">
      <c r="A122">
        <v>1984</v>
      </c>
      <c r="B122" t="s">
        <v>83</v>
      </c>
      <c r="C122" t="s">
        <v>84</v>
      </c>
      <c r="D122">
        <v>243</v>
      </c>
    </row>
    <row r="123" spans="1:4" x14ac:dyDescent="0.35">
      <c r="A123">
        <v>1982</v>
      </c>
      <c r="B123" t="s">
        <v>99</v>
      </c>
      <c r="C123" t="s">
        <v>64</v>
      </c>
      <c r="D123">
        <v>82</v>
      </c>
    </row>
    <row r="124" spans="1:4" x14ac:dyDescent="0.35">
      <c r="A124">
        <v>1983</v>
      </c>
      <c r="B124" t="s">
        <v>99</v>
      </c>
      <c r="C124" t="s">
        <v>64</v>
      </c>
      <c r="D124">
        <v>918</v>
      </c>
    </row>
    <row r="125" spans="1:4" x14ac:dyDescent="0.35">
      <c r="A125">
        <v>1984</v>
      </c>
      <c r="B125" t="s">
        <v>99</v>
      </c>
      <c r="C125" t="s">
        <v>64</v>
      </c>
      <c r="D125">
        <v>1729</v>
      </c>
    </row>
    <row r="126" spans="1:4" x14ac:dyDescent="0.35">
      <c r="A126">
        <v>1985</v>
      </c>
      <c r="B126" t="s">
        <v>99</v>
      </c>
      <c r="C126" t="s">
        <v>64</v>
      </c>
      <c r="D126">
        <v>1211.5</v>
      </c>
    </row>
    <row r="127" spans="1:4" x14ac:dyDescent="0.35">
      <c r="A127">
        <v>1982</v>
      </c>
      <c r="B127" t="s">
        <v>94</v>
      </c>
      <c r="C127" t="s">
        <v>61</v>
      </c>
      <c r="D127">
        <v>230</v>
      </c>
    </row>
    <row r="128" spans="1:4" x14ac:dyDescent="0.35">
      <c r="A128">
        <v>1983</v>
      </c>
      <c r="B128" t="s">
        <v>94</v>
      </c>
      <c r="C128" t="s">
        <v>61</v>
      </c>
      <c r="D128">
        <v>5934</v>
      </c>
    </row>
    <row r="129" spans="1:4" x14ac:dyDescent="0.35">
      <c r="A129">
        <v>1984</v>
      </c>
      <c r="B129" t="s">
        <v>94</v>
      </c>
      <c r="C129" t="s">
        <v>61</v>
      </c>
      <c r="D129">
        <v>1521</v>
      </c>
    </row>
    <row r="130" spans="1:4" x14ac:dyDescent="0.35">
      <c r="A130">
        <v>1985</v>
      </c>
      <c r="B130" t="s">
        <v>94</v>
      </c>
      <c r="C130" t="s">
        <v>61</v>
      </c>
      <c r="D130">
        <v>534</v>
      </c>
    </row>
    <row r="131" spans="1:4" x14ac:dyDescent="0.35">
      <c r="A131">
        <v>1982</v>
      </c>
      <c r="B131" t="s">
        <v>95</v>
      </c>
      <c r="C131" t="s">
        <v>65</v>
      </c>
      <c r="D131">
        <v>68</v>
      </c>
    </row>
    <row r="132" spans="1:4" x14ac:dyDescent="0.35">
      <c r="A132">
        <v>1983</v>
      </c>
      <c r="B132" t="s">
        <v>95</v>
      </c>
      <c r="C132" t="s">
        <v>65</v>
      </c>
      <c r="D132">
        <v>173</v>
      </c>
    </row>
    <row r="133" spans="1:4" x14ac:dyDescent="0.35">
      <c r="A133">
        <v>1984</v>
      </c>
      <c r="B133" t="s">
        <v>95</v>
      </c>
      <c r="C133" t="s">
        <v>65</v>
      </c>
      <c r="D133">
        <v>1043</v>
      </c>
    </row>
    <row r="134" spans="1:4" x14ac:dyDescent="0.35">
      <c r="A134">
        <v>1985</v>
      </c>
      <c r="B134" t="s">
        <v>95</v>
      </c>
      <c r="C134" t="s">
        <v>65</v>
      </c>
      <c r="D134">
        <v>456</v>
      </c>
    </row>
    <row r="135" spans="1:4" x14ac:dyDescent="0.35">
      <c r="A135">
        <v>1982</v>
      </c>
      <c r="B135" t="s">
        <v>91</v>
      </c>
      <c r="C135" t="s">
        <v>92</v>
      </c>
      <c r="D135">
        <v>561</v>
      </c>
    </row>
    <row r="136" spans="1:4" x14ac:dyDescent="0.35">
      <c r="A136">
        <v>1983</v>
      </c>
      <c r="B136" t="s">
        <v>91</v>
      </c>
      <c r="C136" t="s">
        <v>92</v>
      </c>
      <c r="D136">
        <v>1174</v>
      </c>
    </row>
    <row r="137" spans="1:4" x14ac:dyDescent="0.35">
      <c r="A137">
        <v>1984</v>
      </c>
      <c r="B137" t="s">
        <v>91</v>
      </c>
      <c r="C137" t="s">
        <v>92</v>
      </c>
      <c r="D137">
        <v>1698</v>
      </c>
    </row>
    <row r="138" spans="1:4" x14ac:dyDescent="0.35">
      <c r="A138">
        <v>1985</v>
      </c>
      <c r="B138" t="s">
        <v>91</v>
      </c>
      <c r="C138" t="s">
        <v>92</v>
      </c>
      <c r="D138">
        <v>269</v>
      </c>
    </row>
    <row r="139" spans="1:4" x14ac:dyDescent="0.35">
      <c r="A139">
        <v>1982</v>
      </c>
      <c r="B139" t="s">
        <v>100</v>
      </c>
      <c r="C139" t="s">
        <v>60</v>
      </c>
      <c r="D139">
        <v>216</v>
      </c>
    </row>
    <row r="140" spans="1:4" x14ac:dyDescent="0.35">
      <c r="A140">
        <v>1983</v>
      </c>
      <c r="B140" t="s">
        <v>100</v>
      </c>
      <c r="C140" t="s">
        <v>60</v>
      </c>
      <c r="D140">
        <v>4512</v>
      </c>
    </row>
    <row r="141" spans="1:4" x14ac:dyDescent="0.35">
      <c r="A141">
        <v>1984</v>
      </c>
      <c r="B141" t="s">
        <v>100</v>
      </c>
      <c r="C141" t="s">
        <v>60</v>
      </c>
      <c r="D141">
        <v>1227</v>
      </c>
    </row>
    <row r="142" spans="1:4" x14ac:dyDescent="0.35">
      <c r="A142">
        <v>1985</v>
      </c>
      <c r="B142" t="s">
        <v>100</v>
      </c>
      <c r="C142" t="s">
        <v>60</v>
      </c>
      <c r="D142">
        <v>396</v>
      </c>
    </row>
    <row r="143" spans="1:4" x14ac:dyDescent="0.35">
      <c r="A143">
        <v>1982</v>
      </c>
      <c r="B143" t="s">
        <v>105</v>
      </c>
      <c r="C143" t="s">
        <v>106</v>
      </c>
      <c r="D143">
        <v>150</v>
      </c>
    </row>
    <row r="144" spans="1:4" x14ac:dyDescent="0.35">
      <c r="A144">
        <v>1983</v>
      </c>
      <c r="B144" t="s">
        <v>105</v>
      </c>
      <c r="C144" t="s">
        <v>106</v>
      </c>
      <c r="D144">
        <v>65</v>
      </c>
    </row>
    <row r="145" spans="1:4" x14ac:dyDescent="0.35">
      <c r="A145">
        <v>1984</v>
      </c>
      <c r="B145" t="s">
        <v>105</v>
      </c>
      <c r="C145" t="s">
        <v>106</v>
      </c>
      <c r="D145">
        <v>111</v>
      </c>
    </row>
    <row r="146" spans="1:4" x14ac:dyDescent="0.35">
      <c r="A146">
        <v>1985</v>
      </c>
      <c r="B146" t="s">
        <v>105</v>
      </c>
      <c r="C146" t="s">
        <v>106</v>
      </c>
      <c r="D146">
        <v>80</v>
      </c>
    </row>
    <row r="147" spans="1:4" x14ac:dyDescent="0.35">
      <c r="A147">
        <v>1982</v>
      </c>
      <c r="B147" t="s">
        <v>85</v>
      </c>
      <c r="C147" t="s">
        <v>69</v>
      </c>
      <c r="D147">
        <v>504</v>
      </c>
    </row>
    <row r="148" spans="1:4" x14ac:dyDescent="0.35">
      <c r="A148">
        <v>1983</v>
      </c>
      <c r="B148" t="s">
        <v>85</v>
      </c>
      <c r="C148" t="s">
        <v>69</v>
      </c>
      <c r="D148">
        <v>198</v>
      </c>
    </row>
    <row r="149" spans="1:4" x14ac:dyDescent="0.35">
      <c r="A149">
        <v>1984</v>
      </c>
      <c r="B149" t="s">
        <v>85</v>
      </c>
      <c r="C149" t="s">
        <v>69</v>
      </c>
      <c r="D149">
        <v>564</v>
      </c>
    </row>
    <row r="150" spans="1:4" x14ac:dyDescent="0.35">
      <c r="A150">
        <v>1985</v>
      </c>
      <c r="B150" t="s">
        <v>85</v>
      </c>
      <c r="C150" t="s">
        <v>69</v>
      </c>
      <c r="D150">
        <v>397</v>
      </c>
    </row>
    <row r="151" spans="1:4" x14ac:dyDescent="0.35">
      <c r="A151">
        <v>1982</v>
      </c>
      <c r="B151" t="s">
        <v>101</v>
      </c>
      <c r="C151" t="s">
        <v>63</v>
      </c>
      <c r="D151">
        <v>1002</v>
      </c>
    </row>
    <row r="152" spans="1:4" x14ac:dyDescent="0.35">
      <c r="A152">
        <v>1983</v>
      </c>
      <c r="B152" t="s">
        <v>101</v>
      </c>
      <c r="C152" t="s">
        <v>63</v>
      </c>
      <c r="D152">
        <v>13738</v>
      </c>
    </row>
    <row r="153" spans="1:4" x14ac:dyDescent="0.35">
      <c r="A153">
        <v>1984</v>
      </c>
      <c r="B153" t="s">
        <v>101</v>
      </c>
      <c r="C153" t="s">
        <v>63</v>
      </c>
      <c r="D153">
        <v>4282</v>
      </c>
    </row>
    <row r="154" spans="1:4" x14ac:dyDescent="0.35">
      <c r="A154">
        <v>1985</v>
      </c>
      <c r="B154" t="s">
        <v>101</v>
      </c>
      <c r="C154" t="s">
        <v>63</v>
      </c>
      <c r="D154">
        <v>2139.5</v>
      </c>
    </row>
    <row r="155" spans="1:4" x14ac:dyDescent="0.35">
      <c r="A155">
        <v>1982</v>
      </c>
      <c r="B155" t="s">
        <v>88</v>
      </c>
      <c r="C155" t="s">
        <v>89</v>
      </c>
      <c r="D155">
        <v>7</v>
      </c>
    </row>
    <row r="156" spans="1:4" x14ac:dyDescent="0.35">
      <c r="A156">
        <v>1983</v>
      </c>
      <c r="B156" t="s">
        <v>88</v>
      </c>
      <c r="C156" t="s">
        <v>89</v>
      </c>
      <c r="D156">
        <v>342</v>
      </c>
    </row>
    <row r="157" spans="1:4" x14ac:dyDescent="0.35">
      <c r="A157">
        <v>1984</v>
      </c>
      <c r="B157" t="s">
        <v>88</v>
      </c>
      <c r="C157" t="s">
        <v>89</v>
      </c>
      <c r="D157">
        <v>381</v>
      </c>
    </row>
    <row r="158" spans="1:4" x14ac:dyDescent="0.35">
      <c r="A158">
        <v>1985</v>
      </c>
      <c r="B158" t="s">
        <v>88</v>
      </c>
      <c r="C158" t="s">
        <v>89</v>
      </c>
      <c r="D158">
        <v>57</v>
      </c>
    </row>
    <row r="159" spans="1:4" x14ac:dyDescent="0.35">
      <c r="A159">
        <v>1982</v>
      </c>
      <c r="B159" t="s">
        <v>96</v>
      </c>
      <c r="C159" t="s">
        <v>65</v>
      </c>
      <c r="D159">
        <v>406</v>
      </c>
    </row>
    <row r="160" spans="1:4" x14ac:dyDescent="0.35">
      <c r="A160">
        <v>1984</v>
      </c>
      <c r="B160" t="s">
        <v>96</v>
      </c>
      <c r="C160" t="s">
        <v>65</v>
      </c>
      <c r="D160">
        <v>40</v>
      </c>
    </row>
    <row r="161" spans="1:4" x14ac:dyDescent="0.35">
      <c r="A161">
        <v>1985</v>
      </c>
      <c r="B161" t="s">
        <v>96</v>
      </c>
      <c r="C161" t="s">
        <v>65</v>
      </c>
      <c r="D161">
        <v>168</v>
      </c>
    </row>
    <row r="162" spans="1:4" x14ac:dyDescent="0.35">
      <c r="A162">
        <v>1984</v>
      </c>
      <c r="B162" t="s">
        <v>87</v>
      </c>
      <c r="C162" t="s">
        <v>115</v>
      </c>
      <c r="D162">
        <v>122</v>
      </c>
    </row>
    <row r="163" spans="1:4" x14ac:dyDescent="0.35">
      <c r="A163">
        <v>1982</v>
      </c>
      <c r="B163" t="s">
        <v>126</v>
      </c>
      <c r="C163" t="s">
        <v>127</v>
      </c>
      <c r="D163">
        <v>17</v>
      </c>
    </row>
    <row r="164" spans="1:4" x14ac:dyDescent="0.35">
      <c r="A164">
        <v>1983</v>
      </c>
      <c r="B164" t="s">
        <v>126</v>
      </c>
      <c r="C164" t="s">
        <v>127</v>
      </c>
      <c r="D164">
        <v>41</v>
      </c>
    </row>
    <row r="165" spans="1:4" x14ac:dyDescent="0.35">
      <c r="A165">
        <v>1984</v>
      </c>
      <c r="B165" t="s">
        <v>126</v>
      </c>
      <c r="C165" t="s">
        <v>127</v>
      </c>
      <c r="D165">
        <v>8</v>
      </c>
    </row>
    <row r="166" spans="1:4" x14ac:dyDescent="0.35">
      <c r="A166">
        <v>1983</v>
      </c>
      <c r="B166" t="s">
        <v>141</v>
      </c>
      <c r="C166" t="s">
        <v>115</v>
      </c>
      <c r="D166">
        <v>2039</v>
      </c>
    </row>
    <row r="167" spans="1:4" x14ac:dyDescent="0.35">
      <c r="A167">
        <v>1984</v>
      </c>
      <c r="B167" t="s">
        <v>141</v>
      </c>
      <c r="C167" t="s">
        <v>115</v>
      </c>
      <c r="D167">
        <v>834</v>
      </c>
    </row>
    <row r="168" spans="1:4" x14ac:dyDescent="0.35">
      <c r="A168">
        <v>1985</v>
      </c>
      <c r="B168" t="s">
        <v>141</v>
      </c>
      <c r="C168" t="s">
        <v>115</v>
      </c>
      <c r="D168">
        <v>143</v>
      </c>
    </row>
    <row r="169" spans="1:4" x14ac:dyDescent="0.35">
      <c r="A169">
        <v>1983</v>
      </c>
      <c r="B169" t="s">
        <v>134</v>
      </c>
      <c r="C169" t="s">
        <v>135</v>
      </c>
      <c r="D169">
        <v>22</v>
      </c>
    </row>
    <row r="170" spans="1:4" x14ac:dyDescent="0.35">
      <c r="A170">
        <v>1983</v>
      </c>
      <c r="B170" t="s">
        <v>81</v>
      </c>
      <c r="C170" t="s">
        <v>132</v>
      </c>
      <c r="D170">
        <v>167</v>
      </c>
    </row>
    <row r="171" spans="1:4" x14ac:dyDescent="0.35">
      <c r="A171">
        <v>1985</v>
      </c>
      <c r="B171" t="s">
        <v>81</v>
      </c>
      <c r="C171" t="s">
        <v>132</v>
      </c>
      <c r="D171">
        <v>196</v>
      </c>
    </row>
    <row r="172" spans="1:4" x14ac:dyDescent="0.35">
      <c r="A172">
        <v>1983</v>
      </c>
      <c r="B172" t="s">
        <v>136</v>
      </c>
      <c r="C172" t="s">
        <v>90</v>
      </c>
      <c r="D172">
        <v>259</v>
      </c>
    </row>
    <row r="173" spans="1:4" x14ac:dyDescent="0.35">
      <c r="A173">
        <v>1984</v>
      </c>
      <c r="B173" t="s">
        <v>136</v>
      </c>
      <c r="C173" t="s">
        <v>90</v>
      </c>
      <c r="D173">
        <v>585</v>
      </c>
    </row>
    <row r="174" spans="1:4" x14ac:dyDescent="0.35">
      <c r="A174">
        <v>1985</v>
      </c>
      <c r="B174" t="s">
        <v>136</v>
      </c>
      <c r="C174" t="s">
        <v>90</v>
      </c>
      <c r="D174">
        <v>7</v>
      </c>
    </row>
    <row r="175" spans="1:4" x14ac:dyDescent="0.35">
      <c r="A175">
        <v>1982</v>
      </c>
      <c r="B175" t="s">
        <v>125</v>
      </c>
      <c r="C175" t="s">
        <v>114</v>
      </c>
      <c r="D175">
        <v>40</v>
      </c>
    </row>
    <row r="176" spans="1:4" x14ac:dyDescent="0.35">
      <c r="A176">
        <v>1983</v>
      </c>
      <c r="B176" t="s">
        <v>125</v>
      </c>
      <c r="C176" t="s">
        <v>114</v>
      </c>
      <c r="D176">
        <v>1618</v>
      </c>
    </row>
    <row r="177" spans="1:5" x14ac:dyDescent="0.35">
      <c r="A177">
        <v>1984</v>
      </c>
      <c r="B177" t="s">
        <v>125</v>
      </c>
      <c r="C177" t="s">
        <v>114</v>
      </c>
      <c r="D177">
        <v>1193</v>
      </c>
    </row>
    <row r="178" spans="1:5" x14ac:dyDescent="0.35">
      <c r="A178">
        <v>1985</v>
      </c>
      <c r="B178" t="s">
        <v>125</v>
      </c>
      <c r="C178" t="s">
        <v>114</v>
      </c>
      <c r="D178">
        <v>522</v>
      </c>
    </row>
    <row r="179" spans="1:5" x14ac:dyDescent="0.35">
      <c r="A179">
        <v>1983</v>
      </c>
      <c r="B179" t="s">
        <v>139</v>
      </c>
      <c r="C179" t="s">
        <v>140</v>
      </c>
      <c r="D179">
        <v>13</v>
      </c>
    </row>
    <row r="180" spans="1:5" x14ac:dyDescent="0.35">
      <c r="A180">
        <v>1984</v>
      </c>
      <c r="B180" t="s">
        <v>139</v>
      </c>
      <c r="C180" t="s">
        <v>140</v>
      </c>
      <c r="D180">
        <v>3</v>
      </c>
    </row>
    <row r="181" spans="1:5" x14ac:dyDescent="0.35">
      <c r="A181">
        <v>1985</v>
      </c>
      <c r="B181" t="s">
        <v>139</v>
      </c>
      <c r="C181" t="s">
        <v>140</v>
      </c>
      <c r="D181">
        <v>5</v>
      </c>
    </row>
    <row r="183" spans="1:5" x14ac:dyDescent="0.35">
      <c r="A183" t="s">
        <v>13</v>
      </c>
    </row>
    <row r="184" spans="1:5" x14ac:dyDescent="0.35">
      <c r="A184" t="s">
        <v>146</v>
      </c>
      <c r="B184" t="s">
        <v>147</v>
      </c>
      <c r="C184" t="s">
        <v>54</v>
      </c>
      <c r="D184" t="s">
        <v>148</v>
      </c>
      <c r="E184" t="s">
        <v>149</v>
      </c>
    </row>
    <row r="185" spans="1:5" x14ac:dyDescent="0.35">
      <c r="A185">
        <v>1974</v>
      </c>
      <c r="B185">
        <v>1975</v>
      </c>
      <c r="C185" t="s">
        <v>67</v>
      </c>
      <c r="D185">
        <v>31</v>
      </c>
      <c r="E185">
        <v>13330</v>
      </c>
    </row>
    <row r="186" spans="1:5" x14ac:dyDescent="0.35">
      <c r="C186" t="s">
        <v>150</v>
      </c>
      <c r="D186">
        <v>23</v>
      </c>
    </row>
    <row r="187" spans="1:5" x14ac:dyDescent="0.35">
      <c r="C187" t="s">
        <v>92</v>
      </c>
      <c r="D187">
        <v>16</v>
      </c>
    </row>
    <row r="188" spans="1:5" x14ac:dyDescent="0.35">
      <c r="C188" t="s">
        <v>151</v>
      </c>
      <c r="D188">
        <v>10</v>
      </c>
    </row>
    <row r="189" spans="1:5" x14ac:dyDescent="0.35">
      <c r="C189" t="s">
        <v>152</v>
      </c>
      <c r="D189">
        <v>21</v>
      </c>
    </row>
    <row r="190" spans="1:5" x14ac:dyDescent="0.35">
      <c r="A190">
        <v>1975</v>
      </c>
      <c r="B190">
        <v>1976</v>
      </c>
      <c r="C190" t="s">
        <v>67</v>
      </c>
      <c r="D190">
        <v>30</v>
      </c>
      <c r="E190">
        <v>14400</v>
      </c>
    </row>
    <row r="191" spans="1:5" x14ac:dyDescent="0.35">
      <c r="C191" t="s">
        <v>150</v>
      </c>
      <c r="D191">
        <v>30</v>
      </c>
    </row>
    <row r="192" spans="1:5" x14ac:dyDescent="0.35">
      <c r="C192" t="s">
        <v>92</v>
      </c>
      <c r="D192">
        <v>18</v>
      </c>
    </row>
    <row r="193" spans="1:5" x14ac:dyDescent="0.35">
      <c r="C193" t="s">
        <v>153</v>
      </c>
      <c r="D193">
        <v>5</v>
      </c>
    </row>
    <row r="194" spans="1:5" x14ac:dyDescent="0.35">
      <c r="C194" t="s">
        <v>61</v>
      </c>
      <c r="D194">
        <v>3</v>
      </c>
      <c r="E194">
        <v>1440</v>
      </c>
    </row>
    <row r="195" spans="1:5" x14ac:dyDescent="0.35">
      <c r="C195" t="s">
        <v>78</v>
      </c>
      <c r="D195">
        <v>3</v>
      </c>
    </row>
    <row r="196" spans="1:5" x14ac:dyDescent="0.35">
      <c r="C196" t="s">
        <v>154</v>
      </c>
      <c r="D196">
        <v>1</v>
      </c>
    </row>
    <row r="197" spans="1:5" x14ac:dyDescent="0.35">
      <c r="C197" t="s">
        <v>76</v>
      </c>
      <c r="D197">
        <v>3</v>
      </c>
    </row>
    <row r="198" spans="1:5" x14ac:dyDescent="0.35">
      <c r="C198" t="s">
        <v>155</v>
      </c>
      <c r="D198">
        <v>8</v>
      </c>
    </row>
    <row r="200" spans="1:5" x14ac:dyDescent="0.35">
      <c r="A200" t="s">
        <v>112</v>
      </c>
      <c r="B200" t="s">
        <v>157</v>
      </c>
      <c r="C200" t="s">
        <v>158</v>
      </c>
      <c r="D200" t="s">
        <v>1</v>
      </c>
    </row>
    <row r="201" spans="1:5" x14ac:dyDescent="0.35">
      <c r="A201">
        <v>1975</v>
      </c>
      <c r="B201" t="s">
        <v>67</v>
      </c>
      <c r="C201">
        <v>0.31</v>
      </c>
      <c r="D201" t="s">
        <v>159</v>
      </c>
    </row>
    <row r="202" spans="1:5" x14ac:dyDescent="0.35">
      <c r="A202">
        <v>1976</v>
      </c>
      <c r="B202" t="s">
        <v>67</v>
      </c>
      <c r="C202">
        <v>0.3</v>
      </c>
      <c r="D202" t="s">
        <v>159</v>
      </c>
    </row>
    <row r="203" spans="1:5" x14ac:dyDescent="0.35">
      <c r="A203">
        <v>1976</v>
      </c>
      <c r="B203" t="s">
        <v>61</v>
      </c>
      <c r="C203">
        <v>0.03</v>
      </c>
      <c r="D203" t="s">
        <v>159</v>
      </c>
    </row>
    <row r="207" spans="1:5" x14ac:dyDescent="0.35">
      <c r="A207" t="s">
        <v>160</v>
      </c>
    </row>
    <row r="208" spans="1:5" x14ac:dyDescent="0.35">
      <c r="A208" t="s">
        <v>234</v>
      </c>
    </row>
    <row r="209" spans="1:3" x14ac:dyDescent="0.35">
      <c r="A209" t="s">
        <v>161</v>
      </c>
      <c r="B209" t="s">
        <v>162</v>
      </c>
      <c r="C209" t="s">
        <v>163</v>
      </c>
    </row>
    <row r="210" spans="1:3" x14ac:dyDescent="0.35">
      <c r="A210" t="s">
        <v>60</v>
      </c>
      <c r="B210" t="s">
        <v>164</v>
      </c>
      <c r="C210">
        <v>2.605091770278271E-2</v>
      </c>
    </row>
    <row r="211" spans="1:3" x14ac:dyDescent="0.35">
      <c r="A211" t="s">
        <v>61</v>
      </c>
      <c r="C211">
        <v>4.5589105979869746E-2</v>
      </c>
    </row>
    <row r="212" spans="1:3" x14ac:dyDescent="0.35">
      <c r="A212" t="s">
        <v>62</v>
      </c>
      <c r="C212">
        <v>0.18531675547661339</v>
      </c>
    </row>
    <row r="213" spans="1:3" x14ac:dyDescent="0.35">
      <c r="A213" t="s">
        <v>63</v>
      </c>
      <c r="B213" t="s">
        <v>165</v>
      </c>
      <c r="C213">
        <v>0.28034339846062761</v>
      </c>
    </row>
    <row r="214" spans="1:3" x14ac:dyDescent="0.35">
      <c r="A214" t="s">
        <v>166</v>
      </c>
      <c r="C214">
        <v>2.8715216104203672E-2</v>
      </c>
    </row>
    <row r="215" spans="1:3" x14ac:dyDescent="0.35">
      <c r="A215" t="s">
        <v>64</v>
      </c>
      <c r="B215" t="s">
        <v>167</v>
      </c>
      <c r="C215">
        <v>2.960331557134399E-3</v>
      </c>
    </row>
    <row r="220" spans="1:3" x14ac:dyDescent="0.35">
      <c r="A220" t="s">
        <v>171</v>
      </c>
    </row>
    <row r="221" spans="1:3" x14ac:dyDescent="0.35">
      <c r="A221" t="s">
        <v>169</v>
      </c>
      <c r="B221" t="s">
        <v>170</v>
      </c>
      <c r="C221" t="s">
        <v>158</v>
      </c>
    </row>
    <row r="222" spans="1:3" x14ac:dyDescent="0.35">
      <c r="A222" t="s">
        <v>168</v>
      </c>
      <c r="B222" t="s">
        <v>67</v>
      </c>
      <c r="C222">
        <v>4.9950796714734493E-2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2" workbookViewId="0">
      <selection activeCell="A40" sqref="A40:F42"/>
    </sheetView>
  </sheetViews>
  <sheetFormatPr defaultRowHeight="14.5" x14ac:dyDescent="0.35"/>
  <cols>
    <col min="1" max="1" width="30.26953125" customWidth="1"/>
    <col min="2" max="6" width="15" customWidth="1"/>
  </cols>
  <sheetData>
    <row r="1" spans="1:6" x14ac:dyDescent="0.35">
      <c r="A1" t="s">
        <v>54</v>
      </c>
      <c r="B1" t="s">
        <v>172</v>
      </c>
      <c r="C1" t="s">
        <v>59</v>
      </c>
      <c r="D1" t="s">
        <v>1</v>
      </c>
      <c r="E1" t="s">
        <v>173</v>
      </c>
      <c r="F1" t="s">
        <v>174</v>
      </c>
    </row>
    <row r="2" spans="1:6" x14ac:dyDescent="0.35">
      <c r="A2" t="s">
        <v>60</v>
      </c>
      <c r="B2">
        <v>1978</v>
      </c>
      <c r="C2">
        <v>2.605091770278271E-2</v>
      </c>
      <c r="D2" t="s">
        <v>5</v>
      </c>
      <c r="E2" t="s">
        <v>160</v>
      </c>
      <c r="F2" t="s">
        <v>184</v>
      </c>
    </row>
    <row r="3" spans="1:6" x14ac:dyDescent="0.35">
      <c r="A3" t="s">
        <v>60</v>
      </c>
      <c r="B3">
        <v>1988</v>
      </c>
      <c r="C3">
        <v>6.1582188536238747E-3</v>
      </c>
      <c r="D3" t="s">
        <v>175</v>
      </c>
      <c r="E3" t="s">
        <v>176</v>
      </c>
    </row>
    <row r="4" spans="1:6" x14ac:dyDescent="0.35">
      <c r="A4" t="s">
        <v>60</v>
      </c>
      <c r="B4" t="s">
        <v>177</v>
      </c>
      <c r="C4">
        <v>1.6883723015180322E-2</v>
      </c>
      <c r="D4" t="s">
        <v>178</v>
      </c>
      <c r="E4" t="s">
        <v>179</v>
      </c>
      <c r="F4" t="s">
        <v>180</v>
      </c>
    </row>
    <row r="5" spans="1:6" x14ac:dyDescent="0.35">
      <c r="A5" t="s">
        <v>60</v>
      </c>
      <c r="B5" t="s">
        <v>177</v>
      </c>
      <c r="C5">
        <v>7.7176192657233078E-2</v>
      </c>
      <c r="D5" t="s">
        <v>178</v>
      </c>
      <c r="E5" t="s">
        <v>179</v>
      </c>
      <c r="F5" t="s">
        <v>181</v>
      </c>
    </row>
    <row r="6" spans="1:6" x14ac:dyDescent="0.35">
      <c r="A6" t="s">
        <v>61</v>
      </c>
      <c r="B6">
        <v>1976</v>
      </c>
      <c r="C6">
        <v>0.03</v>
      </c>
      <c r="D6" t="s">
        <v>18</v>
      </c>
      <c r="E6" t="s">
        <v>182</v>
      </c>
      <c r="F6" t="s">
        <v>183</v>
      </c>
    </row>
    <row r="7" spans="1:6" x14ac:dyDescent="0.35">
      <c r="A7" t="s">
        <v>61</v>
      </c>
      <c r="B7">
        <v>1978</v>
      </c>
      <c r="C7">
        <v>4.5589105979869746E-2</v>
      </c>
      <c r="D7" t="s">
        <v>5</v>
      </c>
      <c r="E7" t="s">
        <v>160</v>
      </c>
    </row>
    <row r="8" spans="1:6" x14ac:dyDescent="0.35">
      <c r="A8" t="s">
        <v>61</v>
      </c>
      <c r="B8">
        <v>1988</v>
      </c>
      <c r="C8">
        <v>8.3491236380862144E-2</v>
      </c>
      <c r="D8" t="s">
        <v>175</v>
      </c>
      <c r="E8" t="s">
        <v>176</v>
      </c>
    </row>
    <row r="9" spans="1:6" x14ac:dyDescent="0.35">
      <c r="A9" t="s">
        <v>61</v>
      </c>
      <c r="B9" t="s">
        <v>177</v>
      </c>
      <c r="C9">
        <v>2.1672234805835865E-2</v>
      </c>
      <c r="D9" t="s">
        <v>178</v>
      </c>
      <c r="E9" t="s">
        <v>179</v>
      </c>
      <c r="F9" t="s">
        <v>180</v>
      </c>
    </row>
    <row r="10" spans="1:6" x14ac:dyDescent="0.35">
      <c r="A10" t="s">
        <v>61</v>
      </c>
      <c r="B10" t="s">
        <v>177</v>
      </c>
      <c r="C10">
        <v>9.9064677096642004E-2</v>
      </c>
      <c r="D10" t="s">
        <v>178</v>
      </c>
      <c r="E10" t="s">
        <v>179</v>
      </c>
      <c r="F10" t="s">
        <v>181</v>
      </c>
    </row>
    <row r="11" spans="1:6" x14ac:dyDescent="0.35">
      <c r="A11" t="s">
        <v>70</v>
      </c>
      <c r="B11">
        <v>1988</v>
      </c>
      <c r="C11">
        <v>5.6726669824727606E-2</v>
      </c>
      <c r="D11" t="s">
        <v>175</v>
      </c>
      <c r="E11" t="s">
        <v>176</v>
      </c>
    </row>
    <row r="12" spans="1:6" x14ac:dyDescent="0.35">
      <c r="A12" t="s">
        <v>70</v>
      </c>
      <c r="B12" t="s">
        <v>177</v>
      </c>
      <c r="C12">
        <v>7.0140095612025071E-4</v>
      </c>
      <c r="D12" t="s">
        <v>178</v>
      </c>
      <c r="E12" t="s">
        <v>179</v>
      </c>
      <c r="F12" t="s">
        <v>180</v>
      </c>
    </row>
    <row r="13" spans="1:6" x14ac:dyDescent="0.35">
      <c r="A13" t="s">
        <v>70</v>
      </c>
      <c r="B13" t="s">
        <v>177</v>
      </c>
      <c r="C13">
        <v>3.2061326326446979E-3</v>
      </c>
      <c r="D13" t="s">
        <v>178</v>
      </c>
      <c r="E13" t="s">
        <v>179</v>
      </c>
      <c r="F13" t="s">
        <v>181</v>
      </c>
    </row>
    <row r="14" spans="1:6" x14ac:dyDescent="0.35">
      <c r="A14" t="s">
        <v>62</v>
      </c>
      <c r="B14">
        <v>1978</v>
      </c>
      <c r="C14">
        <v>0.18531675547661339</v>
      </c>
      <c r="D14" t="s">
        <v>5</v>
      </c>
      <c r="E14" t="s">
        <v>160</v>
      </c>
    </row>
    <row r="15" spans="1:6" x14ac:dyDescent="0.35">
      <c r="A15" t="s">
        <v>62</v>
      </c>
      <c r="B15">
        <v>1988</v>
      </c>
      <c r="C15">
        <v>3.0791094268119372E-2</v>
      </c>
      <c r="D15" t="s">
        <v>175</v>
      </c>
      <c r="E15" t="s">
        <v>176</v>
      </c>
    </row>
    <row r="16" spans="1:6" x14ac:dyDescent="0.35">
      <c r="A16" t="s">
        <v>62</v>
      </c>
      <c r="B16" t="s">
        <v>177</v>
      </c>
      <c r="C16">
        <v>4.1730720043455218E-2</v>
      </c>
      <c r="D16" t="s">
        <v>178</v>
      </c>
      <c r="E16" t="s">
        <v>179</v>
      </c>
      <c r="F16" t="s">
        <v>180</v>
      </c>
    </row>
    <row r="17" spans="1:6" x14ac:dyDescent="0.35">
      <c r="A17" t="s">
        <v>62</v>
      </c>
      <c r="B17" t="s">
        <v>177</v>
      </c>
      <c r="C17">
        <v>0.1907528385121616</v>
      </c>
      <c r="D17" t="s">
        <v>178</v>
      </c>
      <c r="E17" t="s">
        <v>179</v>
      </c>
      <c r="F17" t="s">
        <v>181</v>
      </c>
    </row>
    <row r="18" spans="1:6" x14ac:dyDescent="0.35">
      <c r="A18" t="s">
        <v>63</v>
      </c>
      <c r="B18">
        <v>1978</v>
      </c>
      <c r="C18">
        <v>0.28034339846062761</v>
      </c>
      <c r="D18" t="s">
        <v>5</v>
      </c>
      <c r="E18" t="s">
        <v>160</v>
      </c>
      <c r="F18" t="s">
        <v>185</v>
      </c>
    </row>
    <row r="19" spans="1:6" x14ac:dyDescent="0.35">
      <c r="A19" t="s">
        <v>63</v>
      </c>
      <c r="B19">
        <v>1988</v>
      </c>
      <c r="C19">
        <v>9.4504973945997148E-2</v>
      </c>
      <c r="D19" t="s">
        <v>175</v>
      </c>
      <c r="E19" t="s">
        <v>176</v>
      </c>
    </row>
    <row r="20" spans="1:6" x14ac:dyDescent="0.35">
      <c r="A20" t="s">
        <v>63</v>
      </c>
      <c r="B20" t="s">
        <v>177</v>
      </c>
      <c r="C20">
        <v>5.5799610274205581E-2</v>
      </c>
      <c r="D20" t="s">
        <v>178</v>
      </c>
      <c r="E20" t="s">
        <v>179</v>
      </c>
      <c r="F20" t="s">
        <v>180</v>
      </c>
    </row>
    <row r="21" spans="1:6" x14ac:dyDescent="0.35">
      <c r="A21" t="s">
        <v>63</v>
      </c>
      <c r="B21" t="s">
        <v>177</v>
      </c>
      <c r="C21">
        <v>0.25506231468312318</v>
      </c>
      <c r="D21" t="s">
        <v>178</v>
      </c>
      <c r="E21" t="s">
        <v>179</v>
      </c>
      <c r="F21" t="s">
        <v>181</v>
      </c>
    </row>
    <row r="22" spans="1:6" x14ac:dyDescent="0.35">
      <c r="A22" t="s">
        <v>68</v>
      </c>
      <c r="B22">
        <v>1988</v>
      </c>
      <c r="C22">
        <v>7.6148744670772137E-2</v>
      </c>
      <c r="D22" t="s">
        <v>175</v>
      </c>
      <c r="E22" t="s">
        <v>176</v>
      </c>
    </row>
    <row r="23" spans="1:6" x14ac:dyDescent="0.35">
      <c r="A23" t="s">
        <v>166</v>
      </c>
      <c r="B23">
        <v>1978</v>
      </c>
      <c r="C23">
        <v>2.8715216104203672E-2</v>
      </c>
      <c r="D23" t="s">
        <v>5</v>
      </c>
      <c r="E23" t="s">
        <v>160</v>
      </c>
    </row>
    <row r="24" spans="1:6" x14ac:dyDescent="0.35">
      <c r="A24" t="s">
        <v>67</v>
      </c>
      <c r="B24">
        <v>1975</v>
      </c>
      <c r="C24">
        <v>0.31</v>
      </c>
      <c r="D24" t="s">
        <v>18</v>
      </c>
      <c r="E24" t="s">
        <v>182</v>
      </c>
      <c r="F24" t="s">
        <v>183</v>
      </c>
    </row>
    <row r="25" spans="1:6" x14ac:dyDescent="0.35">
      <c r="A25" t="s">
        <v>67</v>
      </c>
      <c r="B25">
        <v>1976</v>
      </c>
      <c r="C25">
        <v>0.3</v>
      </c>
      <c r="D25" t="s">
        <v>18</v>
      </c>
      <c r="E25" t="s">
        <v>182</v>
      </c>
      <c r="F25" t="s">
        <v>183</v>
      </c>
    </row>
    <row r="26" spans="1:6" x14ac:dyDescent="0.35">
      <c r="A26" t="s">
        <v>67</v>
      </c>
      <c r="B26">
        <v>1988</v>
      </c>
      <c r="C26">
        <v>5.9213642823306482E-2</v>
      </c>
      <c r="D26" t="s">
        <v>175</v>
      </c>
      <c r="E26" t="s">
        <v>176</v>
      </c>
    </row>
    <row r="27" spans="1:6" x14ac:dyDescent="0.35">
      <c r="A27" t="s">
        <v>67</v>
      </c>
      <c r="B27" t="s">
        <v>188</v>
      </c>
      <c r="C27">
        <v>4.9950796714734493E-2</v>
      </c>
      <c r="D27" t="s">
        <v>5</v>
      </c>
      <c r="E27" t="s">
        <v>12</v>
      </c>
      <c r="F27" t="s">
        <v>187</v>
      </c>
    </row>
    <row r="28" spans="1:6" x14ac:dyDescent="0.35">
      <c r="A28" t="s">
        <v>67</v>
      </c>
      <c r="B28" t="s">
        <v>177</v>
      </c>
      <c r="C28">
        <v>2.227607247106721E-2</v>
      </c>
      <c r="D28" t="s">
        <v>178</v>
      </c>
      <c r="E28" t="s">
        <v>179</v>
      </c>
      <c r="F28" t="s">
        <v>180</v>
      </c>
    </row>
    <row r="29" spans="1:6" x14ac:dyDescent="0.35">
      <c r="A29" t="s">
        <v>67</v>
      </c>
      <c r="B29" t="s">
        <v>177</v>
      </c>
      <c r="C29">
        <v>0.10182484391196393</v>
      </c>
      <c r="D29" t="s">
        <v>178</v>
      </c>
      <c r="E29" t="s">
        <v>179</v>
      </c>
      <c r="F29" t="s">
        <v>181</v>
      </c>
    </row>
    <row r="30" spans="1:6" x14ac:dyDescent="0.35">
      <c r="A30" t="s">
        <v>65</v>
      </c>
      <c r="B30">
        <v>1988</v>
      </c>
      <c r="C30">
        <v>2.0724774988157269E-2</v>
      </c>
      <c r="D30" t="s">
        <v>175</v>
      </c>
      <c r="E30" t="s">
        <v>176</v>
      </c>
    </row>
    <row r="31" spans="1:6" x14ac:dyDescent="0.35">
      <c r="A31" t="s">
        <v>65</v>
      </c>
      <c r="B31" t="s">
        <v>177</v>
      </c>
      <c r="C31">
        <v>6.2071347770942488E-3</v>
      </c>
      <c r="D31" t="s">
        <v>178</v>
      </c>
      <c r="E31" t="s">
        <v>179</v>
      </c>
      <c r="F31" t="s">
        <v>180</v>
      </c>
    </row>
    <row r="32" spans="1:6" x14ac:dyDescent="0.35">
      <c r="A32" t="s">
        <v>65</v>
      </c>
      <c r="B32" t="s">
        <v>177</v>
      </c>
      <c r="C32">
        <v>2.8373068485885784E-2</v>
      </c>
      <c r="D32" t="s">
        <v>178</v>
      </c>
      <c r="E32" t="s">
        <v>179</v>
      </c>
      <c r="F32" t="s">
        <v>181</v>
      </c>
    </row>
    <row r="33" spans="1:6" x14ac:dyDescent="0.35">
      <c r="A33" t="s">
        <v>114</v>
      </c>
      <c r="B33" t="s">
        <v>177</v>
      </c>
      <c r="C33">
        <v>8.8940805450887436E-3</v>
      </c>
      <c r="D33" t="s">
        <v>178</v>
      </c>
      <c r="E33" t="s">
        <v>179</v>
      </c>
      <c r="F33" t="s">
        <v>180</v>
      </c>
    </row>
    <row r="34" spans="1:6" x14ac:dyDescent="0.35">
      <c r="A34" t="s">
        <v>114</v>
      </c>
      <c r="B34" t="s">
        <v>177</v>
      </c>
      <c r="C34">
        <v>4.065520815755852E-2</v>
      </c>
      <c r="D34" t="s">
        <v>178</v>
      </c>
      <c r="E34" t="s">
        <v>179</v>
      </c>
      <c r="F34" t="s">
        <v>181</v>
      </c>
    </row>
    <row r="35" spans="1:6" x14ac:dyDescent="0.35">
      <c r="A35" t="s">
        <v>66</v>
      </c>
      <c r="B35">
        <v>1988</v>
      </c>
      <c r="C35">
        <v>2.6054002842254852E-2</v>
      </c>
      <c r="D35" t="s">
        <v>175</v>
      </c>
      <c r="E35" t="s">
        <v>176</v>
      </c>
    </row>
    <row r="36" spans="1:6" x14ac:dyDescent="0.35">
      <c r="A36" t="s">
        <v>64</v>
      </c>
      <c r="B36">
        <v>1978</v>
      </c>
      <c r="C36">
        <v>2.960331557134399E-3</v>
      </c>
      <c r="D36" t="s">
        <v>5</v>
      </c>
      <c r="E36" t="s">
        <v>160</v>
      </c>
      <c r="F36" t="s">
        <v>186</v>
      </c>
    </row>
    <row r="37" spans="1:6" x14ac:dyDescent="0.35">
      <c r="A37" t="s">
        <v>64</v>
      </c>
      <c r="B37">
        <v>1988</v>
      </c>
      <c r="C37">
        <v>8.4083372809095197E-3</v>
      </c>
      <c r="D37" t="s">
        <v>175</v>
      </c>
      <c r="E37" t="s">
        <v>176</v>
      </c>
    </row>
    <row r="38" spans="1:6" x14ac:dyDescent="0.35">
      <c r="A38" t="s">
        <v>64</v>
      </c>
      <c r="B38" t="s">
        <v>177</v>
      </c>
      <c r="C38">
        <v>1.03904904796686E-2</v>
      </c>
      <c r="D38" t="s">
        <v>178</v>
      </c>
      <c r="E38" t="s">
        <v>179</v>
      </c>
      <c r="F38" t="s">
        <v>180</v>
      </c>
    </row>
    <row r="39" spans="1:6" x14ac:dyDescent="0.35">
      <c r="A39" t="s">
        <v>64</v>
      </c>
      <c r="B39" t="s">
        <v>177</v>
      </c>
      <c r="C39">
        <v>4.7495359544873807E-2</v>
      </c>
      <c r="D39" t="s">
        <v>178</v>
      </c>
      <c r="E39" t="s">
        <v>179</v>
      </c>
      <c r="F39" t="s">
        <v>181</v>
      </c>
    </row>
    <row r="40" spans="1:6" x14ac:dyDescent="0.35">
      <c r="A40" t="s">
        <v>69</v>
      </c>
      <c r="B40">
        <v>1988</v>
      </c>
      <c r="C40">
        <v>5.9213642823306484E-4</v>
      </c>
      <c r="D40" t="s">
        <v>175</v>
      </c>
      <c r="E40" t="s">
        <v>176</v>
      </c>
    </row>
    <row r="41" spans="1:6" x14ac:dyDescent="0.35">
      <c r="A41" t="s">
        <v>69</v>
      </c>
      <c r="B41" t="s">
        <v>177</v>
      </c>
      <c r="C41">
        <v>4.3850743986014167E-3</v>
      </c>
      <c r="D41" t="s">
        <v>178</v>
      </c>
      <c r="E41" t="s">
        <v>179</v>
      </c>
      <c r="F41" t="s">
        <v>180</v>
      </c>
    </row>
    <row r="42" spans="1:6" x14ac:dyDescent="0.35">
      <c r="A42" t="s">
        <v>69</v>
      </c>
      <c r="B42" t="s">
        <v>177</v>
      </c>
      <c r="C42">
        <v>2.0044355519128317E-2</v>
      </c>
      <c r="D42" t="s">
        <v>178</v>
      </c>
      <c r="E42" t="s">
        <v>179</v>
      </c>
      <c r="F42" t="s">
        <v>181</v>
      </c>
    </row>
  </sheetData>
  <sortState ref="A6:F46">
    <sortCondition ref="A6:A46"/>
    <sortCondition ref="B6:B4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41"/>
  <sheetViews>
    <sheetView workbookViewId="0">
      <pane ySplit="1" topLeftCell="A1518" activePane="bottomLeft" state="frozen"/>
      <selection pane="bottomLeft" activeCell="A1538" sqref="A1538:F1539"/>
    </sheetView>
  </sheetViews>
  <sheetFormatPr defaultRowHeight="14.5" x14ac:dyDescent="0.35"/>
  <cols>
    <col min="5" max="5" width="31.90625" customWidth="1"/>
  </cols>
  <sheetData>
    <row r="1" spans="1:26" x14ac:dyDescent="0.35">
      <c r="A1" t="s">
        <v>189</v>
      </c>
      <c r="B1" t="s">
        <v>190</v>
      </c>
      <c r="C1" t="s">
        <v>191</v>
      </c>
      <c r="D1" t="s">
        <v>192</v>
      </c>
      <c r="E1" t="s">
        <v>193</v>
      </c>
      <c r="F1" t="s">
        <v>213</v>
      </c>
      <c r="G1" t="s">
        <v>194</v>
      </c>
      <c r="H1" t="s">
        <v>195</v>
      </c>
      <c r="I1" t="s">
        <v>196</v>
      </c>
      <c r="J1" t="s">
        <v>197</v>
      </c>
      <c r="K1" t="s">
        <v>198</v>
      </c>
      <c r="L1" t="s">
        <v>199</v>
      </c>
      <c r="M1" t="s">
        <v>200</v>
      </c>
      <c r="N1" t="s">
        <v>201</v>
      </c>
      <c r="O1" t="s">
        <v>202</v>
      </c>
      <c r="P1" t="s">
        <v>203</v>
      </c>
      <c r="Q1" t="s">
        <v>204</v>
      </c>
      <c r="R1" t="s">
        <v>205</v>
      </c>
      <c r="S1" t="s">
        <v>206</v>
      </c>
      <c r="T1" t="s">
        <v>207</v>
      </c>
      <c r="U1" t="s">
        <v>208</v>
      </c>
      <c r="V1" t="s">
        <v>209</v>
      </c>
      <c r="W1" t="s">
        <v>210</v>
      </c>
      <c r="X1" t="s">
        <v>211</v>
      </c>
      <c r="Y1" t="s">
        <v>212</v>
      </c>
      <c r="Z1" t="s">
        <v>214</v>
      </c>
    </row>
    <row r="2" spans="1:26" x14ac:dyDescent="0.35">
      <c r="A2">
        <v>1986</v>
      </c>
      <c r="B2" t="s">
        <v>215</v>
      </c>
      <c r="C2" t="s">
        <v>22</v>
      </c>
      <c r="D2">
        <v>247</v>
      </c>
      <c r="E2" t="s">
        <v>60</v>
      </c>
      <c r="F2">
        <v>1.02313684455296E-2</v>
      </c>
      <c r="G2" t="s">
        <v>216</v>
      </c>
      <c r="H2">
        <v>0</v>
      </c>
      <c r="I2" t="s">
        <v>216</v>
      </c>
      <c r="J2" t="s">
        <v>216</v>
      </c>
      <c r="K2" t="s">
        <v>216</v>
      </c>
      <c r="L2">
        <v>0</v>
      </c>
      <c r="M2">
        <v>0</v>
      </c>
      <c r="N2">
        <v>319</v>
      </c>
      <c r="O2">
        <v>992.5</v>
      </c>
      <c r="P2">
        <v>267.25</v>
      </c>
      <c r="Q2">
        <v>0</v>
      </c>
      <c r="R2">
        <v>0</v>
      </c>
      <c r="S2">
        <v>1559.75</v>
      </c>
      <c r="T2">
        <v>2335.25</v>
      </c>
      <c r="U2" t="s">
        <v>216</v>
      </c>
      <c r="V2">
        <v>1.4005305039787801E-2</v>
      </c>
      <c r="W2" t="s">
        <v>216</v>
      </c>
      <c r="X2" t="s">
        <v>216</v>
      </c>
      <c r="Y2" t="s">
        <v>216</v>
      </c>
      <c r="Z2">
        <v>8.1838771549211202E-3</v>
      </c>
    </row>
    <row r="3" spans="1:26" x14ac:dyDescent="0.35">
      <c r="A3">
        <v>1986</v>
      </c>
      <c r="B3" t="s">
        <v>215</v>
      </c>
      <c r="C3" t="s">
        <v>5</v>
      </c>
      <c r="D3">
        <v>247</v>
      </c>
      <c r="E3" t="s">
        <v>60</v>
      </c>
      <c r="F3">
        <v>7.6150102056837796E-2</v>
      </c>
      <c r="G3" t="s">
        <v>216</v>
      </c>
      <c r="H3">
        <v>5.5660022564873998E-2</v>
      </c>
      <c r="I3" t="s">
        <v>216</v>
      </c>
      <c r="J3" t="s">
        <v>216</v>
      </c>
      <c r="K3" t="s">
        <v>216</v>
      </c>
      <c r="L3">
        <v>5.4431776388378102E-2</v>
      </c>
      <c r="M3">
        <v>5.39226691873975E-2</v>
      </c>
      <c r="N3">
        <v>1098.5</v>
      </c>
      <c r="O3">
        <v>1329.5</v>
      </c>
      <c r="P3">
        <v>0</v>
      </c>
      <c r="Q3">
        <v>12</v>
      </c>
      <c r="R3">
        <v>0</v>
      </c>
      <c r="S3">
        <v>1359.5</v>
      </c>
      <c r="T3">
        <v>16892.75</v>
      </c>
      <c r="U3" t="s">
        <v>216</v>
      </c>
      <c r="V3">
        <v>0.143366834861755</v>
      </c>
      <c r="W3" t="s">
        <v>216</v>
      </c>
      <c r="X3" t="s">
        <v>216</v>
      </c>
      <c r="Y3" t="s">
        <v>216</v>
      </c>
      <c r="Z3">
        <v>6.7442952200063105E-2</v>
      </c>
    </row>
    <row r="4" spans="1:26" x14ac:dyDescent="0.35">
      <c r="A4">
        <v>1986</v>
      </c>
      <c r="B4" t="s">
        <v>217</v>
      </c>
      <c r="C4" t="s">
        <v>22</v>
      </c>
      <c r="D4">
        <v>247</v>
      </c>
      <c r="E4" t="s">
        <v>60</v>
      </c>
      <c r="F4">
        <v>7.9155672823219003E-3</v>
      </c>
      <c r="G4" t="s">
        <v>216</v>
      </c>
      <c r="H4">
        <v>0</v>
      </c>
      <c r="I4" t="s">
        <v>216</v>
      </c>
      <c r="J4" t="s">
        <v>216</v>
      </c>
      <c r="K4" t="s">
        <v>216</v>
      </c>
      <c r="L4">
        <v>0</v>
      </c>
      <c r="M4">
        <v>0</v>
      </c>
      <c r="N4">
        <v>200</v>
      </c>
      <c r="O4">
        <v>286</v>
      </c>
      <c r="P4">
        <v>96</v>
      </c>
      <c r="Q4">
        <v>0</v>
      </c>
      <c r="R4">
        <v>0</v>
      </c>
      <c r="S4">
        <v>615</v>
      </c>
      <c r="T4">
        <v>3222</v>
      </c>
      <c r="U4" t="s">
        <v>216</v>
      </c>
      <c r="V4">
        <v>1.3507429085997299E-2</v>
      </c>
      <c r="W4" t="s">
        <v>216</v>
      </c>
      <c r="X4" t="s">
        <v>216</v>
      </c>
      <c r="Y4" t="s">
        <v>216</v>
      </c>
      <c r="Z4">
        <v>3.6443148688046598E-3</v>
      </c>
    </row>
    <row r="5" spans="1:26" x14ac:dyDescent="0.35">
      <c r="A5">
        <v>1986</v>
      </c>
      <c r="B5" t="s">
        <v>217</v>
      </c>
      <c r="C5" t="s">
        <v>5</v>
      </c>
      <c r="D5">
        <v>247</v>
      </c>
      <c r="E5" t="s">
        <v>60</v>
      </c>
      <c r="F5">
        <v>3.8025709615098803E-2</v>
      </c>
      <c r="G5" t="s">
        <v>216</v>
      </c>
      <c r="H5">
        <v>0</v>
      </c>
      <c r="I5" t="s">
        <v>216</v>
      </c>
      <c r="J5" t="s">
        <v>216</v>
      </c>
      <c r="K5" t="s">
        <v>216</v>
      </c>
      <c r="L5">
        <v>0</v>
      </c>
      <c r="M5">
        <v>0</v>
      </c>
      <c r="N5">
        <v>435</v>
      </c>
      <c r="O5">
        <v>609</v>
      </c>
      <c r="P5">
        <v>0</v>
      </c>
      <c r="Q5">
        <v>120</v>
      </c>
      <c r="R5">
        <v>0</v>
      </c>
      <c r="S5">
        <v>847</v>
      </c>
      <c r="T5">
        <v>17201.75</v>
      </c>
      <c r="U5" t="s">
        <v>216</v>
      </c>
      <c r="V5">
        <v>7.5337676198888495E-2</v>
      </c>
      <c r="W5" t="s">
        <v>216</v>
      </c>
      <c r="X5" t="s">
        <v>216</v>
      </c>
      <c r="Y5" t="s">
        <v>216</v>
      </c>
      <c r="Z5">
        <v>1.86307656413028E-2</v>
      </c>
    </row>
    <row r="6" spans="1:26" x14ac:dyDescent="0.35">
      <c r="A6">
        <v>1986</v>
      </c>
      <c r="B6" t="s">
        <v>215</v>
      </c>
      <c r="C6" t="s">
        <v>22</v>
      </c>
      <c r="D6">
        <v>239</v>
      </c>
      <c r="E6" t="s">
        <v>61</v>
      </c>
      <c r="F6">
        <v>4.9141572685346697E-2</v>
      </c>
      <c r="G6" t="s">
        <v>216</v>
      </c>
      <c r="H6">
        <v>5.1385390428211601E-2</v>
      </c>
      <c r="I6" t="s">
        <v>216</v>
      </c>
      <c r="J6" t="s">
        <v>216</v>
      </c>
      <c r="K6" t="s">
        <v>216</v>
      </c>
      <c r="L6">
        <v>3.2697547683923703E-2</v>
      </c>
      <c r="M6">
        <v>2.69638378984332E-2</v>
      </c>
      <c r="N6">
        <v>319</v>
      </c>
      <c r="O6">
        <v>992.5</v>
      </c>
      <c r="P6">
        <v>267.25</v>
      </c>
      <c r="Q6">
        <v>0</v>
      </c>
      <c r="R6">
        <v>0</v>
      </c>
      <c r="S6">
        <v>1559.75</v>
      </c>
      <c r="T6">
        <v>2335.25</v>
      </c>
      <c r="U6" t="s">
        <v>216</v>
      </c>
      <c r="V6">
        <v>6.7267904509283799E-2</v>
      </c>
      <c r="W6" t="s">
        <v>216</v>
      </c>
      <c r="X6" t="s">
        <v>216</v>
      </c>
      <c r="Y6" t="s">
        <v>216</v>
      </c>
      <c r="Z6">
        <v>4.0841697606743603E-2</v>
      </c>
    </row>
    <row r="7" spans="1:26" x14ac:dyDescent="0.35">
      <c r="A7">
        <v>1986</v>
      </c>
      <c r="B7" t="s">
        <v>215</v>
      </c>
      <c r="C7" t="s">
        <v>5</v>
      </c>
      <c r="D7">
        <v>239</v>
      </c>
      <c r="E7" t="s">
        <v>61</v>
      </c>
      <c r="F7">
        <v>7.0855561276093895E-2</v>
      </c>
      <c r="G7" t="s">
        <v>216</v>
      </c>
      <c r="H7">
        <v>0</v>
      </c>
      <c r="I7" t="s">
        <v>216</v>
      </c>
      <c r="J7" t="s">
        <v>216</v>
      </c>
      <c r="K7" t="s">
        <v>216</v>
      </c>
      <c r="L7">
        <v>0</v>
      </c>
      <c r="M7">
        <v>0</v>
      </c>
      <c r="N7">
        <v>1098.5</v>
      </c>
      <c r="O7">
        <v>1329.5</v>
      </c>
      <c r="P7">
        <v>0</v>
      </c>
      <c r="Q7">
        <v>12</v>
      </c>
      <c r="R7">
        <v>0</v>
      </c>
      <c r="S7">
        <v>1359.5</v>
      </c>
      <c r="T7">
        <v>16892.75</v>
      </c>
      <c r="U7" t="s">
        <v>216</v>
      </c>
      <c r="V7">
        <v>0.13339886983900001</v>
      </c>
      <c r="W7" t="s">
        <v>216</v>
      </c>
      <c r="X7" t="s">
        <v>216</v>
      </c>
      <c r="Y7" t="s">
        <v>216</v>
      </c>
      <c r="Z7">
        <v>2.9913055980488899E-2</v>
      </c>
    </row>
    <row r="8" spans="1:26" x14ac:dyDescent="0.35">
      <c r="A8">
        <v>1986</v>
      </c>
      <c r="B8" t="s">
        <v>217</v>
      </c>
      <c r="C8" t="s">
        <v>22</v>
      </c>
      <c r="D8">
        <v>239</v>
      </c>
      <c r="E8" t="s">
        <v>61</v>
      </c>
      <c r="F8">
        <v>2.7704485488126599E-2</v>
      </c>
      <c r="G8" t="s">
        <v>216</v>
      </c>
      <c r="H8">
        <v>0</v>
      </c>
      <c r="I8" t="s">
        <v>216</v>
      </c>
      <c r="J8" t="s">
        <v>216</v>
      </c>
      <c r="K8" t="s">
        <v>216</v>
      </c>
      <c r="L8">
        <v>0</v>
      </c>
      <c r="M8">
        <v>0</v>
      </c>
      <c r="N8">
        <v>200</v>
      </c>
      <c r="O8">
        <v>286</v>
      </c>
      <c r="P8">
        <v>96</v>
      </c>
      <c r="Q8">
        <v>0</v>
      </c>
      <c r="R8">
        <v>0</v>
      </c>
      <c r="S8">
        <v>615</v>
      </c>
      <c r="T8">
        <v>3222</v>
      </c>
      <c r="U8" t="s">
        <v>216</v>
      </c>
      <c r="V8">
        <v>4.7276001800990501E-2</v>
      </c>
      <c r="W8" t="s">
        <v>216</v>
      </c>
      <c r="X8" t="s">
        <v>216</v>
      </c>
      <c r="Y8" t="s">
        <v>216</v>
      </c>
      <c r="Z8">
        <v>1.2755102040816301E-2</v>
      </c>
    </row>
    <row r="9" spans="1:26" x14ac:dyDescent="0.35">
      <c r="A9">
        <v>1986</v>
      </c>
      <c r="B9" t="s">
        <v>217</v>
      </c>
      <c r="C9" t="s">
        <v>5</v>
      </c>
      <c r="D9">
        <v>239</v>
      </c>
      <c r="E9" t="s">
        <v>61</v>
      </c>
      <c r="F9">
        <v>4.6027371905198698E-2</v>
      </c>
      <c r="G9" t="s">
        <v>216</v>
      </c>
      <c r="H9">
        <v>1.8062397372742199E-2</v>
      </c>
      <c r="I9" t="s">
        <v>216</v>
      </c>
      <c r="J9" t="s">
        <v>216</v>
      </c>
      <c r="K9" t="s">
        <v>216</v>
      </c>
      <c r="L9">
        <v>1.37973684771714E-2</v>
      </c>
      <c r="M9">
        <v>7.82098860167014E-3</v>
      </c>
      <c r="N9">
        <v>435</v>
      </c>
      <c r="O9">
        <v>609</v>
      </c>
      <c r="P9">
        <v>0</v>
      </c>
      <c r="Q9">
        <v>120</v>
      </c>
      <c r="R9">
        <v>0</v>
      </c>
      <c r="S9">
        <v>847</v>
      </c>
      <c r="T9">
        <v>17201.75</v>
      </c>
      <c r="U9" t="s">
        <v>216</v>
      </c>
      <c r="V9">
        <v>9.1089764822788993E-2</v>
      </c>
      <c r="W9" t="s">
        <v>216</v>
      </c>
      <c r="X9" t="s">
        <v>216</v>
      </c>
      <c r="Y9" t="s">
        <v>216</v>
      </c>
      <c r="Z9">
        <v>1.40255920491986E-2</v>
      </c>
    </row>
    <row r="10" spans="1:26" x14ac:dyDescent="0.35">
      <c r="A10">
        <v>1986</v>
      </c>
      <c r="B10" t="s">
        <v>215</v>
      </c>
      <c r="C10" t="s">
        <v>22</v>
      </c>
      <c r="D10">
        <v>111</v>
      </c>
      <c r="E10" t="s">
        <v>70</v>
      </c>
      <c r="F10">
        <v>7.2446780839688196E-2</v>
      </c>
      <c r="G10" t="s">
        <v>216</v>
      </c>
      <c r="H10" t="s">
        <v>216</v>
      </c>
      <c r="I10" t="s">
        <v>216</v>
      </c>
      <c r="J10">
        <v>0.62339618172151601</v>
      </c>
      <c r="K10" t="s">
        <v>216</v>
      </c>
      <c r="L10">
        <v>5.5954778292041901E-2</v>
      </c>
      <c r="M10">
        <v>4.6142774561995302E-2</v>
      </c>
      <c r="N10">
        <v>319</v>
      </c>
      <c r="O10">
        <v>992.5</v>
      </c>
      <c r="P10">
        <v>267.25</v>
      </c>
      <c r="Q10">
        <v>0</v>
      </c>
      <c r="R10">
        <v>0</v>
      </c>
      <c r="S10">
        <v>1559.75</v>
      </c>
      <c r="T10">
        <v>2335.25</v>
      </c>
      <c r="U10" t="s">
        <v>216</v>
      </c>
      <c r="V10" t="s">
        <v>216</v>
      </c>
      <c r="W10" t="s">
        <v>216</v>
      </c>
      <c r="X10">
        <v>0.98319327731092399</v>
      </c>
      <c r="Y10" t="s">
        <v>216</v>
      </c>
      <c r="Z10">
        <v>6.0613912939934303E-2</v>
      </c>
    </row>
    <row r="11" spans="1:26" x14ac:dyDescent="0.35">
      <c r="A11">
        <v>1986</v>
      </c>
      <c r="B11" t="s">
        <v>215</v>
      </c>
      <c r="C11" t="s">
        <v>5</v>
      </c>
      <c r="D11">
        <v>111</v>
      </c>
      <c r="E11" t="s">
        <v>70</v>
      </c>
      <c r="F11">
        <v>6.2388568444797697E-2</v>
      </c>
      <c r="G11" t="s">
        <v>216</v>
      </c>
      <c r="H11" t="s">
        <v>216</v>
      </c>
      <c r="I11" t="s">
        <v>216</v>
      </c>
      <c r="J11">
        <v>1</v>
      </c>
      <c r="K11" t="s">
        <v>216</v>
      </c>
      <c r="L11">
        <v>8.8267745494667108E-3</v>
      </c>
      <c r="M11">
        <v>8.7442166249833905E-3</v>
      </c>
      <c r="N11">
        <v>1098.5</v>
      </c>
      <c r="O11">
        <v>1329.5</v>
      </c>
      <c r="P11">
        <v>0</v>
      </c>
      <c r="Q11">
        <v>12</v>
      </c>
      <c r="R11">
        <v>0</v>
      </c>
      <c r="S11">
        <v>1359.5</v>
      </c>
      <c r="T11">
        <v>16892.75</v>
      </c>
      <c r="U11" t="s">
        <v>216</v>
      </c>
      <c r="V11" t="s">
        <v>216</v>
      </c>
      <c r="W11" t="s">
        <v>216</v>
      </c>
      <c r="X11">
        <v>0.90654205607476601</v>
      </c>
      <c r="Y11" t="s">
        <v>216</v>
      </c>
      <c r="Z11">
        <v>3.0481516285625201E-2</v>
      </c>
    </row>
    <row r="12" spans="1:26" x14ac:dyDescent="0.35">
      <c r="A12">
        <v>1986</v>
      </c>
      <c r="B12" t="s">
        <v>217</v>
      </c>
      <c r="C12" t="s">
        <v>22</v>
      </c>
      <c r="D12">
        <v>111</v>
      </c>
      <c r="E12" t="s">
        <v>70</v>
      </c>
      <c r="F12">
        <v>3.2074473729735001E-2</v>
      </c>
      <c r="G12" t="s">
        <v>216</v>
      </c>
      <c r="H12" t="s">
        <v>216</v>
      </c>
      <c r="I12" t="s">
        <v>216</v>
      </c>
      <c r="J12">
        <v>0.62339618172151601</v>
      </c>
      <c r="K12" t="s">
        <v>216</v>
      </c>
      <c r="L12">
        <v>0.167252634120407</v>
      </c>
      <c r="M12">
        <v>8.8246268778613093E-2</v>
      </c>
      <c r="N12">
        <v>200</v>
      </c>
      <c r="O12">
        <v>286</v>
      </c>
      <c r="P12">
        <v>96</v>
      </c>
      <c r="Q12">
        <v>0</v>
      </c>
      <c r="R12">
        <v>0</v>
      </c>
      <c r="S12">
        <v>615</v>
      </c>
      <c r="T12">
        <v>3222</v>
      </c>
      <c r="U12" t="s">
        <v>216</v>
      </c>
      <c r="V12" t="s">
        <v>216</v>
      </c>
      <c r="W12" t="s">
        <v>216</v>
      </c>
      <c r="X12">
        <v>0</v>
      </c>
      <c r="Y12" t="s">
        <v>216</v>
      </c>
      <c r="Z12">
        <v>3.6811390118602703E-2</v>
      </c>
    </row>
    <row r="13" spans="1:26" x14ac:dyDescent="0.35">
      <c r="A13">
        <v>1986</v>
      </c>
      <c r="B13" t="s">
        <v>217</v>
      </c>
      <c r="C13" t="s">
        <v>5</v>
      </c>
      <c r="D13">
        <v>111</v>
      </c>
      <c r="E13" t="s">
        <v>70</v>
      </c>
      <c r="F13">
        <v>8.2536564736400794E-2</v>
      </c>
      <c r="G13" t="s">
        <v>216</v>
      </c>
      <c r="H13" t="s">
        <v>216</v>
      </c>
      <c r="I13" t="s">
        <v>216</v>
      </c>
      <c r="J13">
        <v>0.83333333333333304</v>
      </c>
      <c r="K13" t="s">
        <v>216</v>
      </c>
      <c r="L13">
        <v>0.196772924045651</v>
      </c>
      <c r="M13">
        <v>0.11154002291267701</v>
      </c>
      <c r="N13">
        <v>435</v>
      </c>
      <c r="O13">
        <v>609</v>
      </c>
      <c r="P13">
        <v>0</v>
      </c>
      <c r="Q13">
        <v>120</v>
      </c>
      <c r="R13">
        <v>0</v>
      </c>
      <c r="S13">
        <v>847</v>
      </c>
      <c r="T13">
        <v>17201.75</v>
      </c>
      <c r="U13" t="s">
        <v>216</v>
      </c>
      <c r="V13" t="s">
        <v>216</v>
      </c>
      <c r="W13" t="s">
        <v>216</v>
      </c>
      <c r="X13">
        <v>0.71283440568913004</v>
      </c>
      <c r="Y13" t="s">
        <v>216</v>
      </c>
      <c r="Z13">
        <v>5.8446656761480503E-2</v>
      </c>
    </row>
    <row r="14" spans="1:26" x14ac:dyDescent="0.35">
      <c r="A14">
        <v>1986</v>
      </c>
      <c r="B14" t="s">
        <v>215</v>
      </c>
      <c r="C14" t="s">
        <v>22</v>
      </c>
      <c r="D14">
        <v>249</v>
      </c>
      <c r="E14" t="s">
        <v>62</v>
      </c>
      <c r="F14">
        <v>0.25681927576137198</v>
      </c>
      <c r="G14">
        <v>1</v>
      </c>
      <c r="H14">
        <v>0.40503778337531499</v>
      </c>
      <c r="I14" t="s">
        <v>216</v>
      </c>
      <c r="J14" t="s">
        <v>216</v>
      </c>
      <c r="K14" t="s">
        <v>216</v>
      </c>
      <c r="L14">
        <v>0.25773361115563398</v>
      </c>
      <c r="M14">
        <v>0.21253848696412</v>
      </c>
      <c r="N14">
        <v>319</v>
      </c>
      <c r="O14">
        <v>992.5</v>
      </c>
      <c r="P14">
        <v>267.25</v>
      </c>
      <c r="Q14">
        <v>0</v>
      </c>
      <c r="R14">
        <v>0</v>
      </c>
      <c r="S14">
        <v>1559.75</v>
      </c>
      <c r="T14">
        <v>2335.25</v>
      </c>
      <c r="U14">
        <v>0.645855304788019</v>
      </c>
      <c r="V14">
        <v>0.35154948395070001</v>
      </c>
      <c r="W14" t="s">
        <v>216</v>
      </c>
      <c r="X14" t="s">
        <v>216</v>
      </c>
      <c r="Y14" t="s">
        <v>216</v>
      </c>
      <c r="Z14">
        <v>0.21780415574308201</v>
      </c>
    </row>
    <row r="15" spans="1:26" x14ac:dyDescent="0.35">
      <c r="A15">
        <v>1986</v>
      </c>
      <c r="B15" t="s">
        <v>215</v>
      </c>
      <c r="C15" t="s">
        <v>5</v>
      </c>
      <c r="D15">
        <v>249</v>
      </c>
      <c r="E15" t="s">
        <v>62</v>
      </c>
      <c r="F15">
        <v>6.1192569379554203E-2</v>
      </c>
      <c r="G15">
        <v>0.36504324078288602</v>
      </c>
      <c r="H15">
        <v>0.34143006386876201</v>
      </c>
      <c r="I15" t="s">
        <v>216</v>
      </c>
      <c r="J15" t="s">
        <v>216</v>
      </c>
      <c r="K15" t="s">
        <v>216</v>
      </c>
      <c r="L15">
        <v>0.33389574837331298</v>
      </c>
      <c r="M15">
        <v>0.33077277974813402</v>
      </c>
      <c r="N15">
        <v>1098.5</v>
      </c>
      <c r="O15">
        <v>1329.5</v>
      </c>
      <c r="P15">
        <v>0</v>
      </c>
      <c r="Q15">
        <v>12</v>
      </c>
      <c r="R15">
        <v>0</v>
      </c>
      <c r="S15">
        <v>1359.5</v>
      </c>
      <c r="T15">
        <v>16892.75</v>
      </c>
      <c r="U15">
        <v>0.37146575180409303</v>
      </c>
      <c r="V15">
        <v>0.115206477103037</v>
      </c>
      <c r="W15" t="s">
        <v>216</v>
      </c>
      <c r="X15" t="s">
        <v>216</v>
      </c>
      <c r="Y15" t="s">
        <v>216</v>
      </c>
      <c r="Z15">
        <v>0.19988482049996101</v>
      </c>
    </row>
    <row r="16" spans="1:26" x14ac:dyDescent="0.35">
      <c r="A16">
        <v>1986</v>
      </c>
      <c r="B16" t="s">
        <v>217</v>
      </c>
      <c r="C16" t="s">
        <v>22</v>
      </c>
      <c r="D16">
        <v>249</v>
      </c>
      <c r="E16" t="s">
        <v>62</v>
      </c>
      <c r="F16">
        <v>0.15429023336035499</v>
      </c>
      <c r="G16">
        <v>1</v>
      </c>
      <c r="H16">
        <v>0.80069930069930095</v>
      </c>
      <c r="I16" t="s">
        <v>216</v>
      </c>
      <c r="J16" t="s">
        <v>216</v>
      </c>
      <c r="K16" t="s">
        <v>216</v>
      </c>
      <c r="L16">
        <v>0.37235772357723601</v>
      </c>
      <c r="M16">
        <v>0.196464348256145</v>
      </c>
      <c r="N16">
        <v>200</v>
      </c>
      <c r="O16">
        <v>286</v>
      </c>
      <c r="P16">
        <v>96</v>
      </c>
      <c r="Q16">
        <v>0</v>
      </c>
      <c r="R16">
        <v>0</v>
      </c>
      <c r="S16">
        <v>615</v>
      </c>
      <c r="T16">
        <v>3222</v>
      </c>
      <c r="U16">
        <v>0.57142857142857095</v>
      </c>
      <c r="V16">
        <v>0.26328680073649002</v>
      </c>
      <c r="W16" t="s">
        <v>216</v>
      </c>
      <c r="X16" t="s">
        <v>216</v>
      </c>
      <c r="Y16" t="s">
        <v>216</v>
      </c>
      <c r="Z16">
        <v>0.122702715449681</v>
      </c>
    </row>
    <row r="17" spans="1:26" x14ac:dyDescent="0.35">
      <c r="A17">
        <v>1986</v>
      </c>
      <c r="B17" t="s">
        <v>217</v>
      </c>
      <c r="C17" t="s">
        <v>5</v>
      </c>
      <c r="D17">
        <v>249</v>
      </c>
      <c r="E17" t="s">
        <v>62</v>
      </c>
      <c r="F17">
        <v>8.3890851340547107E-2</v>
      </c>
      <c r="G17">
        <v>1</v>
      </c>
      <c r="H17">
        <v>0.98193760262725804</v>
      </c>
      <c r="I17" t="s">
        <v>216</v>
      </c>
      <c r="J17" t="s">
        <v>216</v>
      </c>
      <c r="K17" t="s">
        <v>216</v>
      </c>
      <c r="L17">
        <v>0.75007512266804699</v>
      </c>
      <c r="M17">
        <v>0.42517738034533997</v>
      </c>
      <c r="N17">
        <v>435</v>
      </c>
      <c r="O17">
        <v>609</v>
      </c>
      <c r="P17">
        <v>0</v>
      </c>
      <c r="Q17">
        <v>120</v>
      </c>
      <c r="R17">
        <v>0</v>
      </c>
      <c r="S17">
        <v>847</v>
      </c>
      <c r="T17">
        <v>17201.75</v>
      </c>
      <c r="U17">
        <v>0.54320619785458901</v>
      </c>
      <c r="V17">
        <v>0.160713915342276</v>
      </c>
      <c r="W17" t="s">
        <v>216</v>
      </c>
      <c r="X17" t="s">
        <v>216</v>
      </c>
      <c r="Y17" t="s">
        <v>216</v>
      </c>
      <c r="Z17">
        <v>0.179036398552397</v>
      </c>
    </row>
    <row r="18" spans="1:26" x14ac:dyDescent="0.35">
      <c r="A18">
        <v>1986</v>
      </c>
      <c r="B18" t="s">
        <v>215</v>
      </c>
      <c r="C18" t="s">
        <v>22</v>
      </c>
      <c r="D18">
        <v>248</v>
      </c>
      <c r="E18" t="s">
        <v>63</v>
      </c>
      <c r="F18">
        <v>9.3768023453162902E-2</v>
      </c>
      <c r="G18">
        <v>0</v>
      </c>
      <c r="H18">
        <v>0</v>
      </c>
      <c r="I18" t="s">
        <v>216</v>
      </c>
      <c r="J18" t="s">
        <v>216</v>
      </c>
      <c r="K18" t="s">
        <v>216</v>
      </c>
      <c r="L18">
        <v>0</v>
      </c>
      <c r="M18">
        <v>0</v>
      </c>
      <c r="N18">
        <v>319</v>
      </c>
      <c r="O18">
        <v>992.5</v>
      </c>
      <c r="P18">
        <v>267.25</v>
      </c>
      <c r="Q18">
        <v>0</v>
      </c>
      <c r="R18">
        <v>0</v>
      </c>
      <c r="S18">
        <v>1559.75</v>
      </c>
      <c r="T18">
        <v>2335.25</v>
      </c>
      <c r="U18">
        <v>0.246783379033959</v>
      </c>
      <c r="V18">
        <v>0.12835524186535599</v>
      </c>
      <c r="W18" t="s">
        <v>216</v>
      </c>
      <c r="X18" t="s">
        <v>216</v>
      </c>
      <c r="Y18" t="s">
        <v>216</v>
      </c>
      <c r="Z18">
        <v>7.5992214969718599E-2</v>
      </c>
    </row>
    <row r="19" spans="1:26" x14ac:dyDescent="0.35">
      <c r="A19">
        <v>1986</v>
      </c>
      <c r="B19" t="s">
        <v>215</v>
      </c>
      <c r="C19" t="s">
        <v>5</v>
      </c>
      <c r="D19">
        <v>248</v>
      </c>
      <c r="E19" t="s">
        <v>63</v>
      </c>
      <c r="F19">
        <v>7.6222332446972005E-2</v>
      </c>
      <c r="G19">
        <v>0.46199362767410102</v>
      </c>
      <c r="H19">
        <v>0.43210912073166202</v>
      </c>
      <c r="I19" t="s">
        <v>216</v>
      </c>
      <c r="J19" t="s">
        <v>216</v>
      </c>
      <c r="K19" t="s">
        <v>216</v>
      </c>
      <c r="L19">
        <v>0.42257379625799502</v>
      </c>
      <c r="M19">
        <v>0.41862141077849901</v>
      </c>
      <c r="N19">
        <v>1098.5</v>
      </c>
      <c r="O19">
        <v>1329.5</v>
      </c>
      <c r="P19">
        <v>0</v>
      </c>
      <c r="Q19">
        <v>12</v>
      </c>
      <c r="R19">
        <v>0</v>
      </c>
      <c r="S19">
        <v>1359.5</v>
      </c>
      <c r="T19">
        <v>16892.75</v>
      </c>
      <c r="U19">
        <v>0.46220276824795897</v>
      </c>
      <c r="V19">
        <v>0.14350282210451201</v>
      </c>
      <c r="W19" t="s">
        <v>216</v>
      </c>
      <c r="X19" t="s">
        <v>216</v>
      </c>
      <c r="Y19" t="s">
        <v>216</v>
      </c>
      <c r="Z19">
        <v>0.233621956695856</v>
      </c>
    </row>
    <row r="20" spans="1:26" x14ac:dyDescent="0.35">
      <c r="A20">
        <v>1986</v>
      </c>
      <c r="B20" t="s">
        <v>217</v>
      </c>
      <c r="C20" t="s">
        <v>22</v>
      </c>
      <c r="D20">
        <v>248</v>
      </c>
      <c r="E20" t="s">
        <v>63</v>
      </c>
      <c r="F20">
        <v>6.1288293484064102E-2</v>
      </c>
      <c r="G20">
        <v>0</v>
      </c>
      <c r="H20">
        <v>0</v>
      </c>
      <c r="I20" t="s">
        <v>216</v>
      </c>
      <c r="J20" t="s">
        <v>216</v>
      </c>
      <c r="K20" t="s">
        <v>216</v>
      </c>
      <c r="L20">
        <v>0</v>
      </c>
      <c r="M20">
        <v>0</v>
      </c>
      <c r="N20">
        <v>200</v>
      </c>
      <c r="O20">
        <v>286</v>
      </c>
      <c r="P20">
        <v>96</v>
      </c>
      <c r="Q20">
        <v>0</v>
      </c>
      <c r="R20">
        <v>0</v>
      </c>
      <c r="S20">
        <v>615</v>
      </c>
      <c r="T20">
        <v>3222</v>
      </c>
      <c r="U20">
        <v>0.14935064935064901</v>
      </c>
      <c r="V20">
        <v>0.10458470612544001</v>
      </c>
      <c r="W20" t="s">
        <v>216</v>
      </c>
      <c r="X20" t="s">
        <v>216</v>
      </c>
      <c r="Y20" t="s">
        <v>216</v>
      </c>
      <c r="Z20">
        <v>3.1284671509638602E-2</v>
      </c>
    </row>
    <row r="21" spans="1:26" x14ac:dyDescent="0.35">
      <c r="A21">
        <v>1986</v>
      </c>
      <c r="B21" t="s">
        <v>217</v>
      </c>
      <c r="C21" t="s">
        <v>5</v>
      </c>
      <c r="D21">
        <v>248</v>
      </c>
      <c r="E21" t="s">
        <v>63</v>
      </c>
      <c r="F21">
        <v>3.3080178745991201E-2</v>
      </c>
      <c r="G21">
        <v>0</v>
      </c>
      <c r="H21">
        <v>0</v>
      </c>
      <c r="I21" t="s">
        <v>216</v>
      </c>
      <c r="J21" t="s">
        <v>216</v>
      </c>
      <c r="K21" t="s">
        <v>216</v>
      </c>
      <c r="L21">
        <v>0</v>
      </c>
      <c r="M21">
        <v>0</v>
      </c>
      <c r="N21">
        <v>435</v>
      </c>
      <c r="O21">
        <v>609</v>
      </c>
      <c r="P21">
        <v>0</v>
      </c>
      <c r="Q21">
        <v>120</v>
      </c>
      <c r="R21">
        <v>0</v>
      </c>
      <c r="S21">
        <v>847</v>
      </c>
      <c r="T21">
        <v>17201.75</v>
      </c>
      <c r="U21">
        <v>0.26311084624552999</v>
      </c>
      <c r="V21">
        <v>6.5539442135151296E-2</v>
      </c>
      <c r="W21" t="s">
        <v>216</v>
      </c>
      <c r="X21" t="s">
        <v>216</v>
      </c>
      <c r="Y21" t="s">
        <v>216</v>
      </c>
      <c r="Z21">
        <v>3.9433348869638202E-2</v>
      </c>
    </row>
    <row r="22" spans="1:26" x14ac:dyDescent="0.35">
      <c r="A22">
        <v>1986</v>
      </c>
      <c r="B22" t="s">
        <v>215</v>
      </c>
      <c r="C22" t="s">
        <v>22</v>
      </c>
      <c r="D22">
        <v>267</v>
      </c>
      <c r="E22" t="s">
        <v>68</v>
      </c>
      <c r="F22">
        <v>1.46798491604216E-2</v>
      </c>
      <c r="G22" t="s">
        <v>216</v>
      </c>
      <c r="H22" t="s">
        <v>216</v>
      </c>
      <c r="I22" t="s">
        <v>216</v>
      </c>
      <c r="J22" t="s">
        <v>216</v>
      </c>
      <c r="K22">
        <v>0.38611738650164201</v>
      </c>
      <c r="L22">
        <v>1.25013162483301E-2</v>
      </c>
      <c r="M22">
        <v>1.0309135966265599E-2</v>
      </c>
      <c r="N22">
        <v>319</v>
      </c>
      <c r="O22">
        <v>992.5</v>
      </c>
      <c r="P22">
        <v>267.25</v>
      </c>
      <c r="Q22">
        <v>0</v>
      </c>
      <c r="R22">
        <v>0</v>
      </c>
      <c r="S22">
        <v>1559.75</v>
      </c>
      <c r="T22">
        <v>2335.25</v>
      </c>
      <c r="U22" t="s">
        <v>216</v>
      </c>
      <c r="V22" t="s">
        <v>216</v>
      </c>
      <c r="W22" t="s">
        <v>216</v>
      </c>
      <c r="X22" t="s">
        <v>216</v>
      </c>
      <c r="Y22">
        <v>0.52112676056338003</v>
      </c>
      <c r="Z22">
        <v>1.2535846434194701E-2</v>
      </c>
    </row>
    <row r="23" spans="1:26" x14ac:dyDescent="0.35">
      <c r="A23">
        <v>1986</v>
      </c>
      <c r="B23" t="s">
        <v>215</v>
      </c>
      <c r="C23" t="s">
        <v>5</v>
      </c>
      <c r="D23">
        <v>267</v>
      </c>
      <c r="E23" t="s">
        <v>68</v>
      </c>
      <c r="F23">
        <v>0.151269882961724</v>
      </c>
      <c r="G23" t="s">
        <v>216</v>
      </c>
      <c r="H23" t="s">
        <v>216</v>
      </c>
      <c r="I23" t="s">
        <v>216</v>
      </c>
      <c r="J23" t="s">
        <v>216</v>
      </c>
      <c r="K23">
        <v>0</v>
      </c>
      <c r="L23">
        <v>0</v>
      </c>
      <c r="M23">
        <v>0</v>
      </c>
      <c r="N23">
        <v>1098.5</v>
      </c>
      <c r="O23">
        <v>1329.5</v>
      </c>
      <c r="P23">
        <v>0</v>
      </c>
      <c r="Q23">
        <v>12</v>
      </c>
      <c r="R23">
        <v>0</v>
      </c>
      <c r="S23">
        <v>1359.5</v>
      </c>
      <c r="T23">
        <v>16892.75</v>
      </c>
      <c r="U23" t="s">
        <v>216</v>
      </c>
      <c r="V23" t="s">
        <v>216</v>
      </c>
      <c r="W23" t="s">
        <v>216</v>
      </c>
      <c r="X23" t="s">
        <v>216</v>
      </c>
      <c r="Y23">
        <v>0.50065775808350099</v>
      </c>
      <c r="Z23">
        <v>6.3822476059347003E-2</v>
      </c>
    </row>
    <row r="24" spans="1:26" x14ac:dyDescent="0.35">
      <c r="A24">
        <v>1986</v>
      </c>
      <c r="B24" t="s">
        <v>217</v>
      </c>
      <c r="C24" t="s">
        <v>22</v>
      </c>
      <c r="D24">
        <v>267</v>
      </c>
      <c r="E24" t="s">
        <v>68</v>
      </c>
      <c r="F24">
        <v>1.8801050734066401E-2</v>
      </c>
      <c r="G24" t="s">
        <v>216</v>
      </c>
      <c r="H24" t="s">
        <v>216</v>
      </c>
      <c r="I24" t="s">
        <v>216</v>
      </c>
      <c r="J24" t="s">
        <v>216</v>
      </c>
      <c r="K24">
        <v>0.38611738650164201</v>
      </c>
      <c r="L24">
        <v>4.2692654117254702E-2</v>
      </c>
      <c r="M24">
        <v>2.2525608938340502E-2</v>
      </c>
      <c r="N24">
        <v>200</v>
      </c>
      <c r="O24">
        <v>286</v>
      </c>
      <c r="P24">
        <v>96</v>
      </c>
      <c r="Q24">
        <v>0</v>
      </c>
      <c r="R24">
        <v>0</v>
      </c>
      <c r="S24">
        <v>615</v>
      </c>
      <c r="T24">
        <v>3222</v>
      </c>
      <c r="U24" t="s">
        <v>216</v>
      </c>
      <c r="V24" t="s">
        <v>216</v>
      </c>
      <c r="W24" t="s">
        <v>216</v>
      </c>
      <c r="X24" t="s">
        <v>216</v>
      </c>
      <c r="Y24">
        <v>0.31034482758620702</v>
      </c>
      <c r="Z24">
        <v>1.84353989682975E-2</v>
      </c>
    </row>
    <row r="25" spans="1:26" x14ac:dyDescent="0.35">
      <c r="A25">
        <v>1986</v>
      </c>
      <c r="B25" t="s">
        <v>217</v>
      </c>
      <c r="C25" t="s">
        <v>5</v>
      </c>
      <c r="D25">
        <v>267</v>
      </c>
      <c r="E25" t="s">
        <v>68</v>
      </c>
      <c r="F25">
        <v>0.113321005419577</v>
      </c>
      <c r="G25" t="s">
        <v>216</v>
      </c>
      <c r="H25" t="s">
        <v>216</v>
      </c>
      <c r="I25" t="s">
        <v>216</v>
      </c>
      <c r="J25" t="s">
        <v>216</v>
      </c>
      <c r="K25">
        <v>0</v>
      </c>
      <c r="L25">
        <v>0</v>
      </c>
      <c r="M25">
        <v>0</v>
      </c>
      <c r="N25">
        <v>435</v>
      </c>
      <c r="O25">
        <v>609</v>
      </c>
      <c r="P25">
        <v>0</v>
      </c>
      <c r="Q25">
        <v>120</v>
      </c>
      <c r="R25">
        <v>0</v>
      </c>
      <c r="S25">
        <v>847</v>
      </c>
      <c r="T25">
        <v>17201.75</v>
      </c>
      <c r="U25" t="s">
        <v>216</v>
      </c>
      <c r="V25" t="s">
        <v>216</v>
      </c>
      <c r="W25" t="s">
        <v>216</v>
      </c>
      <c r="X25" t="s">
        <v>216</v>
      </c>
      <c r="Y25">
        <v>0.47607614474361198</v>
      </c>
      <c r="Z25">
        <v>2.9933713385576901E-2</v>
      </c>
    </row>
    <row r="26" spans="1:26" x14ac:dyDescent="0.35">
      <c r="A26">
        <v>1986</v>
      </c>
      <c r="B26" t="s">
        <v>215</v>
      </c>
      <c r="C26" t="s">
        <v>22</v>
      </c>
      <c r="D26">
        <v>231</v>
      </c>
      <c r="E26" t="s">
        <v>67</v>
      </c>
      <c r="F26">
        <v>0.21904429717474699</v>
      </c>
      <c r="G26" t="s">
        <v>216</v>
      </c>
      <c r="H26">
        <v>0.32594458438287099</v>
      </c>
      <c r="I26" t="s">
        <v>216</v>
      </c>
      <c r="J26" t="s">
        <v>216</v>
      </c>
      <c r="K26" t="s">
        <v>216</v>
      </c>
      <c r="L26">
        <v>0.20740503285782999</v>
      </c>
      <c r="M26">
        <v>0.17103532470868901</v>
      </c>
      <c r="N26">
        <v>319</v>
      </c>
      <c r="O26">
        <v>992.5</v>
      </c>
      <c r="P26">
        <v>267.25</v>
      </c>
      <c r="Q26">
        <v>0</v>
      </c>
      <c r="R26">
        <v>0</v>
      </c>
      <c r="S26">
        <v>1559.75</v>
      </c>
      <c r="T26">
        <v>2335.25</v>
      </c>
      <c r="U26" t="s">
        <v>216</v>
      </c>
      <c r="V26">
        <v>0.29984084880636602</v>
      </c>
      <c r="W26" t="s">
        <v>216</v>
      </c>
      <c r="X26" t="s">
        <v>216</v>
      </c>
      <c r="Y26" t="s">
        <v>216</v>
      </c>
      <c r="Z26">
        <v>0.18416406055865001</v>
      </c>
    </row>
    <row r="27" spans="1:26" x14ac:dyDescent="0.35">
      <c r="A27">
        <v>1986</v>
      </c>
      <c r="B27" t="s">
        <v>215</v>
      </c>
      <c r="C27" t="s">
        <v>5</v>
      </c>
      <c r="D27">
        <v>231</v>
      </c>
      <c r="E27" t="s">
        <v>67</v>
      </c>
      <c r="F27">
        <v>0.16323616938148799</v>
      </c>
      <c r="G27" t="s">
        <v>216</v>
      </c>
      <c r="H27">
        <v>0</v>
      </c>
      <c r="I27" t="s">
        <v>216</v>
      </c>
      <c r="J27" t="s">
        <v>216</v>
      </c>
      <c r="K27" t="s">
        <v>216</v>
      </c>
      <c r="L27">
        <v>0</v>
      </c>
      <c r="M27">
        <v>0</v>
      </c>
      <c r="N27">
        <v>1098.5</v>
      </c>
      <c r="O27">
        <v>1329.5</v>
      </c>
      <c r="P27">
        <v>0</v>
      </c>
      <c r="Q27">
        <v>12</v>
      </c>
      <c r="R27">
        <v>0</v>
      </c>
      <c r="S27">
        <v>1359.5</v>
      </c>
      <c r="T27">
        <v>16892.75</v>
      </c>
      <c r="U27" t="s">
        <v>216</v>
      </c>
      <c r="V27">
        <v>0.307322673339474</v>
      </c>
      <c r="W27" t="s">
        <v>216</v>
      </c>
      <c r="X27" t="s">
        <v>216</v>
      </c>
      <c r="Y27" t="s">
        <v>216</v>
      </c>
      <c r="Z27">
        <v>6.9296802129739196E-2</v>
      </c>
    </row>
    <row r="28" spans="1:26" x14ac:dyDescent="0.35">
      <c r="A28">
        <v>1986</v>
      </c>
      <c r="B28" t="s">
        <v>217</v>
      </c>
      <c r="C28" t="s">
        <v>22</v>
      </c>
      <c r="D28">
        <v>231</v>
      </c>
      <c r="E28" t="s">
        <v>67</v>
      </c>
      <c r="F28">
        <v>0.16094986807387901</v>
      </c>
      <c r="G28" t="s">
        <v>216</v>
      </c>
      <c r="H28">
        <v>0</v>
      </c>
      <c r="I28" t="s">
        <v>216</v>
      </c>
      <c r="J28" t="s">
        <v>216</v>
      </c>
      <c r="K28" t="s">
        <v>216</v>
      </c>
      <c r="L28">
        <v>0</v>
      </c>
      <c r="M28">
        <v>0</v>
      </c>
      <c r="N28">
        <v>200</v>
      </c>
      <c r="O28">
        <v>286</v>
      </c>
      <c r="P28">
        <v>96</v>
      </c>
      <c r="Q28">
        <v>0</v>
      </c>
      <c r="R28">
        <v>0</v>
      </c>
      <c r="S28">
        <v>615</v>
      </c>
      <c r="T28">
        <v>3222</v>
      </c>
      <c r="U28" t="s">
        <v>216</v>
      </c>
      <c r="V28">
        <v>0.27465105808194501</v>
      </c>
      <c r="W28" t="s">
        <v>216</v>
      </c>
      <c r="X28" t="s">
        <v>216</v>
      </c>
      <c r="Y28" t="s">
        <v>216</v>
      </c>
      <c r="Z28">
        <v>8.7942457202661306E-2</v>
      </c>
    </row>
    <row r="29" spans="1:26" x14ac:dyDescent="0.35">
      <c r="A29">
        <v>1986</v>
      </c>
      <c r="B29" t="s">
        <v>217</v>
      </c>
      <c r="C29" t="s">
        <v>5</v>
      </c>
      <c r="D29">
        <v>231</v>
      </c>
      <c r="E29" t="s">
        <v>67</v>
      </c>
      <c r="F29">
        <v>0.17861123495318801</v>
      </c>
      <c r="G29" t="s">
        <v>216</v>
      </c>
      <c r="H29">
        <v>0</v>
      </c>
      <c r="I29" t="s">
        <v>216</v>
      </c>
      <c r="J29" t="s">
        <v>216</v>
      </c>
      <c r="K29" t="s">
        <v>216</v>
      </c>
      <c r="L29">
        <v>0</v>
      </c>
      <c r="M29">
        <v>0</v>
      </c>
      <c r="N29">
        <v>435</v>
      </c>
      <c r="O29">
        <v>609</v>
      </c>
      <c r="P29">
        <v>0</v>
      </c>
      <c r="Q29">
        <v>120</v>
      </c>
      <c r="R29">
        <v>0</v>
      </c>
      <c r="S29">
        <v>847</v>
      </c>
      <c r="T29">
        <v>17201.75</v>
      </c>
      <c r="U29" t="s">
        <v>216</v>
      </c>
      <c r="V29">
        <v>0.35386993485701701</v>
      </c>
      <c r="W29" t="s">
        <v>216</v>
      </c>
      <c r="X29" t="s">
        <v>216</v>
      </c>
      <c r="Y29" t="s">
        <v>216</v>
      </c>
      <c r="Z29">
        <v>6.1205186770024102E-2</v>
      </c>
    </row>
    <row r="30" spans="1:26" x14ac:dyDescent="0.35">
      <c r="A30">
        <v>1986</v>
      </c>
      <c r="B30" t="s">
        <v>215</v>
      </c>
      <c r="C30" t="s">
        <v>22</v>
      </c>
      <c r="D30">
        <v>242</v>
      </c>
      <c r="E30" t="s">
        <v>65</v>
      </c>
      <c r="F30">
        <v>0</v>
      </c>
      <c r="G30">
        <v>0</v>
      </c>
      <c r="H30">
        <v>0</v>
      </c>
      <c r="I30" t="s">
        <v>216</v>
      </c>
      <c r="J30" t="s">
        <v>216</v>
      </c>
      <c r="K30" t="s">
        <v>216</v>
      </c>
      <c r="L30">
        <v>0</v>
      </c>
      <c r="M30">
        <v>0</v>
      </c>
      <c r="N30">
        <v>319</v>
      </c>
      <c r="O30">
        <v>992.5</v>
      </c>
      <c r="P30">
        <v>267.25</v>
      </c>
      <c r="Q30">
        <v>0</v>
      </c>
      <c r="R30">
        <v>0</v>
      </c>
      <c r="S30">
        <v>1559.75</v>
      </c>
      <c r="T30">
        <v>2335.25</v>
      </c>
      <c r="U30">
        <v>0</v>
      </c>
      <c r="V30">
        <v>0</v>
      </c>
      <c r="W30" t="s">
        <v>216</v>
      </c>
      <c r="X30" t="s">
        <v>216</v>
      </c>
      <c r="Y30" t="s">
        <v>216</v>
      </c>
      <c r="Z30">
        <v>0</v>
      </c>
    </row>
    <row r="31" spans="1:26" x14ac:dyDescent="0.35">
      <c r="A31">
        <v>1986</v>
      </c>
      <c r="B31" t="s">
        <v>215</v>
      </c>
      <c r="C31" t="s">
        <v>5</v>
      </c>
      <c r="D31">
        <v>242</v>
      </c>
      <c r="E31" t="s">
        <v>65</v>
      </c>
      <c r="F31">
        <v>1.5293530303180699E-3</v>
      </c>
      <c r="G31">
        <v>1.6841147018661799E-2</v>
      </c>
      <c r="H31">
        <v>1.5751761051302E-2</v>
      </c>
      <c r="I31" t="s">
        <v>216</v>
      </c>
      <c r="J31" t="s">
        <v>216</v>
      </c>
      <c r="K31" t="s">
        <v>216</v>
      </c>
      <c r="L31">
        <v>1.54041679424097E-2</v>
      </c>
      <c r="M31">
        <v>1.5260090836260501E-2</v>
      </c>
      <c r="N31">
        <v>1098.5</v>
      </c>
      <c r="O31">
        <v>1329.5</v>
      </c>
      <c r="P31">
        <v>0</v>
      </c>
      <c r="Q31">
        <v>12</v>
      </c>
      <c r="R31">
        <v>0</v>
      </c>
      <c r="S31">
        <v>1359.5</v>
      </c>
      <c r="T31">
        <v>16892.75</v>
      </c>
      <c r="U31">
        <v>8.7542884183130203E-3</v>
      </c>
      <c r="V31">
        <v>2.8792936243116499E-3</v>
      </c>
      <c r="W31" t="s">
        <v>216</v>
      </c>
      <c r="X31" t="s">
        <v>216</v>
      </c>
      <c r="Y31" t="s">
        <v>216</v>
      </c>
      <c r="Z31">
        <v>7.6036799328147E-3</v>
      </c>
    </row>
    <row r="32" spans="1:26" x14ac:dyDescent="0.35">
      <c r="A32">
        <v>1986</v>
      </c>
      <c r="B32" t="s">
        <v>217</v>
      </c>
      <c r="C32" t="s">
        <v>22</v>
      </c>
      <c r="D32">
        <v>242</v>
      </c>
      <c r="E32" t="s">
        <v>65</v>
      </c>
      <c r="F32">
        <v>3.0919432701024301E-2</v>
      </c>
      <c r="G32">
        <v>0</v>
      </c>
      <c r="H32">
        <v>0</v>
      </c>
      <c r="I32" t="s">
        <v>216</v>
      </c>
      <c r="J32" t="s">
        <v>216</v>
      </c>
      <c r="K32" t="s">
        <v>216</v>
      </c>
      <c r="L32">
        <v>0</v>
      </c>
      <c r="M32">
        <v>0</v>
      </c>
      <c r="N32">
        <v>200</v>
      </c>
      <c r="O32">
        <v>286</v>
      </c>
      <c r="P32">
        <v>96</v>
      </c>
      <c r="Q32">
        <v>0</v>
      </c>
      <c r="R32">
        <v>0</v>
      </c>
      <c r="S32">
        <v>615</v>
      </c>
      <c r="T32">
        <v>3222</v>
      </c>
      <c r="U32">
        <v>8.4415584415584402E-2</v>
      </c>
      <c r="V32">
        <v>5.2762111632995198E-2</v>
      </c>
      <c r="W32" t="s">
        <v>216</v>
      </c>
      <c r="X32" t="s">
        <v>216</v>
      </c>
      <c r="Y32" t="s">
        <v>216</v>
      </c>
      <c r="Z32">
        <v>1.46675391278517E-2</v>
      </c>
    </row>
    <row r="33" spans="1:26" x14ac:dyDescent="0.35">
      <c r="A33">
        <v>1986</v>
      </c>
      <c r="B33" t="s">
        <v>217</v>
      </c>
      <c r="C33" t="s">
        <v>5</v>
      </c>
      <c r="D33">
        <v>242</v>
      </c>
      <c r="E33" t="s">
        <v>65</v>
      </c>
      <c r="F33">
        <v>7.5791350869371396E-3</v>
      </c>
      <c r="G33">
        <v>0</v>
      </c>
      <c r="H33">
        <v>0</v>
      </c>
      <c r="I33" t="s">
        <v>216</v>
      </c>
      <c r="J33" t="s">
        <v>216</v>
      </c>
      <c r="K33" t="s">
        <v>216</v>
      </c>
      <c r="L33">
        <v>0</v>
      </c>
      <c r="M33">
        <v>0</v>
      </c>
      <c r="N33">
        <v>435</v>
      </c>
      <c r="O33">
        <v>609</v>
      </c>
      <c r="P33">
        <v>0</v>
      </c>
      <c r="Q33">
        <v>120</v>
      </c>
      <c r="R33">
        <v>0</v>
      </c>
      <c r="S33">
        <v>847</v>
      </c>
      <c r="T33">
        <v>17201.75</v>
      </c>
      <c r="U33">
        <v>6.0786650774731797E-2</v>
      </c>
      <c r="V33">
        <v>1.5016009716241599E-2</v>
      </c>
      <c r="W33" t="s">
        <v>216</v>
      </c>
      <c r="X33" t="s">
        <v>216</v>
      </c>
      <c r="Y33" t="s">
        <v>216</v>
      </c>
      <c r="Z33">
        <v>1.8775433118869999E-3</v>
      </c>
    </row>
    <row r="34" spans="1:26" x14ac:dyDescent="0.35">
      <c r="A34">
        <v>1986</v>
      </c>
      <c r="B34" t="s">
        <v>215</v>
      </c>
      <c r="C34" t="s">
        <v>22</v>
      </c>
      <c r="D34">
        <v>241</v>
      </c>
      <c r="E34" t="s">
        <v>66</v>
      </c>
      <c r="F34">
        <v>0</v>
      </c>
      <c r="G34">
        <v>0</v>
      </c>
      <c r="H34">
        <v>0</v>
      </c>
      <c r="I34" t="s">
        <v>216</v>
      </c>
      <c r="J34" t="s">
        <v>216</v>
      </c>
      <c r="K34" t="s">
        <v>216</v>
      </c>
      <c r="L34">
        <v>0</v>
      </c>
      <c r="M34">
        <v>0</v>
      </c>
      <c r="N34">
        <v>319</v>
      </c>
      <c r="O34">
        <v>992.5</v>
      </c>
      <c r="P34">
        <v>267.25</v>
      </c>
      <c r="Q34">
        <v>0</v>
      </c>
      <c r="R34">
        <v>0</v>
      </c>
      <c r="S34">
        <v>1559.75</v>
      </c>
      <c r="T34">
        <v>2335.25</v>
      </c>
      <c r="U34">
        <v>0</v>
      </c>
      <c r="V34">
        <v>0</v>
      </c>
      <c r="W34" t="s">
        <v>216</v>
      </c>
      <c r="X34" t="s">
        <v>216</v>
      </c>
      <c r="Y34" t="s">
        <v>216</v>
      </c>
      <c r="Z34">
        <v>0</v>
      </c>
    </row>
    <row r="35" spans="1:26" x14ac:dyDescent="0.35">
      <c r="A35">
        <v>1986</v>
      </c>
      <c r="B35" t="s">
        <v>215</v>
      </c>
      <c r="C35" t="s">
        <v>5</v>
      </c>
      <c r="D35">
        <v>241</v>
      </c>
      <c r="E35" t="s">
        <v>66</v>
      </c>
      <c r="F35">
        <v>2.3905001620289201E-3</v>
      </c>
      <c r="G35">
        <v>2.2303140646335901E-2</v>
      </c>
      <c r="H35">
        <v>2.0860440311183701E-2</v>
      </c>
      <c r="I35" t="s">
        <v>216</v>
      </c>
      <c r="J35" t="s">
        <v>216</v>
      </c>
      <c r="K35" t="s">
        <v>216</v>
      </c>
      <c r="L35">
        <v>2.0400114302110101E-2</v>
      </c>
      <c r="M35">
        <v>2.0209309485858602E-2</v>
      </c>
      <c r="N35">
        <v>1098.5</v>
      </c>
      <c r="O35">
        <v>1329.5</v>
      </c>
      <c r="P35">
        <v>0</v>
      </c>
      <c r="Q35">
        <v>12</v>
      </c>
      <c r="R35">
        <v>0</v>
      </c>
      <c r="S35">
        <v>1359.5</v>
      </c>
      <c r="T35">
        <v>16892.75</v>
      </c>
      <c r="U35">
        <v>1.3959540991364001E-2</v>
      </c>
      <c r="V35">
        <v>4.5005644471861096E-3</v>
      </c>
      <c r="W35" t="s">
        <v>216</v>
      </c>
      <c r="X35" t="s">
        <v>216</v>
      </c>
      <c r="Y35" t="s">
        <v>216</v>
      </c>
      <c r="Z35">
        <v>1.53802190358564E-2</v>
      </c>
    </row>
    <row r="36" spans="1:26" x14ac:dyDescent="0.35">
      <c r="A36">
        <v>1986</v>
      </c>
      <c r="B36" t="s">
        <v>217</v>
      </c>
      <c r="C36" t="s">
        <v>22</v>
      </c>
      <c r="D36">
        <v>241</v>
      </c>
      <c r="E36" t="s">
        <v>66</v>
      </c>
      <c r="F36">
        <v>8.8136224980566303E-4</v>
      </c>
      <c r="G36">
        <v>0</v>
      </c>
      <c r="H36">
        <v>0</v>
      </c>
      <c r="I36" t="s">
        <v>216</v>
      </c>
      <c r="J36" t="s">
        <v>216</v>
      </c>
      <c r="K36" t="s">
        <v>216</v>
      </c>
      <c r="L36">
        <v>0</v>
      </c>
      <c r="M36">
        <v>0</v>
      </c>
      <c r="N36">
        <v>200</v>
      </c>
      <c r="O36">
        <v>286</v>
      </c>
      <c r="P36">
        <v>96</v>
      </c>
      <c r="Q36">
        <v>0</v>
      </c>
      <c r="R36">
        <v>0</v>
      </c>
      <c r="S36">
        <v>615</v>
      </c>
      <c r="T36">
        <v>3222</v>
      </c>
      <c r="U36">
        <v>0</v>
      </c>
      <c r="V36">
        <v>1.50399051182506E-3</v>
      </c>
      <c r="W36" t="s">
        <v>216</v>
      </c>
      <c r="X36" t="s">
        <v>216</v>
      </c>
      <c r="Y36" t="s">
        <v>216</v>
      </c>
      <c r="Z36">
        <v>7.1401287610931203E-4</v>
      </c>
    </row>
    <row r="37" spans="1:26" x14ac:dyDescent="0.35">
      <c r="A37">
        <v>1986</v>
      </c>
      <c r="B37" t="s">
        <v>217</v>
      </c>
      <c r="C37" t="s">
        <v>5</v>
      </c>
      <c r="D37">
        <v>241</v>
      </c>
      <c r="E37" t="s">
        <v>66</v>
      </c>
      <c r="F37">
        <v>1.00312082032992E-3</v>
      </c>
      <c r="G37">
        <v>0</v>
      </c>
      <c r="H37">
        <v>0</v>
      </c>
      <c r="I37" t="s">
        <v>216</v>
      </c>
      <c r="J37" t="s">
        <v>216</v>
      </c>
      <c r="K37" t="s">
        <v>216</v>
      </c>
      <c r="L37">
        <v>0</v>
      </c>
      <c r="M37">
        <v>0</v>
      </c>
      <c r="N37">
        <v>435</v>
      </c>
      <c r="O37">
        <v>609</v>
      </c>
      <c r="P37">
        <v>0</v>
      </c>
      <c r="Q37">
        <v>120</v>
      </c>
      <c r="R37">
        <v>0</v>
      </c>
      <c r="S37">
        <v>847</v>
      </c>
      <c r="T37">
        <v>17201.75</v>
      </c>
      <c r="U37">
        <v>8.0452920143027403E-3</v>
      </c>
      <c r="V37">
        <v>1.9874130506790299E-3</v>
      </c>
      <c r="W37" t="s">
        <v>216</v>
      </c>
      <c r="X37" t="s">
        <v>216</v>
      </c>
      <c r="Y37" t="s">
        <v>216</v>
      </c>
      <c r="Z37">
        <v>7.5399930530897497E-3</v>
      </c>
    </row>
    <row r="38" spans="1:26" x14ac:dyDescent="0.35">
      <c r="A38">
        <v>1986</v>
      </c>
      <c r="B38" t="s">
        <v>215</v>
      </c>
      <c r="C38" t="s">
        <v>22</v>
      </c>
      <c r="D38">
        <v>245</v>
      </c>
      <c r="E38" t="s">
        <v>64</v>
      </c>
      <c r="F38">
        <v>4.0607523092948399E-2</v>
      </c>
      <c r="G38">
        <v>0</v>
      </c>
      <c r="H38">
        <v>0</v>
      </c>
      <c r="I38" t="s">
        <v>216</v>
      </c>
      <c r="J38" t="s">
        <v>216</v>
      </c>
      <c r="K38" t="s">
        <v>216</v>
      </c>
      <c r="L38">
        <v>0</v>
      </c>
      <c r="M38">
        <v>0</v>
      </c>
      <c r="N38">
        <v>319</v>
      </c>
      <c r="O38">
        <v>992.5</v>
      </c>
      <c r="P38">
        <v>267.25</v>
      </c>
      <c r="Q38">
        <v>0</v>
      </c>
      <c r="R38">
        <v>0</v>
      </c>
      <c r="S38">
        <v>1559.75</v>
      </c>
      <c r="T38">
        <v>2335.25</v>
      </c>
      <c r="U38">
        <v>0.107361316178022</v>
      </c>
      <c r="V38">
        <v>5.5585990364315503E-2</v>
      </c>
      <c r="W38" t="s">
        <v>216</v>
      </c>
      <c r="X38" t="s">
        <v>216</v>
      </c>
      <c r="Y38" t="s">
        <v>216</v>
      </c>
      <c r="Z38">
        <v>3.2633288038770698E-2</v>
      </c>
    </row>
    <row r="39" spans="1:26" x14ac:dyDescent="0.35">
      <c r="A39">
        <v>1986</v>
      </c>
      <c r="B39" t="s">
        <v>215</v>
      </c>
      <c r="C39" t="s">
        <v>5</v>
      </c>
      <c r="D39">
        <v>245</v>
      </c>
      <c r="E39" t="s">
        <v>64</v>
      </c>
      <c r="F39">
        <v>2.3142892890513401E-2</v>
      </c>
      <c r="G39">
        <v>0.13381884387801499</v>
      </c>
      <c r="H39">
        <v>0.12516264186710199</v>
      </c>
      <c r="I39" t="s">
        <v>216</v>
      </c>
      <c r="J39" t="s">
        <v>216</v>
      </c>
      <c r="K39" t="s">
        <v>216</v>
      </c>
      <c r="L39">
        <v>0.122400685812661</v>
      </c>
      <c r="M39">
        <v>0.12125585691515101</v>
      </c>
      <c r="N39">
        <v>1098.5</v>
      </c>
      <c r="O39">
        <v>1329.5</v>
      </c>
      <c r="P39">
        <v>0</v>
      </c>
      <c r="Q39">
        <v>12</v>
      </c>
      <c r="R39">
        <v>0</v>
      </c>
      <c r="S39">
        <v>1359.5</v>
      </c>
      <c r="T39">
        <v>16892.75</v>
      </c>
      <c r="U39">
        <v>0.14077842186206099</v>
      </c>
      <c r="V39">
        <v>4.3570831996798197E-2</v>
      </c>
      <c r="W39" t="s">
        <v>216</v>
      </c>
      <c r="X39" t="s">
        <v>216</v>
      </c>
      <c r="Y39" t="s">
        <v>216</v>
      </c>
      <c r="Z39">
        <v>6.9129404008734394E-2</v>
      </c>
    </row>
    <row r="40" spans="1:26" x14ac:dyDescent="0.35">
      <c r="A40">
        <v>1986</v>
      </c>
      <c r="B40" t="s">
        <v>217</v>
      </c>
      <c r="C40" t="s">
        <v>22</v>
      </c>
      <c r="D40">
        <v>245</v>
      </c>
      <c r="E40" t="s">
        <v>64</v>
      </c>
      <c r="F40">
        <v>5.8802058183220401E-2</v>
      </c>
      <c r="G40">
        <v>0</v>
      </c>
      <c r="H40">
        <v>0</v>
      </c>
      <c r="I40" t="s">
        <v>216</v>
      </c>
      <c r="J40" t="s">
        <v>216</v>
      </c>
      <c r="K40" t="s">
        <v>216</v>
      </c>
      <c r="L40">
        <v>0</v>
      </c>
      <c r="M40">
        <v>0</v>
      </c>
      <c r="N40">
        <v>200</v>
      </c>
      <c r="O40">
        <v>286</v>
      </c>
      <c r="P40">
        <v>96</v>
      </c>
      <c r="Q40">
        <v>0</v>
      </c>
      <c r="R40">
        <v>0</v>
      </c>
      <c r="S40">
        <v>615</v>
      </c>
      <c r="T40">
        <v>3222</v>
      </c>
      <c r="U40">
        <v>0.19480519480519501</v>
      </c>
      <c r="V40">
        <v>0.10034209838559401</v>
      </c>
      <c r="W40" t="s">
        <v>216</v>
      </c>
      <c r="X40" t="s">
        <v>216</v>
      </c>
      <c r="Y40" t="s">
        <v>216</v>
      </c>
      <c r="Z40">
        <v>2.7726665011968899E-2</v>
      </c>
    </row>
    <row r="41" spans="1:26" x14ac:dyDescent="0.35">
      <c r="A41">
        <v>1986</v>
      </c>
      <c r="B41" t="s">
        <v>217</v>
      </c>
      <c r="C41" t="s">
        <v>5</v>
      </c>
      <c r="D41">
        <v>245</v>
      </c>
      <c r="E41" t="s">
        <v>64</v>
      </c>
      <c r="F41">
        <v>1.2527561544166401E-2</v>
      </c>
      <c r="G41">
        <v>0</v>
      </c>
      <c r="H41">
        <v>0</v>
      </c>
      <c r="I41" t="s">
        <v>216</v>
      </c>
      <c r="J41" t="s">
        <v>216</v>
      </c>
      <c r="K41" t="s">
        <v>216</v>
      </c>
      <c r="L41">
        <v>0</v>
      </c>
      <c r="M41">
        <v>0</v>
      </c>
      <c r="N41">
        <v>435</v>
      </c>
      <c r="O41">
        <v>609</v>
      </c>
      <c r="P41">
        <v>0</v>
      </c>
      <c r="Q41">
        <v>120</v>
      </c>
      <c r="R41">
        <v>0</v>
      </c>
      <c r="S41">
        <v>847</v>
      </c>
      <c r="T41">
        <v>17201.75</v>
      </c>
      <c r="U41">
        <v>9.8033373063170406E-2</v>
      </c>
      <c r="V41">
        <v>2.4819980605997698E-2</v>
      </c>
      <c r="W41" t="s">
        <v>216</v>
      </c>
      <c r="X41" t="s">
        <v>216</v>
      </c>
      <c r="Y41" t="s">
        <v>216</v>
      </c>
      <c r="Z41">
        <v>8.7360225748583098E-3</v>
      </c>
    </row>
    <row r="42" spans="1:26" x14ac:dyDescent="0.35">
      <c r="A42">
        <v>1986</v>
      </c>
      <c r="B42" t="s">
        <v>215</v>
      </c>
      <c r="C42" t="s">
        <v>22</v>
      </c>
      <c r="D42">
        <v>229</v>
      </c>
      <c r="E42" t="s">
        <v>69</v>
      </c>
      <c r="F42">
        <v>8.9250392188987504E-2</v>
      </c>
      <c r="G42" t="s">
        <v>216</v>
      </c>
      <c r="H42" t="s">
        <v>216</v>
      </c>
      <c r="I42">
        <v>0.50888681010290004</v>
      </c>
      <c r="J42" t="s">
        <v>216</v>
      </c>
      <c r="K42" t="s">
        <v>216</v>
      </c>
      <c r="L42">
        <v>0.122919125312561</v>
      </c>
      <c r="M42">
        <v>0.10136452438525401</v>
      </c>
      <c r="N42">
        <v>319</v>
      </c>
      <c r="O42">
        <v>992.5</v>
      </c>
      <c r="P42">
        <v>267.25</v>
      </c>
      <c r="Q42">
        <v>0</v>
      </c>
      <c r="R42">
        <v>0</v>
      </c>
      <c r="S42">
        <v>1559.75</v>
      </c>
      <c r="T42">
        <v>2335.25</v>
      </c>
      <c r="U42" t="s">
        <v>216</v>
      </c>
      <c r="V42" t="s">
        <v>216</v>
      </c>
      <c r="W42">
        <v>0.59348307497627295</v>
      </c>
      <c r="X42" t="s">
        <v>216</v>
      </c>
      <c r="Y42" t="s">
        <v>216</v>
      </c>
      <c r="Z42">
        <v>7.6973728266326605E-2</v>
      </c>
    </row>
    <row r="43" spans="1:26" x14ac:dyDescent="0.35">
      <c r="A43">
        <v>1986</v>
      </c>
      <c r="B43" t="s">
        <v>215</v>
      </c>
      <c r="C43" t="s">
        <v>5</v>
      </c>
      <c r="D43">
        <v>229</v>
      </c>
      <c r="E43" t="s">
        <v>69</v>
      </c>
      <c r="F43">
        <v>8.2470703732130293E-2</v>
      </c>
      <c r="G43" t="s">
        <v>216</v>
      </c>
      <c r="H43" t="s">
        <v>216</v>
      </c>
      <c r="I43">
        <v>0.48649735350895501</v>
      </c>
      <c r="J43" t="s">
        <v>216</v>
      </c>
      <c r="K43" t="s">
        <v>216</v>
      </c>
      <c r="L43">
        <v>1.4314008194452499E-3</v>
      </c>
      <c r="M43">
        <v>1.4180127488544699E-3</v>
      </c>
      <c r="N43">
        <v>1098.5</v>
      </c>
      <c r="O43">
        <v>1329.5</v>
      </c>
      <c r="P43">
        <v>0</v>
      </c>
      <c r="Q43">
        <v>12</v>
      </c>
      <c r="R43">
        <v>0</v>
      </c>
      <c r="S43">
        <v>1359.5</v>
      </c>
      <c r="T43">
        <v>16892.75</v>
      </c>
      <c r="U43" t="s">
        <v>216</v>
      </c>
      <c r="V43" t="s">
        <v>216</v>
      </c>
      <c r="W43">
        <v>0.79492691315563202</v>
      </c>
      <c r="X43" t="s">
        <v>216</v>
      </c>
      <c r="Y43" t="s">
        <v>216</v>
      </c>
      <c r="Z43">
        <v>3.57555197965123E-2</v>
      </c>
    </row>
    <row r="44" spans="1:26" x14ac:dyDescent="0.35">
      <c r="A44">
        <v>1986</v>
      </c>
      <c r="B44" t="s">
        <v>217</v>
      </c>
      <c r="C44" t="s">
        <v>22</v>
      </c>
      <c r="D44">
        <v>229</v>
      </c>
      <c r="E44" t="s">
        <v>69</v>
      </c>
      <c r="F44">
        <v>7.9419525065963101E-2</v>
      </c>
      <c r="G44" t="s">
        <v>216</v>
      </c>
      <c r="H44" t="s">
        <v>216</v>
      </c>
      <c r="I44">
        <v>1</v>
      </c>
      <c r="J44" t="s">
        <v>216</v>
      </c>
      <c r="K44" t="s">
        <v>216</v>
      </c>
      <c r="L44">
        <v>0.15609756097561001</v>
      </c>
      <c r="M44">
        <v>8.2360600142314305E-2</v>
      </c>
      <c r="N44">
        <v>200</v>
      </c>
      <c r="O44">
        <v>286</v>
      </c>
      <c r="P44">
        <v>96</v>
      </c>
      <c r="Q44">
        <v>0</v>
      </c>
      <c r="R44">
        <v>0</v>
      </c>
      <c r="S44">
        <v>615</v>
      </c>
      <c r="T44">
        <v>3222</v>
      </c>
      <c r="U44" t="s">
        <v>216</v>
      </c>
      <c r="V44" t="s">
        <v>216</v>
      </c>
      <c r="W44">
        <v>0.63815789473684204</v>
      </c>
      <c r="X44" t="s">
        <v>216</v>
      </c>
      <c r="Y44" t="s">
        <v>216</v>
      </c>
      <c r="Z44">
        <v>5.9906986782920099E-2</v>
      </c>
    </row>
    <row r="45" spans="1:26" x14ac:dyDescent="0.35">
      <c r="A45">
        <v>1986</v>
      </c>
      <c r="B45" t="s">
        <v>217</v>
      </c>
      <c r="C45" t="s">
        <v>5</v>
      </c>
      <c r="D45">
        <v>229</v>
      </c>
      <c r="E45" t="s">
        <v>69</v>
      </c>
      <c r="F45">
        <v>9.2168929897629301E-2</v>
      </c>
      <c r="G45" t="s">
        <v>216</v>
      </c>
      <c r="H45" t="s">
        <v>216</v>
      </c>
      <c r="I45">
        <v>0</v>
      </c>
      <c r="J45" t="s">
        <v>216</v>
      </c>
      <c r="K45" t="s">
        <v>216</v>
      </c>
      <c r="L45">
        <v>0</v>
      </c>
      <c r="M45">
        <v>0</v>
      </c>
      <c r="N45">
        <v>435</v>
      </c>
      <c r="O45">
        <v>609</v>
      </c>
      <c r="P45">
        <v>0</v>
      </c>
      <c r="Q45">
        <v>120</v>
      </c>
      <c r="R45">
        <v>0</v>
      </c>
      <c r="S45">
        <v>847</v>
      </c>
      <c r="T45">
        <v>17201.75</v>
      </c>
      <c r="U45" t="s">
        <v>216</v>
      </c>
      <c r="V45" t="s">
        <v>216</v>
      </c>
      <c r="W45">
        <v>0.65943600867678998</v>
      </c>
      <c r="X45" t="s">
        <v>216</v>
      </c>
      <c r="Y45" t="s">
        <v>216</v>
      </c>
      <c r="Z45">
        <v>2.5719618561286201E-2</v>
      </c>
    </row>
    <row r="46" spans="1:26" x14ac:dyDescent="0.35">
      <c r="A46">
        <v>1987</v>
      </c>
      <c r="B46" t="s">
        <v>215</v>
      </c>
      <c r="C46" t="s">
        <v>22</v>
      </c>
      <c r="D46">
        <v>247</v>
      </c>
      <c r="E46" t="s">
        <v>60</v>
      </c>
      <c r="F46">
        <v>1.02313684455296E-2</v>
      </c>
      <c r="G46" t="s">
        <v>216</v>
      </c>
      <c r="H46">
        <v>0</v>
      </c>
      <c r="I46" t="s">
        <v>216</v>
      </c>
      <c r="J46" t="s">
        <v>216</v>
      </c>
      <c r="K46" t="s">
        <v>216</v>
      </c>
      <c r="L46">
        <v>0</v>
      </c>
      <c r="M46">
        <v>0</v>
      </c>
      <c r="N46">
        <v>55</v>
      </c>
      <c r="O46">
        <v>153</v>
      </c>
      <c r="P46">
        <v>61</v>
      </c>
      <c r="Q46">
        <v>0</v>
      </c>
      <c r="R46">
        <v>0</v>
      </c>
      <c r="S46">
        <v>244</v>
      </c>
      <c r="T46">
        <v>296</v>
      </c>
      <c r="U46" t="s">
        <v>216</v>
      </c>
      <c r="V46">
        <v>1.4005305039787801E-2</v>
      </c>
      <c r="W46" t="s">
        <v>216</v>
      </c>
      <c r="X46" t="s">
        <v>216</v>
      </c>
      <c r="Y46" t="s">
        <v>216</v>
      </c>
      <c r="Z46">
        <v>8.1838771549211202E-3</v>
      </c>
    </row>
    <row r="47" spans="1:26" x14ac:dyDescent="0.35">
      <c r="A47">
        <v>1987</v>
      </c>
      <c r="B47" t="s">
        <v>215</v>
      </c>
      <c r="C47" t="s">
        <v>5</v>
      </c>
      <c r="D47">
        <v>247</v>
      </c>
      <c r="E47" t="s">
        <v>60</v>
      </c>
      <c r="F47">
        <v>7.6150102056837796E-2</v>
      </c>
      <c r="G47" t="s">
        <v>216</v>
      </c>
      <c r="H47">
        <v>0.15748031496063</v>
      </c>
      <c r="I47" t="s">
        <v>216</v>
      </c>
      <c r="J47" t="s">
        <v>216</v>
      </c>
      <c r="K47" t="s">
        <v>216</v>
      </c>
      <c r="L47">
        <v>0.15748031496063</v>
      </c>
      <c r="M47">
        <v>0.136925084193357</v>
      </c>
      <c r="N47">
        <v>41.5</v>
      </c>
      <c r="O47">
        <v>63.5</v>
      </c>
      <c r="P47">
        <v>0</v>
      </c>
      <c r="Q47">
        <v>0</v>
      </c>
      <c r="R47">
        <v>0</v>
      </c>
      <c r="S47">
        <v>63.5</v>
      </c>
      <c r="T47">
        <v>2629.75</v>
      </c>
      <c r="U47" t="s">
        <v>216</v>
      </c>
      <c r="V47">
        <v>0.143366834861755</v>
      </c>
      <c r="W47" t="s">
        <v>216</v>
      </c>
      <c r="X47" t="s">
        <v>216</v>
      </c>
      <c r="Y47" t="s">
        <v>216</v>
      </c>
      <c r="Z47">
        <v>6.7442952200063105E-2</v>
      </c>
    </row>
    <row r="48" spans="1:26" x14ac:dyDescent="0.35">
      <c r="A48">
        <v>1987</v>
      </c>
      <c r="B48" t="s">
        <v>217</v>
      </c>
      <c r="C48" t="s">
        <v>22</v>
      </c>
      <c r="D48">
        <v>247</v>
      </c>
      <c r="E48" t="s">
        <v>60</v>
      </c>
      <c r="F48" t="s">
        <v>216</v>
      </c>
      <c r="G48" t="s">
        <v>216</v>
      </c>
      <c r="H48" t="s">
        <v>216</v>
      </c>
      <c r="I48" t="s">
        <v>216</v>
      </c>
      <c r="J48" t="s">
        <v>216</v>
      </c>
      <c r="K48" t="s">
        <v>216</v>
      </c>
      <c r="L48" t="s">
        <v>216</v>
      </c>
      <c r="M48" t="s">
        <v>216</v>
      </c>
      <c r="N48" t="s">
        <v>216</v>
      </c>
      <c r="O48" t="s">
        <v>216</v>
      </c>
      <c r="P48" t="s">
        <v>216</v>
      </c>
      <c r="Q48" t="s">
        <v>216</v>
      </c>
      <c r="R48" t="s">
        <v>216</v>
      </c>
      <c r="S48" t="s">
        <v>216</v>
      </c>
      <c r="T48" t="s">
        <v>216</v>
      </c>
      <c r="U48" t="s">
        <v>216</v>
      </c>
      <c r="V48" t="s">
        <v>216</v>
      </c>
      <c r="W48" t="s">
        <v>216</v>
      </c>
      <c r="X48" t="s">
        <v>216</v>
      </c>
      <c r="Y48" t="s">
        <v>216</v>
      </c>
      <c r="Z48" t="s">
        <v>216</v>
      </c>
    </row>
    <row r="49" spans="1:26" x14ac:dyDescent="0.35">
      <c r="A49">
        <v>1987</v>
      </c>
      <c r="B49" t="s">
        <v>217</v>
      </c>
      <c r="C49" t="s">
        <v>5</v>
      </c>
      <c r="D49">
        <v>247</v>
      </c>
      <c r="E49" t="s">
        <v>60</v>
      </c>
      <c r="F49">
        <v>3.8025709615098803E-2</v>
      </c>
      <c r="G49" t="s">
        <v>216</v>
      </c>
      <c r="H49">
        <v>7.1078431372549003E-2</v>
      </c>
      <c r="I49" t="s">
        <v>216</v>
      </c>
      <c r="J49" t="s">
        <v>216</v>
      </c>
      <c r="K49" t="s">
        <v>216</v>
      </c>
      <c r="L49">
        <v>6.4444444444444499E-2</v>
      </c>
      <c r="M49">
        <v>3.6850843640356998E-2</v>
      </c>
      <c r="N49">
        <v>141.5</v>
      </c>
      <c r="O49">
        <v>204</v>
      </c>
      <c r="P49">
        <v>0</v>
      </c>
      <c r="Q49">
        <v>7</v>
      </c>
      <c r="R49">
        <v>14</v>
      </c>
      <c r="S49">
        <v>225</v>
      </c>
      <c r="T49">
        <v>11939</v>
      </c>
      <c r="U49" t="s">
        <v>216</v>
      </c>
      <c r="V49">
        <v>7.5337676198888495E-2</v>
      </c>
      <c r="W49" t="s">
        <v>216</v>
      </c>
      <c r="X49" t="s">
        <v>216</v>
      </c>
      <c r="Y49" t="s">
        <v>216</v>
      </c>
      <c r="Z49">
        <v>1.86307656413028E-2</v>
      </c>
    </row>
    <row r="50" spans="1:26" x14ac:dyDescent="0.35">
      <c r="A50">
        <v>1987</v>
      </c>
      <c r="B50" t="s">
        <v>215</v>
      </c>
      <c r="C50" t="s">
        <v>22</v>
      </c>
      <c r="D50">
        <v>239</v>
      </c>
      <c r="E50" t="s">
        <v>61</v>
      </c>
      <c r="F50">
        <v>4.9141572685346697E-2</v>
      </c>
      <c r="G50" t="s">
        <v>216</v>
      </c>
      <c r="H50">
        <v>0.16339869281045799</v>
      </c>
      <c r="I50" t="s">
        <v>216</v>
      </c>
      <c r="J50" t="s">
        <v>216</v>
      </c>
      <c r="K50" t="s">
        <v>216</v>
      </c>
      <c r="L50">
        <v>0.102459016393443</v>
      </c>
      <c r="M50">
        <v>8.4459459459459499E-2</v>
      </c>
      <c r="N50">
        <v>55</v>
      </c>
      <c r="O50">
        <v>153</v>
      </c>
      <c r="P50">
        <v>61</v>
      </c>
      <c r="Q50">
        <v>0</v>
      </c>
      <c r="R50">
        <v>0</v>
      </c>
      <c r="S50">
        <v>244</v>
      </c>
      <c r="T50">
        <v>296</v>
      </c>
      <c r="U50" t="s">
        <v>216</v>
      </c>
      <c r="V50">
        <v>6.7267904509283799E-2</v>
      </c>
      <c r="W50" t="s">
        <v>216</v>
      </c>
      <c r="X50" t="s">
        <v>216</v>
      </c>
      <c r="Y50" t="s">
        <v>216</v>
      </c>
      <c r="Z50">
        <v>4.0841697606743603E-2</v>
      </c>
    </row>
    <row r="51" spans="1:26" x14ac:dyDescent="0.35">
      <c r="A51">
        <v>1987</v>
      </c>
      <c r="B51" t="s">
        <v>215</v>
      </c>
      <c r="C51" t="s">
        <v>5</v>
      </c>
      <c r="D51">
        <v>239</v>
      </c>
      <c r="E51" t="s">
        <v>61</v>
      </c>
      <c r="F51">
        <v>7.0855561276093895E-2</v>
      </c>
      <c r="G51" t="s">
        <v>216</v>
      </c>
      <c r="H51">
        <v>0</v>
      </c>
      <c r="I51" t="s">
        <v>216</v>
      </c>
      <c r="J51" t="s">
        <v>216</v>
      </c>
      <c r="K51" t="s">
        <v>216</v>
      </c>
      <c r="L51">
        <v>0</v>
      </c>
      <c r="M51">
        <v>0</v>
      </c>
      <c r="N51">
        <v>41.5</v>
      </c>
      <c r="O51">
        <v>63.5</v>
      </c>
      <c r="P51">
        <v>0</v>
      </c>
      <c r="Q51">
        <v>0</v>
      </c>
      <c r="R51">
        <v>0</v>
      </c>
      <c r="S51">
        <v>63.5</v>
      </c>
      <c r="T51">
        <v>2629.75</v>
      </c>
      <c r="U51" t="s">
        <v>216</v>
      </c>
      <c r="V51">
        <v>0.13339886983900001</v>
      </c>
      <c r="W51" t="s">
        <v>216</v>
      </c>
      <c r="X51" t="s">
        <v>216</v>
      </c>
      <c r="Y51" t="s">
        <v>216</v>
      </c>
      <c r="Z51">
        <v>2.9913055980488899E-2</v>
      </c>
    </row>
    <row r="52" spans="1:26" x14ac:dyDescent="0.35">
      <c r="A52">
        <v>1987</v>
      </c>
      <c r="B52" t="s">
        <v>217</v>
      </c>
      <c r="C52" t="s">
        <v>22</v>
      </c>
      <c r="D52">
        <v>239</v>
      </c>
      <c r="E52" t="s">
        <v>61</v>
      </c>
      <c r="F52" t="s">
        <v>216</v>
      </c>
      <c r="G52" t="s">
        <v>216</v>
      </c>
      <c r="H52" t="s">
        <v>216</v>
      </c>
      <c r="I52" t="s">
        <v>216</v>
      </c>
      <c r="J52" t="s">
        <v>216</v>
      </c>
      <c r="K52" t="s">
        <v>216</v>
      </c>
      <c r="L52" t="s">
        <v>216</v>
      </c>
      <c r="M52" t="s">
        <v>216</v>
      </c>
      <c r="N52" t="s">
        <v>216</v>
      </c>
      <c r="O52" t="s">
        <v>216</v>
      </c>
      <c r="P52" t="s">
        <v>216</v>
      </c>
      <c r="Q52" t="s">
        <v>216</v>
      </c>
      <c r="R52" t="s">
        <v>216</v>
      </c>
      <c r="S52" t="s">
        <v>216</v>
      </c>
      <c r="T52" t="s">
        <v>216</v>
      </c>
      <c r="U52" t="s">
        <v>216</v>
      </c>
      <c r="V52" t="s">
        <v>216</v>
      </c>
      <c r="W52" t="s">
        <v>216</v>
      </c>
      <c r="X52" t="s">
        <v>216</v>
      </c>
      <c r="Y52" t="s">
        <v>216</v>
      </c>
      <c r="Z52" t="s">
        <v>216</v>
      </c>
    </row>
    <row r="53" spans="1:26" x14ac:dyDescent="0.35">
      <c r="A53">
        <v>1987</v>
      </c>
      <c r="B53" t="s">
        <v>217</v>
      </c>
      <c r="C53" t="s">
        <v>5</v>
      </c>
      <c r="D53">
        <v>239</v>
      </c>
      <c r="E53" t="s">
        <v>61</v>
      </c>
      <c r="F53">
        <v>4.6027371905198698E-2</v>
      </c>
      <c r="G53" t="s">
        <v>216</v>
      </c>
      <c r="H53">
        <v>0</v>
      </c>
      <c r="I53" t="s">
        <v>216</v>
      </c>
      <c r="J53" t="s">
        <v>216</v>
      </c>
      <c r="K53" t="s">
        <v>216</v>
      </c>
      <c r="L53">
        <v>0</v>
      </c>
      <c r="M53">
        <v>0</v>
      </c>
      <c r="N53">
        <v>141.5</v>
      </c>
      <c r="O53">
        <v>204</v>
      </c>
      <c r="P53">
        <v>0</v>
      </c>
      <c r="Q53">
        <v>7</v>
      </c>
      <c r="R53">
        <v>14</v>
      </c>
      <c r="S53">
        <v>225</v>
      </c>
      <c r="T53">
        <v>11939</v>
      </c>
      <c r="U53" t="s">
        <v>216</v>
      </c>
      <c r="V53">
        <v>9.1089764822788993E-2</v>
      </c>
      <c r="W53" t="s">
        <v>216</v>
      </c>
      <c r="X53" t="s">
        <v>216</v>
      </c>
      <c r="Y53" t="s">
        <v>216</v>
      </c>
      <c r="Z53">
        <v>1.40255920491986E-2</v>
      </c>
    </row>
    <row r="54" spans="1:26" x14ac:dyDescent="0.35">
      <c r="A54">
        <v>1987</v>
      </c>
      <c r="B54" t="s">
        <v>215</v>
      </c>
      <c r="C54" t="s">
        <v>22</v>
      </c>
      <c r="D54">
        <v>111</v>
      </c>
      <c r="E54" t="s">
        <v>70</v>
      </c>
      <c r="F54">
        <v>7.2446780839688196E-2</v>
      </c>
      <c r="G54" t="s">
        <v>216</v>
      </c>
      <c r="H54" t="s">
        <v>216</v>
      </c>
      <c r="I54" t="s">
        <v>216</v>
      </c>
      <c r="J54">
        <v>0</v>
      </c>
      <c r="K54" t="s">
        <v>216</v>
      </c>
      <c r="L54">
        <v>0</v>
      </c>
      <c r="M54">
        <v>0</v>
      </c>
      <c r="N54">
        <v>55</v>
      </c>
      <c r="O54">
        <v>153</v>
      </c>
      <c r="P54">
        <v>61</v>
      </c>
      <c r="Q54">
        <v>0</v>
      </c>
      <c r="R54">
        <v>0</v>
      </c>
      <c r="S54">
        <v>244</v>
      </c>
      <c r="T54">
        <v>296</v>
      </c>
      <c r="U54" t="s">
        <v>216</v>
      </c>
      <c r="V54" t="s">
        <v>216</v>
      </c>
      <c r="W54" t="s">
        <v>216</v>
      </c>
      <c r="X54">
        <v>0.98319327731092399</v>
      </c>
      <c r="Y54" t="s">
        <v>216</v>
      </c>
      <c r="Z54">
        <v>6.0613912939934303E-2</v>
      </c>
    </row>
    <row r="55" spans="1:26" x14ac:dyDescent="0.35">
      <c r="A55">
        <v>1987</v>
      </c>
      <c r="B55" t="s">
        <v>215</v>
      </c>
      <c r="C55" t="s">
        <v>5</v>
      </c>
      <c r="D55">
        <v>111</v>
      </c>
      <c r="E55" t="s">
        <v>70</v>
      </c>
      <c r="F55">
        <v>6.2388568444797697E-2</v>
      </c>
      <c r="G55" t="s">
        <v>216</v>
      </c>
      <c r="H55" t="s">
        <v>216</v>
      </c>
      <c r="I55" t="s">
        <v>216</v>
      </c>
      <c r="J55">
        <v>0</v>
      </c>
      <c r="K55" t="s">
        <v>216</v>
      </c>
      <c r="L55">
        <v>0</v>
      </c>
      <c r="M55">
        <v>0</v>
      </c>
      <c r="N55">
        <v>41.5</v>
      </c>
      <c r="O55">
        <v>63.5</v>
      </c>
      <c r="P55">
        <v>0</v>
      </c>
      <c r="Q55">
        <v>0</v>
      </c>
      <c r="R55">
        <v>0</v>
      </c>
      <c r="S55">
        <v>63.5</v>
      </c>
      <c r="T55">
        <v>2629.75</v>
      </c>
      <c r="U55" t="s">
        <v>216</v>
      </c>
      <c r="V55" t="s">
        <v>216</v>
      </c>
      <c r="W55" t="s">
        <v>216</v>
      </c>
      <c r="X55">
        <v>0.90654205607476601</v>
      </c>
      <c r="Y55" t="s">
        <v>216</v>
      </c>
      <c r="Z55">
        <v>3.0481516285625201E-2</v>
      </c>
    </row>
    <row r="56" spans="1:26" x14ac:dyDescent="0.35">
      <c r="A56">
        <v>1987</v>
      </c>
      <c r="B56" t="s">
        <v>217</v>
      </c>
      <c r="C56" t="s">
        <v>22</v>
      </c>
      <c r="D56">
        <v>111</v>
      </c>
      <c r="E56" t="s">
        <v>70</v>
      </c>
      <c r="F56" t="s">
        <v>216</v>
      </c>
      <c r="G56" t="s">
        <v>216</v>
      </c>
      <c r="H56" t="s">
        <v>216</v>
      </c>
      <c r="I56" t="s">
        <v>216</v>
      </c>
      <c r="J56" t="s">
        <v>216</v>
      </c>
      <c r="K56" t="s">
        <v>216</v>
      </c>
      <c r="L56" t="s">
        <v>216</v>
      </c>
      <c r="M56" t="s">
        <v>216</v>
      </c>
      <c r="N56" t="s">
        <v>216</v>
      </c>
      <c r="O56" t="s">
        <v>216</v>
      </c>
      <c r="P56" t="s">
        <v>216</v>
      </c>
      <c r="Q56" t="s">
        <v>216</v>
      </c>
      <c r="R56" t="s">
        <v>216</v>
      </c>
      <c r="S56" t="s">
        <v>216</v>
      </c>
      <c r="T56" t="s">
        <v>216</v>
      </c>
      <c r="U56" t="s">
        <v>216</v>
      </c>
      <c r="V56" t="s">
        <v>216</v>
      </c>
      <c r="W56" t="s">
        <v>216</v>
      </c>
      <c r="X56" t="s">
        <v>216</v>
      </c>
      <c r="Y56" t="s">
        <v>216</v>
      </c>
      <c r="Z56" t="s">
        <v>216</v>
      </c>
    </row>
    <row r="57" spans="1:26" x14ac:dyDescent="0.35">
      <c r="A57">
        <v>1987</v>
      </c>
      <c r="B57" t="s">
        <v>217</v>
      </c>
      <c r="C57" t="s">
        <v>5</v>
      </c>
      <c r="D57">
        <v>111</v>
      </c>
      <c r="E57" t="s">
        <v>70</v>
      </c>
      <c r="F57">
        <v>8.2536564736400794E-2</v>
      </c>
      <c r="G57" t="s">
        <v>216</v>
      </c>
      <c r="H57" t="s">
        <v>216</v>
      </c>
      <c r="I57" t="s">
        <v>216</v>
      </c>
      <c r="J57">
        <v>1</v>
      </c>
      <c r="K57" t="s">
        <v>216</v>
      </c>
      <c r="L57">
        <v>3.11111111111111E-2</v>
      </c>
      <c r="M57">
        <v>1.7790062447068902E-2</v>
      </c>
      <c r="N57">
        <v>141.5</v>
      </c>
      <c r="O57">
        <v>204</v>
      </c>
      <c r="P57">
        <v>0</v>
      </c>
      <c r="Q57">
        <v>7</v>
      </c>
      <c r="R57">
        <v>14</v>
      </c>
      <c r="S57">
        <v>225</v>
      </c>
      <c r="T57">
        <v>11939</v>
      </c>
      <c r="U57" t="s">
        <v>216</v>
      </c>
      <c r="V57" t="s">
        <v>216</v>
      </c>
      <c r="W57" t="s">
        <v>216</v>
      </c>
      <c r="X57">
        <v>0.71283440568913004</v>
      </c>
      <c r="Y57" t="s">
        <v>216</v>
      </c>
      <c r="Z57">
        <v>5.8446656761480503E-2</v>
      </c>
    </row>
    <row r="58" spans="1:26" x14ac:dyDescent="0.35">
      <c r="A58">
        <v>1987</v>
      </c>
      <c r="B58" t="s">
        <v>215</v>
      </c>
      <c r="C58" t="s">
        <v>22</v>
      </c>
      <c r="D58">
        <v>249</v>
      </c>
      <c r="E58" t="s">
        <v>62</v>
      </c>
      <c r="F58">
        <v>0.25681927576137198</v>
      </c>
      <c r="G58">
        <v>0.78181818181818197</v>
      </c>
      <c r="H58">
        <v>0.28104575163398698</v>
      </c>
      <c r="I58" t="s">
        <v>216</v>
      </c>
      <c r="J58" t="s">
        <v>216</v>
      </c>
      <c r="K58" t="s">
        <v>216</v>
      </c>
      <c r="L58">
        <v>0.17622950819672101</v>
      </c>
      <c r="M58">
        <v>0.14527027027027001</v>
      </c>
      <c r="N58">
        <v>55</v>
      </c>
      <c r="O58">
        <v>153</v>
      </c>
      <c r="P58">
        <v>61</v>
      </c>
      <c r="Q58">
        <v>0</v>
      </c>
      <c r="R58">
        <v>0</v>
      </c>
      <c r="S58">
        <v>244</v>
      </c>
      <c r="T58">
        <v>296</v>
      </c>
      <c r="U58">
        <v>0.645855304788019</v>
      </c>
      <c r="V58">
        <v>0.35154948395070001</v>
      </c>
      <c r="W58" t="s">
        <v>216</v>
      </c>
      <c r="X58" t="s">
        <v>216</v>
      </c>
      <c r="Y58" t="s">
        <v>216</v>
      </c>
      <c r="Z58">
        <v>0.21780415574308201</v>
      </c>
    </row>
    <row r="59" spans="1:26" x14ac:dyDescent="0.35">
      <c r="A59">
        <v>1987</v>
      </c>
      <c r="B59" t="s">
        <v>215</v>
      </c>
      <c r="C59" t="s">
        <v>5</v>
      </c>
      <c r="D59">
        <v>249</v>
      </c>
      <c r="E59" t="s">
        <v>62</v>
      </c>
      <c r="F59">
        <v>6.1192569379554203E-2</v>
      </c>
      <c r="G59">
        <v>0.54216867469879504</v>
      </c>
      <c r="H59">
        <v>0.35433070866141703</v>
      </c>
      <c r="I59" t="s">
        <v>216</v>
      </c>
      <c r="J59" t="s">
        <v>216</v>
      </c>
      <c r="K59" t="s">
        <v>216</v>
      </c>
      <c r="L59">
        <v>0.35433070866141703</v>
      </c>
      <c r="M59">
        <v>0.30808143943505301</v>
      </c>
      <c r="N59">
        <v>41.5</v>
      </c>
      <c r="O59">
        <v>63.5</v>
      </c>
      <c r="P59">
        <v>0</v>
      </c>
      <c r="Q59">
        <v>0</v>
      </c>
      <c r="R59">
        <v>0</v>
      </c>
      <c r="S59">
        <v>63.5</v>
      </c>
      <c r="T59">
        <v>2629.75</v>
      </c>
      <c r="U59">
        <v>0.37146575180409303</v>
      </c>
      <c r="V59">
        <v>0.115206477103037</v>
      </c>
      <c r="W59" t="s">
        <v>216</v>
      </c>
      <c r="X59" t="s">
        <v>216</v>
      </c>
      <c r="Y59" t="s">
        <v>216</v>
      </c>
      <c r="Z59">
        <v>0.19988482049996101</v>
      </c>
    </row>
    <row r="60" spans="1:26" x14ac:dyDescent="0.35">
      <c r="A60">
        <v>1987</v>
      </c>
      <c r="B60" t="s">
        <v>217</v>
      </c>
      <c r="C60" t="s">
        <v>22</v>
      </c>
      <c r="D60">
        <v>249</v>
      </c>
      <c r="E60" t="s">
        <v>62</v>
      </c>
      <c r="F60" t="s">
        <v>216</v>
      </c>
      <c r="G60" t="s">
        <v>216</v>
      </c>
      <c r="H60" t="s">
        <v>216</v>
      </c>
      <c r="I60" t="s">
        <v>216</v>
      </c>
      <c r="J60" t="s">
        <v>216</v>
      </c>
      <c r="K60" t="s">
        <v>216</v>
      </c>
      <c r="L60" t="s">
        <v>216</v>
      </c>
      <c r="M60" t="s">
        <v>216</v>
      </c>
      <c r="N60" t="s">
        <v>216</v>
      </c>
      <c r="O60" t="s">
        <v>216</v>
      </c>
      <c r="P60" t="s">
        <v>216</v>
      </c>
      <c r="Q60" t="s">
        <v>216</v>
      </c>
      <c r="R60" t="s">
        <v>216</v>
      </c>
      <c r="S60" t="s">
        <v>216</v>
      </c>
      <c r="T60" t="s">
        <v>216</v>
      </c>
      <c r="U60" t="s">
        <v>216</v>
      </c>
      <c r="V60" t="s">
        <v>216</v>
      </c>
      <c r="W60" t="s">
        <v>216</v>
      </c>
      <c r="X60" t="s">
        <v>216</v>
      </c>
      <c r="Y60" t="s">
        <v>216</v>
      </c>
      <c r="Z60" t="s">
        <v>216</v>
      </c>
    </row>
    <row r="61" spans="1:26" x14ac:dyDescent="0.35">
      <c r="A61">
        <v>1987</v>
      </c>
      <c r="B61" t="s">
        <v>217</v>
      </c>
      <c r="C61" t="s">
        <v>5</v>
      </c>
      <c r="D61">
        <v>249</v>
      </c>
      <c r="E61" t="s">
        <v>62</v>
      </c>
      <c r="F61">
        <v>8.3890851340547107E-2</v>
      </c>
      <c r="G61">
        <v>0.43462897526501798</v>
      </c>
      <c r="H61">
        <v>0.30147058823529399</v>
      </c>
      <c r="I61" t="s">
        <v>216</v>
      </c>
      <c r="J61" t="s">
        <v>216</v>
      </c>
      <c r="K61" t="s">
        <v>216</v>
      </c>
      <c r="L61">
        <v>0.27333333333333298</v>
      </c>
      <c r="M61">
        <v>0.15629840578496201</v>
      </c>
      <c r="N61">
        <v>141.5</v>
      </c>
      <c r="O61">
        <v>204</v>
      </c>
      <c r="P61">
        <v>0</v>
      </c>
      <c r="Q61">
        <v>7</v>
      </c>
      <c r="R61">
        <v>14</v>
      </c>
      <c r="S61">
        <v>225</v>
      </c>
      <c r="T61">
        <v>11939</v>
      </c>
      <c r="U61">
        <v>0.54320619785458901</v>
      </c>
      <c r="V61">
        <v>0.160713915342276</v>
      </c>
      <c r="W61" t="s">
        <v>216</v>
      </c>
      <c r="X61" t="s">
        <v>216</v>
      </c>
      <c r="Y61" t="s">
        <v>216</v>
      </c>
      <c r="Z61">
        <v>0.179036398552397</v>
      </c>
    </row>
    <row r="62" spans="1:26" x14ac:dyDescent="0.35">
      <c r="A62">
        <v>1987</v>
      </c>
      <c r="B62" t="s">
        <v>215</v>
      </c>
      <c r="C62" t="s">
        <v>22</v>
      </c>
      <c r="D62">
        <v>248</v>
      </c>
      <c r="E62" t="s">
        <v>63</v>
      </c>
      <c r="F62">
        <v>9.3768023453162902E-2</v>
      </c>
      <c r="G62">
        <v>0.218181818181818</v>
      </c>
      <c r="H62">
        <v>7.8431372549019607E-2</v>
      </c>
      <c r="I62" t="s">
        <v>216</v>
      </c>
      <c r="J62" t="s">
        <v>216</v>
      </c>
      <c r="K62" t="s">
        <v>216</v>
      </c>
      <c r="L62">
        <v>4.91803278688525E-2</v>
      </c>
      <c r="M62">
        <v>4.0540540540540501E-2</v>
      </c>
      <c r="N62">
        <v>55</v>
      </c>
      <c r="O62">
        <v>153</v>
      </c>
      <c r="P62">
        <v>61</v>
      </c>
      <c r="Q62">
        <v>0</v>
      </c>
      <c r="R62">
        <v>0</v>
      </c>
      <c r="S62">
        <v>244</v>
      </c>
      <c r="T62">
        <v>296</v>
      </c>
      <c r="U62">
        <v>0.246783379033959</v>
      </c>
      <c r="V62">
        <v>0.12835524186535599</v>
      </c>
      <c r="W62" t="s">
        <v>216</v>
      </c>
      <c r="X62" t="s">
        <v>216</v>
      </c>
      <c r="Y62" t="s">
        <v>216</v>
      </c>
      <c r="Z62">
        <v>7.5992214969718599E-2</v>
      </c>
    </row>
    <row r="63" spans="1:26" x14ac:dyDescent="0.35">
      <c r="A63">
        <v>1987</v>
      </c>
      <c r="B63" t="s">
        <v>215</v>
      </c>
      <c r="C63" t="s">
        <v>5</v>
      </c>
      <c r="D63">
        <v>248</v>
      </c>
      <c r="E63" t="s">
        <v>63</v>
      </c>
      <c r="F63">
        <v>7.6222332446972005E-2</v>
      </c>
      <c r="G63">
        <v>0.240963855421687</v>
      </c>
      <c r="H63">
        <v>0.15748031496063</v>
      </c>
      <c r="I63" t="s">
        <v>216</v>
      </c>
      <c r="J63" t="s">
        <v>216</v>
      </c>
      <c r="K63" t="s">
        <v>216</v>
      </c>
      <c r="L63">
        <v>0.15748031496063</v>
      </c>
      <c r="M63">
        <v>0.136925084193357</v>
      </c>
      <c r="N63">
        <v>41.5</v>
      </c>
      <c r="O63">
        <v>63.5</v>
      </c>
      <c r="P63">
        <v>0</v>
      </c>
      <c r="Q63">
        <v>0</v>
      </c>
      <c r="R63">
        <v>0</v>
      </c>
      <c r="S63">
        <v>63.5</v>
      </c>
      <c r="T63">
        <v>2629.75</v>
      </c>
      <c r="U63">
        <v>0.46220276824795897</v>
      </c>
      <c r="V63">
        <v>0.14350282210451201</v>
      </c>
      <c r="W63" t="s">
        <v>216</v>
      </c>
      <c r="X63" t="s">
        <v>216</v>
      </c>
      <c r="Y63" t="s">
        <v>216</v>
      </c>
      <c r="Z63">
        <v>0.233621956695856</v>
      </c>
    </row>
    <row r="64" spans="1:26" x14ac:dyDescent="0.35">
      <c r="A64">
        <v>1987</v>
      </c>
      <c r="B64" t="s">
        <v>217</v>
      </c>
      <c r="C64" t="s">
        <v>22</v>
      </c>
      <c r="D64">
        <v>248</v>
      </c>
      <c r="E64" t="s">
        <v>63</v>
      </c>
      <c r="F64" t="s">
        <v>216</v>
      </c>
      <c r="G64" t="s">
        <v>216</v>
      </c>
      <c r="H64" t="s">
        <v>216</v>
      </c>
      <c r="I64" t="s">
        <v>216</v>
      </c>
      <c r="J64" t="s">
        <v>216</v>
      </c>
      <c r="K64" t="s">
        <v>216</v>
      </c>
      <c r="L64" t="s">
        <v>216</v>
      </c>
      <c r="M64" t="s">
        <v>216</v>
      </c>
      <c r="N64" t="s">
        <v>216</v>
      </c>
      <c r="O64" t="s">
        <v>216</v>
      </c>
      <c r="P64" t="s">
        <v>216</v>
      </c>
      <c r="Q64" t="s">
        <v>216</v>
      </c>
      <c r="R64" t="s">
        <v>216</v>
      </c>
      <c r="S64" t="s">
        <v>216</v>
      </c>
      <c r="T64" t="s">
        <v>216</v>
      </c>
      <c r="U64" t="s">
        <v>216</v>
      </c>
      <c r="V64" t="s">
        <v>216</v>
      </c>
      <c r="W64" t="s">
        <v>216</v>
      </c>
      <c r="X64" t="s">
        <v>216</v>
      </c>
      <c r="Y64" t="s">
        <v>216</v>
      </c>
      <c r="Z64" t="s">
        <v>216</v>
      </c>
    </row>
    <row r="65" spans="1:26" x14ac:dyDescent="0.35">
      <c r="A65">
        <v>1987</v>
      </c>
      <c r="B65" t="s">
        <v>217</v>
      </c>
      <c r="C65" t="s">
        <v>5</v>
      </c>
      <c r="D65">
        <v>248</v>
      </c>
      <c r="E65" t="s">
        <v>63</v>
      </c>
      <c r="F65">
        <v>3.3080178745991201E-2</v>
      </c>
      <c r="G65">
        <v>0.402826855123675</v>
      </c>
      <c r="H65">
        <v>0.27941176470588203</v>
      </c>
      <c r="I65" t="s">
        <v>216</v>
      </c>
      <c r="J65" t="s">
        <v>216</v>
      </c>
      <c r="K65" t="s">
        <v>216</v>
      </c>
      <c r="L65">
        <v>0.25333333333333302</v>
      </c>
      <c r="M65">
        <v>0.14486193706899</v>
      </c>
      <c r="N65">
        <v>141.5</v>
      </c>
      <c r="O65">
        <v>204</v>
      </c>
      <c r="P65">
        <v>0</v>
      </c>
      <c r="Q65">
        <v>7</v>
      </c>
      <c r="R65">
        <v>14</v>
      </c>
      <c r="S65">
        <v>225</v>
      </c>
      <c r="T65">
        <v>11939</v>
      </c>
      <c r="U65">
        <v>0.26311084624552999</v>
      </c>
      <c r="V65">
        <v>6.5539442135151296E-2</v>
      </c>
      <c r="W65" t="s">
        <v>216</v>
      </c>
      <c r="X65" t="s">
        <v>216</v>
      </c>
      <c r="Y65" t="s">
        <v>216</v>
      </c>
      <c r="Z65">
        <v>3.9433348869638202E-2</v>
      </c>
    </row>
    <row r="66" spans="1:26" x14ac:dyDescent="0.35">
      <c r="A66">
        <v>1987</v>
      </c>
      <c r="B66" t="s">
        <v>215</v>
      </c>
      <c r="C66" t="s">
        <v>22</v>
      </c>
      <c r="D66">
        <v>267</v>
      </c>
      <c r="E66" t="s">
        <v>68</v>
      </c>
      <c r="F66">
        <v>1.46798491604216E-2</v>
      </c>
      <c r="G66" t="s">
        <v>216</v>
      </c>
      <c r="H66" t="s">
        <v>216</v>
      </c>
      <c r="I66" t="s">
        <v>216</v>
      </c>
      <c r="J66" t="s">
        <v>216</v>
      </c>
      <c r="K66">
        <v>0.38611738650164201</v>
      </c>
      <c r="L66">
        <v>2.53191728853536E-2</v>
      </c>
      <c r="M66">
        <v>2.0871210081169801E-2</v>
      </c>
      <c r="N66">
        <v>55</v>
      </c>
      <c r="O66">
        <v>153</v>
      </c>
      <c r="P66">
        <v>61</v>
      </c>
      <c r="Q66">
        <v>0</v>
      </c>
      <c r="R66">
        <v>0</v>
      </c>
      <c r="S66">
        <v>244</v>
      </c>
      <c r="T66">
        <v>296</v>
      </c>
      <c r="U66" t="s">
        <v>216</v>
      </c>
      <c r="V66" t="s">
        <v>216</v>
      </c>
      <c r="W66" t="s">
        <v>216</v>
      </c>
      <c r="X66" t="s">
        <v>216</v>
      </c>
      <c r="Y66">
        <v>0.52112676056338003</v>
      </c>
      <c r="Z66">
        <v>1.2535846434194701E-2</v>
      </c>
    </row>
    <row r="67" spans="1:26" x14ac:dyDescent="0.35">
      <c r="A67">
        <v>1987</v>
      </c>
      <c r="B67" t="s">
        <v>215</v>
      </c>
      <c r="C67" t="s">
        <v>5</v>
      </c>
      <c r="D67">
        <v>267</v>
      </c>
      <c r="E67" t="s">
        <v>68</v>
      </c>
      <c r="F67">
        <v>0.151269882961724</v>
      </c>
      <c r="G67" t="s">
        <v>216</v>
      </c>
      <c r="H67" t="s">
        <v>216</v>
      </c>
      <c r="I67" t="s">
        <v>216</v>
      </c>
      <c r="J67" t="s">
        <v>216</v>
      </c>
      <c r="K67">
        <v>0</v>
      </c>
      <c r="L67">
        <v>0</v>
      </c>
      <c r="M67">
        <v>0</v>
      </c>
      <c r="N67">
        <v>41.5</v>
      </c>
      <c r="O67">
        <v>63.5</v>
      </c>
      <c r="P67">
        <v>0</v>
      </c>
      <c r="Q67">
        <v>0</v>
      </c>
      <c r="R67">
        <v>0</v>
      </c>
      <c r="S67">
        <v>63.5</v>
      </c>
      <c r="T67">
        <v>2629.75</v>
      </c>
      <c r="U67" t="s">
        <v>216</v>
      </c>
      <c r="V67" t="s">
        <v>216</v>
      </c>
      <c r="W67" t="s">
        <v>216</v>
      </c>
      <c r="X67" t="s">
        <v>216</v>
      </c>
      <c r="Y67">
        <v>0.50065775808350099</v>
      </c>
      <c r="Z67">
        <v>6.3822476059347003E-2</v>
      </c>
    </row>
    <row r="68" spans="1:26" x14ac:dyDescent="0.35">
      <c r="A68">
        <v>1987</v>
      </c>
      <c r="B68" t="s">
        <v>217</v>
      </c>
      <c r="C68" t="s">
        <v>22</v>
      </c>
      <c r="D68">
        <v>267</v>
      </c>
      <c r="E68" t="s">
        <v>68</v>
      </c>
      <c r="F68" t="s">
        <v>216</v>
      </c>
      <c r="G68" t="s">
        <v>216</v>
      </c>
      <c r="H68" t="s">
        <v>216</v>
      </c>
      <c r="I68" t="s">
        <v>216</v>
      </c>
      <c r="J68" t="s">
        <v>216</v>
      </c>
      <c r="K68" t="s">
        <v>216</v>
      </c>
      <c r="L68" t="s">
        <v>216</v>
      </c>
      <c r="M68" t="s">
        <v>216</v>
      </c>
      <c r="N68" t="s">
        <v>216</v>
      </c>
      <c r="O68" t="s">
        <v>216</v>
      </c>
      <c r="P68" t="s">
        <v>216</v>
      </c>
      <c r="Q68" t="s">
        <v>216</v>
      </c>
      <c r="R68" t="s">
        <v>216</v>
      </c>
      <c r="S68" t="s">
        <v>216</v>
      </c>
      <c r="T68" t="s">
        <v>216</v>
      </c>
      <c r="U68" t="s">
        <v>216</v>
      </c>
      <c r="V68" t="s">
        <v>216</v>
      </c>
      <c r="W68" t="s">
        <v>216</v>
      </c>
      <c r="X68" t="s">
        <v>216</v>
      </c>
      <c r="Y68" t="s">
        <v>216</v>
      </c>
      <c r="Z68" t="s">
        <v>216</v>
      </c>
    </row>
    <row r="69" spans="1:26" x14ac:dyDescent="0.35">
      <c r="A69">
        <v>1987</v>
      </c>
      <c r="B69" t="s">
        <v>217</v>
      </c>
      <c r="C69" t="s">
        <v>5</v>
      </c>
      <c r="D69">
        <v>267</v>
      </c>
      <c r="E69" t="s">
        <v>68</v>
      </c>
      <c r="F69">
        <v>0.113321005419577</v>
      </c>
      <c r="G69" t="s">
        <v>216</v>
      </c>
      <c r="H69" t="s">
        <v>216</v>
      </c>
      <c r="I69" t="s">
        <v>216</v>
      </c>
      <c r="J69" t="s">
        <v>216</v>
      </c>
      <c r="K69">
        <v>0</v>
      </c>
      <c r="L69">
        <v>0</v>
      </c>
      <c r="M69">
        <v>0</v>
      </c>
      <c r="N69">
        <v>141.5</v>
      </c>
      <c r="O69">
        <v>204</v>
      </c>
      <c r="P69">
        <v>0</v>
      </c>
      <c r="Q69">
        <v>7</v>
      </c>
      <c r="R69">
        <v>14</v>
      </c>
      <c r="S69">
        <v>225</v>
      </c>
      <c r="T69">
        <v>11939</v>
      </c>
      <c r="U69" t="s">
        <v>216</v>
      </c>
      <c r="V69" t="s">
        <v>216</v>
      </c>
      <c r="W69" t="s">
        <v>216</v>
      </c>
      <c r="X69" t="s">
        <v>216</v>
      </c>
      <c r="Y69">
        <v>0.47607614474361198</v>
      </c>
      <c r="Z69">
        <v>2.9933713385576901E-2</v>
      </c>
    </row>
    <row r="70" spans="1:26" x14ac:dyDescent="0.35">
      <c r="A70">
        <v>1987</v>
      </c>
      <c r="B70" t="s">
        <v>215</v>
      </c>
      <c r="C70" t="s">
        <v>22</v>
      </c>
      <c r="D70">
        <v>231</v>
      </c>
      <c r="E70" t="s">
        <v>67</v>
      </c>
      <c r="F70">
        <v>0.21904429717474699</v>
      </c>
      <c r="G70" t="s">
        <v>216</v>
      </c>
      <c r="H70">
        <v>0.37254901960784298</v>
      </c>
      <c r="I70" t="s">
        <v>216</v>
      </c>
      <c r="J70" t="s">
        <v>216</v>
      </c>
      <c r="K70" t="s">
        <v>216</v>
      </c>
      <c r="L70">
        <v>0.233606557377049</v>
      </c>
      <c r="M70">
        <v>0.19256756756756799</v>
      </c>
      <c r="N70">
        <v>55</v>
      </c>
      <c r="O70">
        <v>153</v>
      </c>
      <c r="P70">
        <v>61</v>
      </c>
      <c r="Q70">
        <v>0</v>
      </c>
      <c r="R70">
        <v>0</v>
      </c>
      <c r="S70">
        <v>244</v>
      </c>
      <c r="T70">
        <v>296</v>
      </c>
      <c r="U70" t="s">
        <v>216</v>
      </c>
      <c r="V70">
        <v>0.29984084880636602</v>
      </c>
      <c r="W70" t="s">
        <v>216</v>
      </c>
      <c r="X70" t="s">
        <v>216</v>
      </c>
      <c r="Y70" t="s">
        <v>216</v>
      </c>
      <c r="Z70">
        <v>0.18416406055865001</v>
      </c>
    </row>
    <row r="71" spans="1:26" x14ac:dyDescent="0.35">
      <c r="A71">
        <v>1987</v>
      </c>
      <c r="B71" t="s">
        <v>215</v>
      </c>
      <c r="C71" t="s">
        <v>5</v>
      </c>
      <c r="D71">
        <v>231</v>
      </c>
      <c r="E71" t="s">
        <v>67</v>
      </c>
      <c r="F71">
        <v>0.16323616938148799</v>
      </c>
      <c r="G71" t="s">
        <v>216</v>
      </c>
      <c r="H71">
        <v>0</v>
      </c>
      <c r="I71" t="s">
        <v>216</v>
      </c>
      <c r="J71" t="s">
        <v>216</v>
      </c>
      <c r="K71" t="s">
        <v>216</v>
      </c>
      <c r="L71">
        <v>0</v>
      </c>
      <c r="M71">
        <v>0</v>
      </c>
      <c r="N71">
        <v>41.5</v>
      </c>
      <c r="O71">
        <v>63.5</v>
      </c>
      <c r="P71">
        <v>0</v>
      </c>
      <c r="Q71">
        <v>0</v>
      </c>
      <c r="R71">
        <v>0</v>
      </c>
      <c r="S71">
        <v>63.5</v>
      </c>
      <c r="T71">
        <v>2629.75</v>
      </c>
      <c r="U71" t="s">
        <v>216</v>
      </c>
      <c r="V71">
        <v>0.307322673339474</v>
      </c>
      <c r="W71" t="s">
        <v>216</v>
      </c>
      <c r="X71" t="s">
        <v>216</v>
      </c>
      <c r="Y71" t="s">
        <v>216</v>
      </c>
      <c r="Z71">
        <v>6.9296802129739196E-2</v>
      </c>
    </row>
    <row r="72" spans="1:26" x14ac:dyDescent="0.35">
      <c r="A72">
        <v>1987</v>
      </c>
      <c r="B72" t="s">
        <v>217</v>
      </c>
      <c r="C72" t="s">
        <v>22</v>
      </c>
      <c r="D72">
        <v>231</v>
      </c>
      <c r="E72" t="s">
        <v>67</v>
      </c>
      <c r="F72" t="s">
        <v>216</v>
      </c>
      <c r="G72" t="s">
        <v>216</v>
      </c>
      <c r="H72" t="s">
        <v>216</v>
      </c>
      <c r="I72" t="s">
        <v>216</v>
      </c>
      <c r="J72" t="s">
        <v>216</v>
      </c>
      <c r="K72" t="s">
        <v>216</v>
      </c>
      <c r="L72" t="s">
        <v>216</v>
      </c>
      <c r="M72" t="s">
        <v>216</v>
      </c>
      <c r="N72" t="s">
        <v>216</v>
      </c>
      <c r="O72" t="s">
        <v>216</v>
      </c>
      <c r="P72" t="s">
        <v>216</v>
      </c>
      <c r="Q72" t="s">
        <v>216</v>
      </c>
      <c r="R72" t="s">
        <v>216</v>
      </c>
      <c r="S72" t="s">
        <v>216</v>
      </c>
      <c r="T72" t="s">
        <v>216</v>
      </c>
      <c r="U72" t="s">
        <v>216</v>
      </c>
      <c r="V72" t="s">
        <v>216</v>
      </c>
      <c r="W72" t="s">
        <v>216</v>
      </c>
      <c r="X72" t="s">
        <v>216</v>
      </c>
      <c r="Y72" t="s">
        <v>216</v>
      </c>
      <c r="Z72" t="s">
        <v>216</v>
      </c>
    </row>
    <row r="73" spans="1:26" x14ac:dyDescent="0.35">
      <c r="A73">
        <v>1987</v>
      </c>
      <c r="B73" t="s">
        <v>217</v>
      </c>
      <c r="C73" t="s">
        <v>5</v>
      </c>
      <c r="D73">
        <v>231</v>
      </c>
      <c r="E73" t="s">
        <v>67</v>
      </c>
      <c r="F73">
        <v>0.17861123495318801</v>
      </c>
      <c r="G73" t="s">
        <v>216</v>
      </c>
      <c r="H73">
        <v>9.8039215686274495E-2</v>
      </c>
      <c r="I73" t="s">
        <v>216</v>
      </c>
      <c r="J73" t="s">
        <v>216</v>
      </c>
      <c r="K73" t="s">
        <v>216</v>
      </c>
      <c r="L73">
        <v>8.8888888888888906E-2</v>
      </c>
      <c r="M73">
        <v>5.0828749848768298E-2</v>
      </c>
      <c r="N73">
        <v>141.5</v>
      </c>
      <c r="O73">
        <v>204</v>
      </c>
      <c r="P73">
        <v>0</v>
      </c>
      <c r="Q73">
        <v>7</v>
      </c>
      <c r="R73">
        <v>14</v>
      </c>
      <c r="S73">
        <v>225</v>
      </c>
      <c r="T73">
        <v>11939</v>
      </c>
      <c r="U73" t="s">
        <v>216</v>
      </c>
      <c r="V73">
        <v>0.35386993485701701</v>
      </c>
      <c r="W73" t="s">
        <v>216</v>
      </c>
      <c r="X73" t="s">
        <v>216</v>
      </c>
      <c r="Y73" t="s">
        <v>216</v>
      </c>
      <c r="Z73">
        <v>6.1205186770024102E-2</v>
      </c>
    </row>
    <row r="74" spans="1:26" x14ac:dyDescent="0.35">
      <c r="A74">
        <v>1987</v>
      </c>
      <c r="B74" t="s">
        <v>215</v>
      </c>
      <c r="C74" t="s">
        <v>22</v>
      </c>
      <c r="D74">
        <v>242</v>
      </c>
      <c r="E74" t="s">
        <v>65</v>
      </c>
      <c r="F74">
        <v>0</v>
      </c>
      <c r="G74">
        <v>0</v>
      </c>
      <c r="H74">
        <v>0</v>
      </c>
      <c r="I74" t="s">
        <v>216</v>
      </c>
      <c r="J74" t="s">
        <v>216</v>
      </c>
      <c r="K74" t="s">
        <v>216</v>
      </c>
      <c r="L74">
        <v>0</v>
      </c>
      <c r="M74">
        <v>0</v>
      </c>
      <c r="N74">
        <v>55</v>
      </c>
      <c r="O74">
        <v>153</v>
      </c>
      <c r="P74">
        <v>61</v>
      </c>
      <c r="Q74">
        <v>0</v>
      </c>
      <c r="R74">
        <v>0</v>
      </c>
      <c r="S74">
        <v>244</v>
      </c>
      <c r="T74">
        <v>296</v>
      </c>
      <c r="U74">
        <v>0</v>
      </c>
      <c r="V74">
        <v>0</v>
      </c>
      <c r="W74" t="s">
        <v>216</v>
      </c>
      <c r="X74" t="s">
        <v>216</v>
      </c>
      <c r="Y74" t="s">
        <v>216</v>
      </c>
      <c r="Z74">
        <v>0</v>
      </c>
    </row>
    <row r="75" spans="1:26" x14ac:dyDescent="0.35">
      <c r="A75">
        <v>1987</v>
      </c>
      <c r="B75" t="s">
        <v>215</v>
      </c>
      <c r="C75" t="s">
        <v>5</v>
      </c>
      <c r="D75">
        <v>242</v>
      </c>
      <c r="E75" t="s">
        <v>65</v>
      </c>
      <c r="F75">
        <v>1.5293530303180699E-3</v>
      </c>
      <c r="G75">
        <v>0</v>
      </c>
      <c r="H75">
        <v>0</v>
      </c>
      <c r="I75" t="s">
        <v>216</v>
      </c>
      <c r="J75" t="s">
        <v>216</v>
      </c>
      <c r="K75" t="s">
        <v>216</v>
      </c>
      <c r="L75">
        <v>0</v>
      </c>
      <c r="M75">
        <v>0</v>
      </c>
      <c r="N75">
        <v>41.5</v>
      </c>
      <c r="O75">
        <v>63.5</v>
      </c>
      <c r="P75">
        <v>0</v>
      </c>
      <c r="Q75">
        <v>0</v>
      </c>
      <c r="R75">
        <v>0</v>
      </c>
      <c r="S75">
        <v>63.5</v>
      </c>
      <c r="T75">
        <v>2629.75</v>
      </c>
      <c r="U75">
        <v>8.7542884183130203E-3</v>
      </c>
      <c r="V75">
        <v>2.8792936243116499E-3</v>
      </c>
      <c r="W75" t="s">
        <v>216</v>
      </c>
      <c r="X75" t="s">
        <v>216</v>
      </c>
      <c r="Y75" t="s">
        <v>216</v>
      </c>
      <c r="Z75">
        <v>7.6036799328147E-3</v>
      </c>
    </row>
    <row r="76" spans="1:26" x14ac:dyDescent="0.35">
      <c r="A76">
        <v>1987</v>
      </c>
      <c r="B76" t="s">
        <v>217</v>
      </c>
      <c r="C76" t="s">
        <v>22</v>
      </c>
      <c r="D76">
        <v>242</v>
      </c>
      <c r="E76" t="s">
        <v>65</v>
      </c>
      <c r="F76" t="s">
        <v>216</v>
      </c>
      <c r="G76" t="s">
        <v>216</v>
      </c>
      <c r="H76" t="s">
        <v>216</v>
      </c>
      <c r="I76" t="s">
        <v>216</v>
      </c>
      <c r="J76" t="s">
        <v>216</v>
      </c>
      <c r="K76" t="s">
        <v>216</v>
      </c>
      <c r="L76" t="s">
        <v>216</v>
      </c>
      <c r="M76" t="s">
        <v>216</v>
      </c>
      <c r="N76" t="s">
        <v>216</v>
      </c>
      <c r="O76" t="s">
        <v>216</v>
      </c>
      <c r="P76" t="s">
        <v>216</v>
      </c>
      <c r="Q76" t="s">
        <v>216</v>
      </c>
      <c r="R76" t="s">
        <v>216</v>
      </c>
      <c r="S76" t="s">
        <v>216</v>
      </c>
      <c r="T76" t="s">
        <v>216</v>
      </c>
      <c r="U76" t="s">
        <v>216</v>
      </c>
      <c r="V76" t="s">
        <v>216</v>
      </c>
      <c r="W76" t="s">
        <v>216</v>
      </c>
      <c r="X76" t="s">
        <v>216</v>
      </c>
      <c r="Y76" t="s">
        <v>216</v>
      </c>
      <c r="Z76" t="s">
        <v>216</v>
      </c>
    </row>
    <row r="77" spans="1:26" x14ac:dyDescent="0.35">
      <c r="A77">
        <v>1987</v>
      </c>
      <c r="B77" t="s">
        <v>217</v>
      </c>
      <c r="C77" t="s">
        <v>5</v>
      </c>
      <c r="D77">
        <v>242</v>
      </c>
      <c r="E77" t="s">
        <v>65</v>
      </c>
      <c r="F77">
        <v>7.5791350869371396E-3</v>
      </c>
      <c r="G77">
        <v>0</v>
      </c>
      <c r="H77">
        <v>0</v>
      </c>
      <c r="I77" t="s">
        <v>216</v>
      </c>
      <c r="J77" t="s">
        <v>216</v>
      </c>
      <c r="K77" t="s">
        <v>216</v>
      </c>
      <c r="L77">
        <v>0</v>
      </c>
      <c r="M77">
        <v>0</v>
      </c>
      <c r="N77">
        <v>141.5</v>
      </c>
      <c r="O77">
        <v>204</v>
      </c>
      <c r="P77">
        <v>0</v>
      </c>
      <c r="Q77">
        <v>7</v>
      </c>
      <c r="R77">
        <v>14</v>
      </c>
      <c r="S77">
        <v>225</v>
      </c>
      <c r="T77">
        <v>11939</v>
      </c>
      <c r="U77">
        <v>6.0786650774731797E-2</v>
      </c>
      <c r="V77">
        <v>1.5016009716241599E-2</v>
      </c>
      <c r="W77" t="s">
        <v>216</v>
      </c>
      <c r="X77" t="s">
        <v>216</v>
      </c>
      <c r="Y77" t="s">
        <v>216</v>
      </c>
      <c r="Z77">
        <v>1.8775433118869999E-3</v>
      </c>
    </row>
    <row r="78" spans="1:26" x14ac:dyDescent="0.35">
      <c r="A78">
        <v>1987</v>
      </c>
      <c r="B78" t="s">
        <v>215</v>
      </c>
      <c r="C78" t="s">
        <v>22</v>
      </c>
      <c r="D78">
        <v>241</v>
      </c>
      <c r="E78" t="s">
        <v>66</v>
      </c>
      <c r="F78">
        <v>0</v>
      </c>
      <c r="G78">
        <v>0</v>
      </c>
      <c r="H78">
        <v>0</v>
      </c>
      <c r="I78" t="s">
        <v>216</v>
      </c>
      <c r="J78" t="s">
        <v>216</v>
      </c>
      <c r="K78" t="s">
        <v>216</v>
      </c>
      <c r="L78">
        <v>0</v>
      </c>
      <c r="M78">
        <v>0</v>
      </c>
      <c r="N78">
        <v>55</v>
      </c>
      <c r="O78">
        <v>153</v>
      </c>
      <c r="P78">
        <v>61</v>
      </c>
      <c r="Q78">
        <v>0</v>
      </c>
      <c r="R78">
        <v>0</v>
      </c>
      <c r="S78">
        <v>244</v>
      </c>
      <c r="T78">
        <v>296</v>
      </c>
      <c r="U78">
        <v>0</v>
      </c>
      <c r="V78">
        <v>0</v>
      </c>
      <c r="W78" t="s">
        <v>216</v>
      </c>
      <c r="X78" t="s">
        <v>216</v>
      </c>
      <c r="Y78" t="s">
        <v>216</v>
      </c>
      <c r="Z78">
        <v>0</v>
      </c>
    </row>
    <row r="79" spans="1:26" x14ac:dyDescent="0.35">
      <c r="A79">
        <v>1987</v>
      </c>
      <c r="B79" t="s">
        <v>215</v>
      </c>
      <c r="C79" t="s">
        <v>5</v>
      </c>
      <c r="D79">
        <v>241</v>
      </c>
      <c r="E79" t="s">
        <v>66</v>
      </c>
      <c r="F79">
        <v>2.3905001620289201E-3</v>
      </c>
      <c r="G79">
        <v>0.120481927710843</v>
      </c>
      <c r="H79">
        <v>7.8740157480315001E-2</v>
      </c>
      <c r="I79" t="s">
        <v>216</v>
      </c>
      <c r="J79" t="s">
        <v>216</v>
      </c>
      <c r="K79" t="s">
        <v>216</v>
      </c>
      <c r="L79">
        <v>7.8740157480315001E-2</v>
      </c>
      <c r="M79">
        <v>6.8462542096678403E-2</v>
      </c>
      <c r="N79">
        <v>41.5</v>
      </c>
      <c r="O79">
        <v>63.5</v>
      </c>
      <c r="P79">
        <v>0</v>
      </c>
      <c r="Q79">
        <v>0</v>
      </c>
      <c r="R79">
        <v>0</v>
      </c>
      <c r="S79">
        <v>63.5</v>
      </c>
      <c r="T79">
        <v>2629.75</v>
      </c>
      <c r="U79">
        <v>1.3959540991364001E-2</v>
      </c>
      <c r="V79">
        <v>4.5005644471861096E-3</v>
      </c>
      <c r="W79" t="s">
        <v>216</v>
      </c>
      <c r="X79" t="s">
        <v>216</v>
      </c>
      <c r="Y79" t="s">
        <v>216</v>
      </c>
      <c r="Z79">
        <v>1.53802190358564E-2</v>
      </c>
    </row>
    <row r="80" spans="1:26" x14ac:dyDescent="0.35">
      <c r="A80">
        <v>1987</v>
      </c>
      <c r="B80" t="s">
        <v>217</v>
      </c>
      <c r="C80" t="s">
        <v>22</v>
      </c>
      <c r="D80">
        <v>241</v>
      </c>
      <c r="E80" t="s">
        <v>66</v>
      </c>
      <c r="F80" t="s">
        <v>216</v>
      </c>
      <c r="G80" t="s">
        <v>216</v>
      </c>
      <c r="H80" t="s">
        <v>216</v>
      </c>
      <c r="I80" t="s">
        <v>216</v>
      </c>
      <c r="J80" t="s">
        <v>216</v>
      </c>
      <c r="K80" t="s">
        <v>216</v>
      </c>
      <c r="L80" t="s">
        <v>216</v>
      </c>
      <c r="M80" t="s">
        <v>216</v>
      </c>
      <c r="N80" t="s">
        <v>216</v>
      </c>
      <c r="O80" t="s">
        <v>216</v>
      </c>
      <c r="P80" t="s">
        <v>216</v>
      </c>
      <c r="Q80" t="s">
        <v>216</v>
      </c>
      <c r="R80" t="s">
        <v>216</v>
      </c>
      <c r="S80" t="s">
        <v>216</v>
      </c>
      <c r="T80" t="s">
        <v>216</v>
      </c>
      <c r="U80" t="s">
        <v>216</v>
      </c>
      <c r="V80" t="s">
        <v>216</v>
      </c>
      <c r="W80" t="s">
        <v>216</v>
      </c>
      <c r="X80" t="s">
        <v>216</v>
      </c>
      <c r="Y80" t="s">
        <v>216</v>
      </c>
      <c r="Z80" t="s">
        <v>216</v>
      </c>
    </row>
    <row r="81" spans="1:26" x14ac:dyDescent="0.35">
      <c r="A81">
        <v>1987</v>
      </c>
      <c r="B81" t="s">
        <v>217</v>
      </c>
      <c r="C81" t="s">
        <v>5</v>
      </c>
      <c r="D81">
        <v>241</v>
      </c>
      <c r="E81" t="s">
        <v>66</v>
      </c>
      <c r="F81">
        <v>1.00312082032992E-3</v>
      </c>
      <c r="G81">
        <v>9.5406360424028294E-2</v>
      </c>
      <c r="H81">
        <v>6.6176470588235295E-2</v>
      </c>
      <c r="I81" t="s">
        <v>216</v>
      </c>
      <c r="J81" t="s">
        <v>216</v>
      </c>
      <c r="K81" t="s">
        <v>216</v>
      </c>
      <c r="L81">
        <v>0.06</v>
      </c>
      <c r="M81">
        <v>3.4309406147918602E-2</v>
      </c>
      <c r="N81">
        <v>141.5</v>
      </c>
      <c r="O81">
        <v>204</v>
      </c>
      <c r="P81">
        <v>0</v>
      </c>
      <c r="Q81">
        <v>7</v>
      </c>
      <c r="R81">
        <v>14</v>
      </c>
      <c r="S81">
        <v>225</v>
      </c>
      <c r="T81">
        <v>11939</v>
      </c>
      <c r="U81">
        <v>8.0452920143027403E-3</v>
      </c>
      <c r="V81">
        <v>1.9874130506790299E-3</v>
      </c>
      <c r="W81" t="s">
        <v>216</v>
      </c>
      <c r="X81" t="s">
        <v>216</v>
      </c>
      <c r="Y81" t="s">
        <v>216</v>
      </c>
      <c r="Z81">
        <v>7.5399930530897497E-3</v>
      </c>
    </row>
    <row r="82" spans="1:26" x14ac:dyDescent="0.35">
      <c r="A82">
        <v>1987</v>
      </c>
      <c r="B82" t="s">
        <v>215</v>
      </c>
      <c r="C82" t="s">
        <v>22</v>
      </c>
      <c r="D82">
        <v>245</v>
      </c>
      <c r="E82" t="s">
        <v>64</v>
      </c>
      <c r="F82">
        <v>4.0607523092948399E-2</v>
      </c>
      <c r="G82">
        <v>0</v>
      </c>
      <c r="H82">
        <v>0</v>
      </c>
      <c r="I82" t="s">
        <v>216</v>
      </c>
      <c r="J82" t="s">
        <v>216</v>
      </c>
      <c r="K82" t="s">
        <v>216</v>
      </c>
      <c r="L82">
        <v>0</v>
      </c>
      <c r="M82">
        <v>0</v>
      </c>
      <c r="N82">
        <v>55</v>
      </c>
      <c r="O82">
        <v>153</v>
      </c>
      <c r="P82">
        <v>61</v>
      </c>
      <c r="Q82">
        <v>0</v>
      </c>
      <c r="R82">
        <v>0</v>
      </c>
      <c r="S82">
        <v>244</v>
      </c>
      <c r="T82">
        <v>296</v>
      </c>
      <c r="U82">
        <v>0.107361316178022</v>
      </c>
      <c r="V82">
        <v>5.5585990364315503E-2</v>
      </c>
      <c r="W82" t="s">
        <v>216</v>
      </c>
      <c r="X82" t="s">
        <v>216</v>
      </c>
      <c r="Y82" t="s">
        <v>216</v>
      </c>
      <c r="Z82">
        <v>3.2633288038770698E-2</v>
      </c>
    </row>
    <row r="83" spans="1:26" x14ac:dyDescent="0.35">
      <c r="A83">
        <v>1987</v>
      </c>
      <c r="B83" t="s">
        <v>215</v>
      </c>
      <c r="C83" t="s">
        <v>5</v>
      </c>
      <c r="D83">
        <v>245</v>
      </c>
      <c r="E83" t="s">
        <v>64</v>
      </c>
      <c r="F83">
        <v>2.3142892890513401E-2</v>
      </c>
      <c r="G83">
        <v>9.6385542168674704E-2</v>
      </c>
      <c r="H83">
        <v>6.2992125984251995E-2</v>
      </c>
      <c r="I83" t="s">
        <v>216</v>
      </c>
      <c r="J83" t="s">
        <v>216</v>
      </c>
      <c r="K83" t="s">
        <v>216</v>
      </c>
      <c r="L83">
        <v>6.2992125984251995E-2</v>
      </c>
      <c r="M83">
        <v>5.4770033677342803E-2</v>
      </c>
      <c r="N83">
        <v>41.5</v>
      </c>
      <c r="O83">
        <v>63.5</v>
      </c>
      <c r="P83">
        <v>0</v>
      </c>
      <c r="Q83">
        <v>0</v>
      </c>
      <c r="R83">
        <v>0</v>
      </c>
      <c r="S83">
        <v>63.5</v>
      </c>
      <c r="T83">
        <v>2629.75</v>
      </c>
      <c r="U83">
        <v>0.14077842186206099</v>
      </c>
      <c r="V83">
        <v>4.3570831996798197E-2</v>
      </c>
      <c r="W83" t="s">
        <v>216</v>
      </c>
      <c r="X83" t="s">
        <v>216</v>
      </c>
      <c r="Y83" t="s">
        <v>216</v>
      </c>
      <c r="Z83">
        <v>6.9129404008734394E-2</v>
      </c>
    </row>
    <row r="84" spans="1:26" x14ac:dyDescent="0.35">
      <c r="A84">
        <v>1987</v>
      </c>
      <c r="B84" t="s">
        <v>217</v>
      </c>
      <c r="C84" t="s">
        <v>22</v>
      </c>
      <c r="D84">
        <v>245</v>
      </c>
      <c r="E84" t="s">
        <v>64</v>
      </c>
      <c r="F84" t="s">
        <v>216</v>
      </c>
      <c r="G84" t="s">
        <v>216</v>
      </c>
      <c r="H84" t="s">
        <v>216</v>
      </c>
      <c r="I84" t="s">
        <v>216</v>
      </c>
      <c r="J84" t="s">
        <v>216</v>
      </c>
      <c r="K84" t="s">
        <v>216</v>
      </c>
      <c r="L84" t="s">
        <v>216</v>
      </c>
      <c r="M84" t="s">
        <v>216</v>
      </c>
      <c r="N84" t="s">
        <v>216</v>
      </c>
      <c r="O84" t="s">
        <v>216</v>
      </c>
      <c r="P84" t="s">
        <v>216</v>
      </c>
      <c r="Q84" t="s">
        <v>216</v>
      </c>
      <c r="R84" t="s">
        <v>216</v>
      </c>
      <c r="S84" t="s">
        <v>216</v>
      </c>
      <c r="T84" t="s">
        <v>216</v>
      </c>
      <c r="U84" t="s">
        <v>216</v>
      </c>
      <c r="V84" t="s">
        <v>216</v>
      </c>
      <c r="W84" t="s">
        <v>216</v>
      </c>
      <c r="X84" t="s">
        <v>216</v>
      </c>
      <c r="Y84" t="s">
        <v>216</v>
      </c>
      <c r="Z84" t="s">
        <v>216</v>
      </c>
    </row>
    <row r="85" spans="1:26" x14ac:dyDescent="0.35">
      <c r="A85">
        <v>1987</v>
      </c>
      <c r="B85" t="s">
        <v>217</v>
      </c>
      <c r="C85" t="s">
        <v>5</v>
      </c>
      <c r="D85">
        <v>245</v>
      </c>
      <c r="E85" t="s">
        <v>64</v>
      </c>
      <c r="F85">
        <v>1.2527561544166401E-2</v>
      </c>
      <c r="G85">
        <v>6.7137809187279199E-2</v>
      </c>
      <c r="H85">
        <v>4.65686274509804E-2</v>
      </c>
      <c r="I85" t="s">
        <v>216</v>
      </c>
      <c r="J85" t="s">
        <v>216</v>
      </c>
      <c r="K85" t="s">
        <v>216</v>
      </c>
      <c r="L85">
        <v>4.2222222222222203E-2</v>
      </c>
      <c r="M85">
        <v>2.4143656178164899E-2</v>
      </c>
      <c r="N85">
        <v>141.5</v>
      </c>
      <c r="O85">
        <v>204</v>
      </c>
      <c r="P85">
        <v>0</v>
      </c>
      <c r="Q85">
        <v>7</v>
      </c>
      <c r="R85">
        <v>14</v>
      </c>
      <c r="S85">
        <v>225</v>
      </c>
      <c r="T85">
        <v>11939</v>
      </c>
      <c r="U85">
        <v>9.8033373063170406E-2</v>
      </c>
      <c r="V85">
        <v>2.4819980605997698E-2</v>
      </c>
      <c r="W85" t="s">
        <v>216</v>
      </c>
      <c r="X85" t="s">
        <v>216</v>
      </c>
      <c r="Y85" t="s">
        <v>216</v>
      </c>
      <c r="Z85">
        <v>8.7360225748583098E-3</v>
      </c>
    </row>
    <row r="86" spans="1:26" x14ac:dyDescent="0.35">
      <c r="A86">
        <v>1987</v>
      </c>
      <c r="B86" t="s">
        <v>215</v>
      </c>
      <c r="C86" t="s">
        <v>22</v>
      </c>
      <c r="D86">
        <v>229</v>
      </c>
      <c r="E86" t="s">
        <v>69</v>
      </c>
      <c r="F86">
        <v>8.9250392188987504E-2</v>
      </c>
      <c r="G86" t="s">
        <v>216</v>
      </c>
      <c r="H86" t="s">
        <v>216</v>
      </c>
      <c r="I86">
        <v>0.55737704918032804</v>
      </c>
      <c r="J86" t="s">
        <v>216</v>
      </c>
      <c r="K86" t="s">
        <v>216</v>
      </c>
      <c r="L86">
        <v>0.17132491265788799</v>
      </c>
      <c r="M86">
        <v>0.14122729286663699</v>
      </c>
      <c r="N86">
        <v>55</v>
      </c>
      <c r="O86">
        <v>153</v>
      </c>
      <c r="P86">
        <v>61</v>
      </c>
      <c r="Q86">
        <v>0</v>
      </c>
      <c r="R86">
        <v>0</v>
      </c>
      <c r="S86">
        <v>244</v>
      </c>
      <c r="T86">
        <v>296</v>
      </c>
      <c r="U86" t="s">
        <v>216</v>
      </c>
      <c r="V86" t="s">
        <v>216</v>
      </c>
      <c r="W86">
        <v>0.59348307497627295</v>
      </c>
      <c r="X86" t="s">
        <v>216</v>
      </c>
      <c r="Y86" t="s">
        <v>216</v>
      </c>
      <c r="Z86">
        <v>7.6973728266326605E-2</v>
      </c>
    </row>
    <row r="87" spans="1:26" x14ac:dyDescent="0.35">
      <c r="A87">
        <v>1987</v>
      </c>
      <c r="B87" t="s">
        <v>215</v>
      </c>
      <c r="C87" t="s">
        <v>5</v>
      </c>
      <c r="D87">
        <v>229</v>
      </c>
      <c r="E87" t="s">
        <v>69</v>
      </c>
      <c r="F87">
        <v>8.2470703732130293E-2</v>
      </c>
      <c r="G87" t="s">
        <v>216</v>
      </c>
      <c r="H87" t="s">
        <v>216</v>
      </c>
      <c r="I87">
        <v>0</v>
      </c>
      <c r="J87" t="s">
        <v>216</v>
      </c>
      <c r="K87" t="s">
        <v>216</v>
      </c>
      <c r="L87">
        <v>0</v>
      </c>
      <c r="M87">
        <v>0</v>
      </c>
      <c r="N87">
        <v>41.5</v>
      </c>
      <c r="O87">
        <v>63.5</v>
      </c>
      <c r="P87">
        <v>0</v>
      </c>
      <c r="Q87">
        <v>0</v>
      </c>
      <c r="R87">
        <v>0</v>
      </c>
      <c r="S87">
        <v>63.5</v>
      </c>
      <c r="T87">
        <v>2629.75</v>
      </c>
      <c r="U87" t="s">
        <v>216</v>
      </c>
      <c r="V87" t="s">
        <v>216</v>
      </c>
      <c r="W87">
        <v>0.79492691315563202</v>
      </c>
      <c r="X87" t="s">
        <v>216</v>
      </c>
      <c r="Y87" t="s">
        <v>216</v>
      </c>
      <c r="Z87">
        <v>3.57555197965123E-2</v>
      </c>
    </row>
    <row r="88" spans="1:26" x14ac:dyDescent="0.35">
      <c r="A88">
        <v>1987</v>
      </c>
      <c r="B88" t="s">
        <v>217</v>
      </c>
      <c r="C88" t="s">
        <v>22</v>
      </c>
      <c r="D88">
        <v>229</v>
      </c>
      <c r="E88" t="s">
        <v>69</v>
      </c>
      <c r="F88" t="s">
        <v>216</v>
      </c>
      <c r="G88" t="s">
        <v>216</v>
      </c>
      <c r="H88" t="s">
        <v>216</v>
      </c>
      <c r="I88" t="s">
        <v>216</v>
      </c>
      <c r="J88" t="s">
        <v>216</v>
      </c>
      <c r="K88" t="s">
        <v>216</v>
      </c>
      <c r="L88" t="s">
        <v>216</v>
      </c>
      <c r="M88" t="s">
        <v>216</v>
      </c>
      <c r="N88" t="s">
        <v>216</v>
      </c>
      <c r="O88" t="s">
        <v>216</v>
      </c>
      <c r="P88" t="s">
        <v>216</v>
      </c>
      <c r="Q88" t="s">
        <v>216</v>
      </c>
      <c r="R88" t="s">
        <v>216</v>
      </c>
      <c r="S88" t="s">
        <v>216</v>
      </c>
      <c r="T88" t="s">
        <v>216</v>
      </c>
      <c r="U88" t="s">
        <v>216</v>
      </c>
      <c r="V88" t="s">
        <v>216</v>
      </c>
      <c r="W88" t="s">
        <v>216</v>
      </c>
      <c r="X88" t="s">
        <v>216</v>
      </c>
      <c r="Y88" t="s">
        <v>216</v>
      </c>
      <c r="Z88" t="s">
        <v>216</v>
      </c>
    </row>
    <row r="89" spans="1:26" x14ac:dyDescent="0.35">
      <c r="A89">
        <v>1987</v>
      </c>
      <c r="B89" t="s">
        <v>217</v>
      </c>
      <c r="C89" t="s">
        <v>5</v>
      </c>
      <c r="D89">
        <v>229</v>
      </c>
      <c r="E89" t="s">
        <v>69</v>
      </c>
      <c r="F89">
        <v>9.2168929897629301E-2</v>
      </c>
      <c r="G89" t="s">
        <v>216</v>
      </c>
      <c r="H89" t="s">
        <v>216</v>
      </c>
      <c r="I89">
        <v>0</v>
      </c>
      <c r="J89" t="s">
        <v>216</v>
      </c>
      <c r="K89" t="s">
        <v>216</v>
      </c>
      <c r="L89">
        <v>0</v>
      </c>
      <c r="M89">
        <v>0</v>
      </c>
      <c r="N89">
        <v>141.5</v>
      </c>
      <c r="O89">
        <v>204</v>
      </c>
      <c r="P89">
        <v>0</v>
      </c>
      <c r="Q89">
        <v>7</v>
      </c>
      <c r="R89">
        <v>14</v>
      </c>
      <c r="S89">
        <v>225</v>
      </c>
      <c r="T89">
        <v>11939</v>
      </c>
      <c r="U89" t="s">
        <v>216</v>
      </c>
      <c r="V89" t="s">
        <v>216</v>
      </c>
      <c r="W89">
        <v>0.65943600867678998</v>
      </c>
      <c r="X89" t="s">
        <v>216</v>
      </c>
      <c r="Y89" t="s">
        <v>216</v>
      </c>
      <c r="Z89">
        <v>2.5719618561286201E-2</v>
      </c>
    </row>
    <row r="90" spans="1:26" x14ac:dyDescent="0.35">
      <c r="A90">
        <v>1988</v>
      </c>
      <c r="B90" t="s">
        <v>215</v>
      </c>
      <c r="C90" t="s">
        <v>22</v>
      </c>
      <c r="D90">
        <v>247</v>
      </c>
      <c r="E90" t="s">
        <v>60</v>
      </c>
      <c r="F90">
        <v>1.02313684455296E-2</v>
      </c>
      <c r="G90" t="s">
        <v>216</v>
      </c>
      <c r="H90">
        <v>1.17416829745597E-2</v>
      </c>
      <c r="I90" t="s">
        <v>216</v>
      </c>
      <c r="J90" t="s">
        <v>216</v>
      </c>
      <c r="K90" t="s">
        <v>216</v>
      </c>
      <c r="L90">
        <v>9.0458755115227201E-3</v>
      </c>
      <c r="M90">
        <v>8.1782099012338103E-3</v>
      </c>
      <c r="N90">
        <v>1134.5</v>
      </c>
      <c r="O90">
        <v>1788.5</v>
      </c>
      <c r="P90">
        <v>228</v>
      </c>
      <c r="Q90">
        <v>136</v>
      </c>
      <c r="R90">
        <v>52</v>
      </c>
      <c r="S90">
        <v>2321.5</v>
      </c>
      <c r="T90">
        <v>2695</v>
      </c>
      <c r="U90" t="s">
        <v>216</v>
      </c>
      <c r="V90">
        <v>1.4005305039787801E-2</v>
      </c>
      <c r="W90" t="s">
        <v>216</v>
      </c>
      <c r="X90" t="s">
        <v>216</v>
      </c>
      <c r="Y90" t="s">
        <v>216</v>
      </c>
      <c r="Z90">
        <v>8.1838771549211202E-3</v>
      </c>
    </row>
    <row r="91" spans="1:26" x14ac:dyDescent="0.35">
      <c r="A91">
        <v>1988</v>
      </c>
      <c r="B91" t="s">
        <v>215</v>
      </c>
      <c r="C91" t="s">
        <v>5</v>
      </c>
      <c r="D91">
        <v>247</v>
      </c>
      <c r="E91" t="s">
        <v>60</v>
      </c>
      <c r="F91">
        <v>7.6150102056837796E-2</v>
      </c>
      <c r="G91" t="s">
        <v>216</v>
      </c>
      <c r="H91">
        <v>0.247280881418179</v>
      </c>
      <c r="I91" t="s">
        <v>216</v>
      </c>
      <c r="J91" t="s">
        <v>216</v>
      </c>
      <c r="K91" t="s">
        <v>216</v>
      </c>
      <c r="L91">
        <v>0.116784243091343</v>
      </c>
      <c r="M91">
        <v>0.10439471540483899</v>
      </c>
      <c r="N91">
        <v>668.25</v>
      </c>
      <c r="O91">
        <v>2831.8</v>
      </c>
      <c r="P91">
        <v>719.5</v>
      </c>
      <c r="Q91">
        <v>353.8</v>
      </c>
      <c r="R91">
        <v>1852.5</v>
      </c>
      <c r="S91">
        <v>5996.1</v>
      </c>
      <c r="T91">
        <v>7194.9</v>
      </c>
      <c r="U91" t="s">
        <v>216</v>
      </c>
      <c r="V91">
        <v>0.143366834861755</v>
      </c>
      <c r="W91" t="s">
        <v>216</v>
      </c>
      <c r="X91" t="s">
        <v>216</v>
      </c>
      <c r="Y91" t="s">
        <v>216</v>
      </c>
      <c r="Z91">
        <v>6.7442952200063105E-2</v>
      </c>
    </row>
    <row r="92" spans="1:26" x14ac:dyDescent="0.35">
      <c r="A92">
        <v>1988</v>
      </c>
      <c r="B92" t="s">
        <v>217</v>
      </c>
      <c r="C92" t="s">
        <v>22</v>
      </c>
      <c r="D92">
        <v>247</v>
      </c>
      <c r="E92" t="s">
        <v>60</v>
      </c>
      <c r="F92">
        <v>7.9155672823219003E-3</v>
      </c>
      <c r="G92" t="s">
        <v>216</v>
      </c>
      <c r="H92">
        <v>0</v>
      </c>
      <c r="I92" t="s">
        <v>216</v>
      </c>
      <c r="J92" t="s">
        <v>216</v>
      </c>
      <c r="K92" t="s">
        <v>216</v>
      </c>
      <c r="L92">
        <v>0</v>
      </c>
      <c r="M92">
        <v>0</v>
      </c>
      <c r="N92">
        <v>0</v>
      </c>
      <c r="O92">
        <v>285</v>
      </c>
      <c r="P92">
        <v>30</v>
      </c>
      <c r="Q92">
        <v>70</v>
      </c>
      <c r="R92">
        <v>45</v>
      </c>
      <c r="S92">
        <v>520</v>
      </c>
      <c r="T92">
        <v>1635</v>
      </c>
      <c r="U92" t="s">
        <v>216</v>
      </c>
      <c r="V92">
        <v>1.3507429085997299E-2</v>
      </c>
      <c r="W92" t="s">
        <v>216</v>
      </c>
      <c r="X92" t="s">
        <v>216</v>
      </c>
      <c r="Y92" t="s">
        <v>216</v>
      </c>
      <c r="Z92">
        <v>3.6443148688046598E-3</v>
      </c>
    </row>
    <row r="93" spans="1:26" x14ac:dyDescent="0.35">
      <c r="A93">
        <v>1988</v>
      </c>
      <c r="B93" t="s">
        <v>217</v>
      </c>
      <c r="C93" t="s">
        <v>5</v>
      </c>
      <c r="D93">
        <v>247</v>
      </c>
      <c r="E93" t="s">
        <v>60</v>
      </c>
      <c r="F93">
        <v>3.8025709615098803E-2</v>
      </c>
      <c r="G93" t="s">
        <v>216</v>
      </c>
      <c r="H93">
        <v>0.100759921193358</v>
      </c>
      <c r="I93" t="s">
        <v>216</v>
      </c>
      <c r="J93" t="s">
        <v>216</v>
      </c>
      <c r="K93" t="s">
        <v>216</v>
      </c>
      <c r="L93">
        <v>4.8877056454365499E-2</v>
      </c>
      <c r="M93">
        <v>2.5879886335400101E-2</v>
      </c>
      <c r="N93">
        <v>417</v>
      </c>
      <c r="O93">
        <v>1776.5</v>
      </c>
      <c r="P93">
        <v>519</v>
      </c>
      <c r="Q93">
        <v>291.25</v>
      </c>
      <c r="R93">
        <v>752</v>
      </c>
      <c r="S93">
        <v>3662.25</v>
      </c>
      <c r="T93">
        <v>9811.81</v>
      </c>
      <c r="U93" t="s">
        <v>216</v>
      </c>
      <c r="V93">
        <v>7.5337676198888495E-2</v>
      </c>
      <c r="W93" t="s">
        <v>216</v>
      </c>
      <c r="X93" t="s">
        <v>216</v>
      </c>
      <c r="Y93" t="s">
        <v>216</v>
      </c>
      <c r="Z93">
        <v>1.86307656413028E-2</v>
      </c>
    </row>
    <row r="94" spans="1:26" x14ac:dyDescent="0.35">
      <c r="A94">
        <v>1988</v>
      </c>
      <c r="B94" t="s">
        <v>215</v>
      </c>
      <c r="C94" t="s">
        <v>22</v>
      </c>
      <c r="D94">
        <v>239</v>
      </c>
      <c r="E94" t="s">
        <v>61</v>
      </c>
      <c r="F94">
        <v>4.9141572685346697E-2</v>
      </c>
      <c r="G94" t="s">
        <v>216</v>
      </c>
      <c r="H94">
        <v>6.3181436958344994E-2</v>
      </c>
      <c r="I94" t="s">
        <v>216</v>
      </c>
      <c r="J94" t="s">
        <v>216</v>
      </c>
      <c r="K94" t="s">
        <v>216</v>
      </c>
      <c r="L94">
        <v>4.8675425371526998E-2</v>
      </c>
      <c r="M94">
        <v>4.4006558039972402E-2</v>
      </c>
      <c r="N94">
        <v>1134.5</v>
      </c>
      <c r="O94">
        <v>1788.5</v>
      </c>
      <c r="P94">
        <v>228</v>
      </c>
      <c r="Q94">
        <v>136</v>
      </c>
      <c r="R94">
        <v>52</v>
      </c>
      <c r="S94">
        <v>2321.5</v>
      </c>
      <c r="T94">
        <v>2695</v>
      </c>
      <c r="U94" t="s">
        <v>216</v>
      </c>
      <c r="V94">
        <v>6.7267904509283799E-2</v>
      </c>
      <c r="W94" t="s">
        <v>216</v>
      </c>
      <c r="X94" t="s">
        <v>216</v>
      </c>
      <c r="Y94" t="s">
        <v>216</v>
      </c>
      <c r="Z94">
        <v>4.0841697606743603E-2</v>
      </c>
    </row>
    <row r="95" spans="1:26" x14ac:dyDescent="0.35">
      <c r="A95">
        <v>1988</v>
      </c>
      <c r="B95" t="s">
        <v>215</v>
      </c>
      <c r="C95" t="s">
        <v>5</v>
      </c>
      <c r="D95">
        <v>239</v>
      </c>
      <c r="E95" t="s">
        <v>61</v>
      </c>
      <c r="F95">
        <v>7.0855561276093895E-2</v>
      </c>
      <c r="G95" t="s">
        <v>216</v>
      </c>
      <c r="H95">
        <v>0.107617063351932</v>
      </c>
      <c r="I95" t="s">
        <v>216</v>
      </c>
      <c r="J95" t="s">
        <v>216</v>
      </c>
      <c r="K95" t="s">
        <v>216</v>
      </c>
      <c r="L95">
        <v>5.08247027234369E-2</v>
      </c>
      <c r="M95">
        <v>4.5432759042663098E-2</v>
      </c>
      <c r="N95">
        <v>668.25</v>
      </c>
      <c r="O95">
        <v>2831.8</v>
      </c>
      <c r="P95">
        <v>719.5</v>
      </c>
      <c r="Q95">
        <v>353.8</v>
      </c>
      <c r="R95">
        <v>1852.5</v>
      </c>
      <c r="S95">
        <v>5996.1</v>
      </c>
      <c r="T95">
        <v>7194.9</v>
      </c>
      <c r="U95" t="s">
        <v>216</v>
      </c>
      <c r="V95">
        <v>0.13339886983900001</v>
      </c>
      <c r="W95" t="s">
        <v>216</v>
      </c>
      <c r="X95" t="s">
        <v>216</v>
      </c>
      <c r="Y95" t="s">
        <v>216</v>
      </c>
      <c r="Z95">
        <v>2.9913055980488899E-2</v>
      </c>
    </row>
    <row r="96" spans="1:26" x14ac:dyDescent="0.35">
      <c r="A96">
        <v>1988</v>
      </c>
      <c r="B96" t="s">
        <v>217</v>
      </c>
      <c r="C96" t="s">
        <v>22</v>
      </c>
      <c r="D96">
        <v>239</v>
      </c>
      <c r="E96" t="s">
        <v>61</v>
      </c>
      <c r="F96">
        <v>2.7704485488126599E-2</v>
      </c>
      <c r="G96" t="s">
        <v>216</v>
      </c>
      <c r="H96">
        <v>0</v>
      </c>
      <c r="I96" t="s">
        <v>216</v>
      </c>
      <c r="J96" t="s">
        <v>216</v>
      </c>
      <c r="K96" t="s">
        <v>216</v>
      </c>
      <c r="L96">
        <v>0</v>
      </c>
      <c r="M96">
        <v>0</v>
      </c>
      <c r="N96">
        <v>0</v>
      </c>
      <c r="O96">
        <v>285</v>
      </c>
      <c r="P96">
        <v>30</v>
      </c>
      <c r="Q96">
        <v>70</v>
      </c>
      <c r="R96">
        <v>45</v>
      </c>
      <c r="S96">
        <v>520</v>
      </c>
      <c r="T96">
        <v>1635</v>
      </c>
      <c r="U96" t="s">
        <v>216</v>
      </c>
      <c r="V96">
        <v>4.7276001800990501E-2</v>
      </c>
      <c r="W96" t="s">
        <v>216</v>
      </c>
      <c r="X96" t="s">
        <v>216</v>
      </c>
      <c r="Y96" t="s">
        <v>216</v>
      </c>
      <c r="Z96">
        <v>1.2755102040816301E-2</v>
      </c>
    </row>
    <row r="97" spans="1:26" x14ac:dyDescent="0.35">
      <c r="A97">
        <v>1988</v>
      </c>
      <c r="B97" t="s">
        <v>217</v>
      </c>
      <c r="C97" t="s">
        <v>5</v>
      </c>
      <c r="D97">
        <v>239</v>
      </c>
      <c r="E97" t="s">
        <v>61</v>
      </c>
      <c r="F97">
        <v>4.6027371905198698E-2</v>
      </c>
      <c r="G97" t="s">
        <v>216</v>
      </c>
      <c r="H97">
        <v>2.6456515620602299E-2</v>
      </c>
      <c r="I97" t="s">
        <v>216</v>
      </c>
      <c r="J97" t="s">
        <v>216</v>
      </c>
      <c r="K97" t="s">
        <v>216</v>
      </c>
      <c r="L97">
        <v>1.28336405215373E-2</v>
      </c>
      <c r="M97">
        <v>6.7952774176748901E-3</v>
      </c>
      <c r="N97">
        <v>417</v>
      </c>
      <c r="O97">
        <v>1776.5</v>
      </c>
      <c r="P97">
        <v>519</v>
      </c>
      <c r="Q97">
        <v>291.25</v>
      </c>
      <c r="R97">
        <v>752</v>
      </c>
      <c r="S97">
        <v>3662.25</v>
      </c>
      <c r="T97">
        <v>9811.81</v>
      </c>
      <c r="U97" t="s">
        <v>216</v>
      </c>
      <c r="V97">
        <v>9.1089764822788993E-2</v>
      </c>
      <c r="W97" t="s">
        <v>216</v>
      </c>
      <c r="X97" t="s">
        <v>216</v>
      </c>
      <c r="Y97" t="s">
        <v>216</v>
      </c>
      <c r="Z97">
        <v>1.40255920491986E-2</v>
      </c>
    </row>
    <row r="98" spans="1:26" x14ac:dyDescent="0.35">
      <c r="A98">
        <v>1988</v>
      </c>
      <c r="B98" t="s">
        <v>215</v>
      </c>
      <c r="C98" t="s">
        <v>22</v>
      </c>
      <c r="D98">
        <v>111</v>
      </c>
      <c r="E98" t="s">
        <v>70</v>
      </c>
      <c r="F98">
        <v>7.2446780839688196E-2</v>
      </c>
      <c r="G98" t="s">
        <v>216</v>
      </c>
      <c r="H98" t="s">
        <v>216</v>
      </c>
      <c r="I98" t="s">
        <v>216</v>
      </c>
      <c r="J98">
        <v>1</v>
      </c>
      <c r="K98" t="s">
        <v>216</v>
      </c>
      <c r="L98">
        <v>7.5813051906095205E-2</v>
      </c>
      <c r="M98">
        <v>6.8541187743673807E-2</v>
      </c>
      <c r="N98">
        <v>1134.5</v>
      </c>
      <c r="O98">
        <v>1788.5</v>
      </c>
      <c r="P98">
        <v>228</v>
      </c>
      <c r="Q98">
        <v>136</v>
      </c>
      <c r="R98">
        <v>52</v>
      </c>
      <c r="S98">
        <v>2321.5</v>
      </c>
      <c r="T98">
        <v>2695</v>
      </c>
      <c r="U98" t="s">
        <v>216</v>
      </c>
      <c r="V98" t="s">
        <v>216</v>
      </c>
      <c r="W98" t="s">
        <v>216</v>
      </c>
      <c r="X98">
        <v>0.98319327731092399</v>
      </c>
      <c r="Y98" t="s">
        <v>216</v>
      </c>
      <c r="Z98">
        <v>6.0613912939934303E-2</v>
      </c>
    </row>
    <row r="99" spans="1:26" x14ac:dyDescent="0.35">
      <c r="A99">
        <v>1988</v>
      </c>
      <c r="B99" t="s">
        <v>215</v>
      </c>
      <c r="C99" t="s">
        <v>5</v>
      </c>
      <c r="D99">
        <v>111</v>
      </c>
      <c r="E99" t="s">
        <v>70</v>
      </c>
      <c r="F99">
        <v>6.2388568444797697E-2</v>
      </c>
      <c r="G99" t="s">
        <v>216</v>
      </c>
      <c r="H99" t="s">
        <v>216</v>
      </c>
      <c r="I99" t="s">
        <v>216</v>
      </c>
      <c r="J99">
        <v>0.98586772187676697</v>
      </c>
      <c r="K99" t="s">
        <v>216</v>
      </c>
      <c r="L99">
        <v>6.7131934230964099E-2</v>
      </c>
      <c r="M99">
        <v>6.00099720913242E-2</v>
      </c>
      <c r="N99">
        <v>668.25</v>
      </c>
      <c r="O99">
        <v>2831.8</v>
      </c>
      <c r="P99">
        <v>719.5</v>
      </c>
      <c r="Q99">
        <v>353.8</v>
      </c>
      <c r="R99">
        <v>1852.5</v>
      </c>
      <c r="S99">
        <v>5996.1</v>
      </c>
      <c r="T99">
        <v>7194.9</v>
      </c>
      <c r="U99" t="s">
        <v>216</v>
      </c>
      <c r="V99" t="s">
        <v>216</v>
      </c>
      <c r="W99" t="s">
        <v>216</v>
      </c>
      <c r="X99">
        <v>0.90654205607476601</v>
      </c>
      <c r="Y99" t="s">
        <v>216</v>
      </c>
      <c r="Z99">
        <v>3.0481516285625201E-2</v>
      </c>
    </row>
    <row r="100" spans="1:26" x14ac:dyDescent="0.35">
      <c r="A100">
        <v>1988</v>
      </c>
      <c r="B100" t="s">
        <v>217</v>
      </c>
      <c r="C100" t="s">
        <v>22</v>
      </c>
      <c r="D100">
        <v>111</v>
      </c>
      <c r="E100" t="s">
        <v>70</v>
      </c>
      <c r="F100">
        <v>3.2074473729735001E-2</v>
      </c>
      <c r="G100" t="s">
        <v>216</v>
      </c>
      <c r="H100" t="s">
        <v>216</v>
      </c>
      <c r="I100" t="s">
        <v>216</v>
      </c>
      <c r="J100">
        <v>0</v>
      </c>
      <c r="K100" t="s">
        <v>216</v>
      </c>
      <c r="L100">
        <v>0</v>
      </c>
      <c r="M100">
        <v>0</v>
      </c>
      <c r="N100">
        <v>0</v>
      </c>
      <c r="O100">
        <v>285</v>
      </c>
      <c r="P100">
        <v>30</v>
      </c>
      <c r="Q100">
        <v>70</v>
      </c>
      <c r="R100">
        <v>45</v>
      </c>
      <c r="S100">
        <v>520</v>
      </c>
      <c r="T100">
        <v>1635</v>
      </c>
      <c r="U100" t="s">
        <v>216</v>
      </c>
      <c r="V100" t="s">
        <v>216</v>
      </c>
      <c r="W100" t="s">
        <v>216</v>
      </c>
      <c r="X100">
        <v>0</v>
      </c>
      <c r="Y100" t="s">
        <v>216</v>
      </c>
      <c r="Z100">
        <v>3.6811390118602703E-2</v>
      </c>
    </row>
    <row r="101" spans="1:26" x14ac:dyDescent="0.35">
      <c r="A101">
        <v>1988</v>
      </c>
      <c r="B101" t="s">
        <v>217</v>
      </c>
      <c r="C101" t="s">
        <v>5</v>
      </c>
      <c r="D101">
        <v>111</v>
      </c>
      <c r="E101" t="s">
        <v>70</v>
      </c>
      <c r="F101">
        <v>8.2536564736400794E-2</v>
      </c>
      <c r="G101" t="s">
        <v>216</v>
      </c>
      <c r="H101" t="s">
        <v>216</v>
      </c>
      <c r="I101" t="s">
        <v>216</v>
      </c>
      <c r="J101">
        <v>0.66351931330472103</v>
      </c>
      <c r="K101" t="s">
        <v>216</v>
      </c>
      <c r="L101">
        <v>6.9798843730123197E-2</v>
      </c>
      <c r="M101">
        <v>3.6957752228072398E-2</v>
      </c>
      <c r="N101">
        <v>417</v>
      </c>
      <c r="O101">
        <v>1776.5</v>
      </c>
      <c r="P101">
        <v>519</v>
      </c>
      <c r="Q101">
        <v>291.25</v>
      </c>
      <c r="R101">
        <v>752</v>
      </c>
      <c r="S101">
        <v>3662.25</v>
      </c>
      <c r="T101">
        <v>9811.81</v>
      </c>
      <c r="U101" t="s">
        <v>216</v>
      </c>
      <c r="V101" t="s">
        <v>216</v>
      </c>
      <c r="W101" t="s">
        <v>216</v>
      </c>
      <c r="X101">
        <v>0.71283440568913004</v>
      </c>
      <c r="Y101" t="s">
        <v>216</v>
      </c>
      <c r="Z101">
        <v>5.8446656761480503E-2</v>
      </c>
    </row>
    <row r="102" spans="1:26" x14ac:dyDescent="0.35">
      <c r="A102">
        <v>1988</v>
      </c>
      <c r="B102" t="s">
        <v>215</v>
      </c>
      <c r="C102" t="s">
        <v>22</v>
      </c>
      <c r="D102">
        <v>249</v>
      </c>
      <c r="E102" t="s">
        <v>62</v>
      </c>
      <c r="F102">
        <v>0.25681927576137198</v>
      </c>
      <c r="G102">
        <v>0.59056853239312501</v>
      </c>
      <c r="H102">
        <v>0.37461559966452301</v>
      </c>
      <c r="I102" t="s">
        <v>216</v>
      </c>
      <c r="J102" t="s">
        <v>216</v>
      </c>
      <c r="K102" t="s">
        <v>216</v>
      </c>
      <c r="L102">
        <v>0.28860650441524899</v>
      </c>
      <c r="M102">
        <v>0.260923839706031</v>
      </c>
      <c r="N102">
        <v>1134.5</v>
      </c>
      <c r="O102">
        <v>1788.5</v>
      </c>
      <c r="P102">
        <v>228</v>
      </c>
      <c r="Q102">
        <v>136</v>
      </c>
      <c r="R102">
        <v>52</v>
      </c>
      <c r="S102">
        <v>2321.5</v>
      </c>
      <c r="T102">
        <v>2695</v>
      </c>
      <c r="U102">
        <v>0.645855304788019</v>
      </c>
      <c r="V102">
        <v>0.35154948395070001</v>
      </c>
      <c r="W102" t="s">
        <v>216</v>
      </c>
      <c r="X102" t="s">
        <v>216</v>
      </c>
      <c r="Y102" t="s">
        <v>216</v>
      </c>
      <c r="Z102">
        <v>0.21780415574308201</v>
      </c>
    </row>
    <row r="103" spans="1:26" x14ac:dyDescent="0.35">
      <c r="A103">
        <v>1988</v>
      </c>
      <c r="B103" t="s">
        <v>215</v>
      </c>
      <c r="C103" t="s">
        <v>5</v>
      </c>
      <c r="D103">
        <v>249</v>
      </c>
      <c r="E103" t="s">
        <v>62</v>
      </c>
      <c r="F103">
        <v>6.1192569379554203E-2</v>
      </c>
      <c r="G103">
        <v>0.35615413393191198</v>
      </c>
      <c r="H103">
        <v>8.4045483438095897E-2</v>
      </c>
      <c r="I103" t="s">
        <v>216</v>
      </c>
      <c r="J103" t="s">
        <v>216</v>
      </c>
      <c r="K103" t="s">
        <v>216</v>
      </c>
      <c r="L103">
        <v>3.96924667700672E-2</v>
      </c>
      <c r="M103">
        <v>3.5481531262194603E-2</v>
      </c>
      <c r="N103">
        <v>668.25</v>
      </c>
      <c r="O103">
        <v>2831.8</v>
      </c>
      <c r="P103">
        <v>719.5</v>
      </c>
      <c r="Q103">
        <v>353.8</v>
      </c>
      <c r="R103">
        <v>1852.5</v>
      </c>
      <c r="S103">
        <v>5996.1</v>
      </c>
      <c r="T103">
        <v>7194.9</v>
      </c>
      <c r="U103">
        <v>0.37146575180409303</v>
      </c>
      <c r="V103">
        <v>0.115206477103037</v>
      </c>
      <c r="W103" t="s">
        <v>216</v>
      </c>
      <c r="X103" t="s">
        <v>216</v>
      </c>
      <c r="Y103" t="s">
        <v>216</v>
      </c>
      <c r="Z103">
        <v>0.19988482049996101</v>
      </c>
    </row>
    <row r="104" spans="1:26" x14ac:dyDescent="0.35">
      <c r="A104">
        <v>1988</v>
      </c>
      <c r="B104" t="s">
        <v>217</v>
      </c>
      <c r="C104" t="s">
        <v>22</v>
      </c>
      <c r="D104">
        <v>249</v>
      </c>
      <c r="E104" t="s">
        <v>62</v>
      </c>
      <c r="F104">
        <v>0.15429023336035499</v>
      </c>
      <c r="G104">
        <v>0.35084595929296702</v>
      </c>
      <c r="H104">
        <v>9.8483076292762595E-2</v>
      </c>
      <c r="I104" t="s">
        <v>216</v>
      </c>
      <c r="J104" t="s">
        <v>216</v>
      </c>
      <c r="K104" t="s">
        <v>216</v>
      </c>
      <c r="L104">
        <v>5.39763014296872E-2</v>
      </c>
      <c r="M104">
        <v>3.0206920983586402E-2</v>
      </c>
      <c r="N104">
        <v>0</v>
      </c>
      <c r="O104">
        <v>285</v>
      </c>
      <c r="P104">
        <v>30</v>
      </c>
      <c r="Q104">
        <v>70</v>
      </c>
      <c r="R104">
        <v>45</v>
      </c>
      <c r="S104">
        <v>520</v>
      </c>
      <c r="T104">
        <v>1635</v>
      </c>
      <c r="U104">
        <v>0.57142857142857095</v>
      </c>
      <c r="V104">
        <v>0.26328680073649002</v>
      </c>
      <c r="W104" t="s">
        <v>216</v>
      </c>
      <c r="X104" t="s">
        <v>216</v>
      </c>
      <c r="Y104" t="s">
        <v>216</v>
      </c>
      <c r="Z104">
        <v>0.122702715449681</v>
      </c>
    </row>
    <row r="105" spans="1:26" x14ac:dyDescent="0.35">
      <c r="A105">
        <v>1988</v>
      </c>
      <c r="B105" t="s">
        <v>217</v>
      </c>
      <c r="C105" t="s">
        <v>5</v>
      </c>
      <c r="D105">
        <v>249</v>
      </c>
      <c r="E105" t="s">
        <v>62</v>
      </c>
      <c r="F105">
        <v>8.3890851340547107E-2</v>
      </c>
      <c r="G105">
        <v>0.61390887290167895</v>
      </c>
      <c r="H105">
        <v>0.15377959383126799</v>
      </c>
      <c r="I105" t="s">
        <v>216</v>
      </c>
      <c r="J105" t="s">
        <v>216</v>
      </c>
      <c r="K105" t="s">
        <v>216</v>
      </c>
      <c r="L105">
        <v>7.4596067565361995E-2</v>
      </c>
      <c r="M105">
        <v>3.9497831696592899E-2</v>
      </c>
      <c r="N105">
        <v>417</v>
      </c>
      <c r="O105">
        <v>1776.5</v>
      </c>
      <c r="P105">
        <v>519</v>
      </c>
      <c r="Q105">
        <v>291.25</v>
      </c>
      <c r="R105">
        <v>752</v>
      </c>
      <c r="S105">
        <v>3662.25</v>
      </c>
      <c r="T105">
        <v>9811.81</v>
      </c>
      <c r="U105">
        <v>0.54320619785458901</v>
      </c>
      <c r="V105">
        <v>0.160713915342276</v>
      </c>
      <c r="W105" t="s">
        <v>216</v>
      </c>
      <c r="X105" t="s">
        <v>216</v>
      </c>
      <c r="Y105" t="s">
        <v>216</v>
      </c>
      <c r="Z105">
        <v>0.179036398552397</v>
      </c>
    </row>
    <row r="106" spans="1:26" x14ac:dyDescent="0.35">
      <c r="A106">
        <v>1988</v>
      </c>
      <c r="B106" t="s">
        <v>215</v>
      </c>
      <c r="C106" t="s">
        <v>22</v>
      </c>
      <c r="D106">
        <v>248</v>
      </c>
      <c r="E106" t="s">
        <v>63</v>
      </c>
      <c r="F106">
        <v>9.3768023453162902E-2</v>
      </c>
      <c r="G106">
        <v>0.31379462318201901</v>
      </c>
      <c r="H106">
        <v>0.199049482806821</v>
      </c>
      <c r="I106" t="s">
        <v>216</v>
      </c>
      <c r="J106" t="s">
        <v>216</v>
      </c>
      <c r="K106" t="s">
        <v>216</v>
      </c>
      <c r="L106">
        <v>0.15334912771914699</v>
      </c>
      <c r="M106">
        <v>0.138640129754249</v>
      </c>
      <c r="N106">
        <v>1134.5</v>
      </c>
      <c r="O106">
        <v>1788.5</v>
      </c>
      <c r="P106">
        <v>228</v>
      </c>
      <c r="Q106">
        <v>136</v>
      </c>
      <c r="R106">
        <v>52</v>
      </c>
      <c r="S106">
        <v>2321.5</v>
      </c>
      <c r="T106">
        <v>2695</v>
      </c>
      <c r="U106">
        <v>0.246783379033959</v>
      </c>
      <c r="V106">
        <v>0.12835524186535599</v>
      </c>
      <c r="W106" t="s">
        <v>216</v>
      </c>
      <c r="X106" t="s">
        <v>216</v>
      </c>
      <c r="Y106" t="s">
        <v>216</v>
      </c>
      <c r="Z106">
        <v>7.5992214969718599E-2</v>
      </c>
    </row>
    <row r="107" spans="1:26" x14ac:dyDescent="0.35">
      <c r="A107">
        <v>1988</v>
      </c>
      <c r="B107" t="s">
        <v>215</v>
      </c>
      <c r="C107" t="s">
        <v>5</v>
      </c>
      <c r="D107">
        <v>248</v>
      </c>
      <c r="E107" t="s">
        <v>63</v>
      </c>
      <c r="F107">
        <v>7.6222332446972005E-2</v>
      </c>
      <c r="G107">
        <v>0.54508043396932304</v>
      </c>
      <c r="H107">
        <v>0.12862843421145601</v>
      </c>
      <c r="I107" t="s">
        <v>216</v>
      </c>
      <c r="J107" t="s">
        <v>216</v>
      </c>
      <c r="K107" t="s">
        <v>216</v>
      </c>
      <c r="L107">
        <v>6.0747819415953697E-2</v>
      </c>
      <c r="M107">
        <v>5.4303141858211799E-2</v>
      </c>
      <c r="N107">
        <v>668.25</v>
      </c>
      <c r="O107">
        <v>2831.8</v>
      </c>
      <c r="P107">
        <v>719.5</v>
      </c>
      <c r="Q107">
        <v>353.8</v>
      </c>
      <c r="R107">
        <v>1852.5</v>
      </c>
      <c r="S107">
        <v>5996.1</v>
      </c>
      <c r="T107">
        <v>7194.9</v>
      </c>
      <c r="U107">
        <v>0.46220276824795897</v>
      </c>
      <c r="V107">
        <v>0.14350282210451201</v>
      </c>
      <c r="W107" t="s">
        <v>216</v>
      </c>
      <c r="X107" t="s">
        <v>216</v>
      </c>
      <c r="Y107" t="s">
        <v>216</v>
      </c>
      <c r="Z107">
        <v>0.233621956695856</v>
      </c>
    </row>
    <row r="108" spans="1:26" x14ac:dyDescent="0.35">
      <c r="A108">
        <v>1988</v>
      </c>
      <c r="B108" t="s">
        <v>217</v>
      </c>
      <c r="C108" t="s">
        <v>22</v>
      </c>
      <c r="D108">
        <v>248</v>
      </c>
      <c r="E108" t="s">
        <v>63</v>
      </c>
      <c r="F108">
        <v>6.1288293484064102E-2</v>
      </c>
      <c r="G108">
        <v>0.41555213457676599</v>
      </c>
      <c r="H108">
        <v>0.116646213214531</v>
      </c>
      <c r="I108" t="s">
        <v>216</v>
      </c>
      <c r="J108" t="s">
        <v>216</v>
      </c>
      <c r="K108" t="s">
        <v>216</v>
      </c>
      <c r="L108">
        <v>6.3931097627194802E-2</v>
      </c>
      <c r="M108">
        <v>3.5777953717971399E-2</v>
      </c>
      <c r="N108">
        <v>0</v>
      </c>
      <c r="O108">
        <v>285</v>
      </c>
      <c r="P108">
        <v>30</v>
      </c>
      <c r="Q108">
        <v>70</v>
      </c>
      <c r="R108">
        <v>45</v>
      </c>
      <c r="S108">
        <v>520</v>
      </c>
      <c r="T108">
        <v>1635</v>
      </c>
      <c r="U108">
        <v>0.14935064935064901</v>
      </c>
      <c r="V108">
        <v>0.10458470612544001</v>
      </c>
      <c r="W108" t="s">
        <v>216</v>
      </c>
      <c r="X108" t="s">
        <v>216</v>
      </c>
      <c r="Y108" t="s">
        <v>216</v>
      </c>
      <c r="Z108">
        <v>3.1284671509638602E-2</v>
      </c>
    </row>
    <row r="109" spans="1:26" x14ac:dyDescent="0.35">
      <c r="A109">
        <v>1988</v>
      </c>
      <c r="B109" t="s">
        <v>217</v>
      </c>
      <c r="C109" t="s">
        <v>5</v>
      </c>
      <c r="D109">
        <v>248</v>
      </c>
      <c r="E109" t="s">
        <v>63</v>
      </c>
      <c r="F109">
        <v>3.3080178745991201E-2</v>
      </c>
      <c r="G109">
        <v>0.13189448441247001</v>
      </c>
      <c r="H109">
        <v>3.3038584612186402E-2</v>
      </c>
      <c r="I109" t="s">
        <v>216</v>
      </c>
      <c r="J109" t="s">
        <v>216</v>
      </c>
      <c r="K109" t="s">
        <v>216</v>
      </c>
      <c r="L109">
        <v>1.6026498890995701E-2</v>
      </c>
      <c r="M109">
        <v>8.4858622785648798E-3</v>
      </c>
      <c r="N109">
        <v>417</v>
      </c>
      <c r="O109">
        <v>1776.5</v>
      </c>
      <c r="P109">
        <v>519</v>
      </c>
      <c r="Q109">
        <v>291.25</v>
      </c>
      <c r="R109">
        <v>752</v>
      </c>
      <c r="S109">
        <v>3662.25</v>
      </c>
      <c r="T109">
        <v>9811.81</v>
      </c>
      <c r="U109">
        <v>0.26311084624552999</v>
      </c>
      <c r="V109">
        <v>6.5539442135151296E-2</v>
      </c>
      <c r="W109" t="s">
        <v>216</v>
      </c>
      <c r="X109" t="s">
        <v>216</v>
      </c>
      <c r="Y109" t="s">
        <v>216</v>
      </c>
      <c r="Z109">
        <v>3.9433348869638202E-2</v>
      </c>
    </row>
    <row r="110" spans="1:26" x14ac:dyDescent="0.35">
      <c r="A110">
        <v>1988</v>
      </c>
      <c r="B110" t="s">
        <v>215</v>
      </c>
      <c r="C110" t="s">
        <v>22</v>
      </c>
      <c r="D110">
        <v>267</v>
      </c>
      <c r="E110" t="s">
        <v>68</v>
      </c>
      <c r="F110">
        <v>1.46798491604216E-2</v>
      </c>
      <c r="G110" t="s">
        <v>216</v>
      </c>
      <c r="H110" t="s">
        <v>216</v>
      </c>
      <c r="I110" t="s">
        <v>216</v>
      </c>
      <c r="J110" t="s">
        <v>216</v>
      </c>
      <c r="K110">
        <v>0.71153846153846201</v>
      </c>
      <c r="L110">
        <v>2.97304461637867E-2</v>
      </c>
      <c r="M110">
        <v>2.68787503072602E-2</v>
      </c>
      <c r="N110">
        <v>1134.5</v>
      </c>
      <c r="O110">
        <v>1788.5</v>
      </c>
      <c r="P110">
        <v>228</v>
      </c>
      <c r="Q110">
        <v>136</v>
      </c>
      <c r="R110">
        <v>52</v>
      </c>
      <c r="S110">
        <v>2321.5</v>
      </c>
      <c r="T110">
        <v>2695</v>
      </c>
      <c r="U110" t="s">
        <v>216</v>
      </c>
      <c r="V110" t="s">
        <v>216</v>
      </c>
      <c r="W110" t="s">
        <v>216</v>
      </c>
      <c r="X110" t="s">
        <v>216</v>
      </c>
      <c r="Y110">
        <v>0.52112676056338003</v>
      </c>
      <c r="Z110">
        <v>1.2535846434194701E-2</v>
      </c>
    </row>
    <row r="111" spans="1:26" x14ac:dyDescent="0.35">
      <c r="A111">
        <v>1988</v>
      </c>
      <c r="B111" t="s">
        <v>215</v>
      </c>
      <c r="C111" t="s">
        <v>5</v>
      </c>
      <c r="D111">
        <v>267</v>
      </c>
      <c r="E111" t="s">
        <v>68</v>
      </c>
      <c r="F111">
        <v>0.151269882961724</v>
      </c>
      <c r="G111" t="s">
        <v>216</v>
      </c>
      <c r="H111" t="s">
        <v>216</v>
      </c>
      <c r="I111" t="s">
        <v>216</v>
      </c>
      <c r="J111" t="s">
        <v>216</v>
      </c>
      <c r="K111">
        <v>0.37543859649122802</v>
      </c>
      <c r="L111">
        <v>0.118371385845244</v>
      </c>
      <c r="M111">
        <v>0.105813479715114</v>
      </c>
      <c r="N111">
        <v>668.25</v>
      </c>
      <c r="O111">
        <v>2831.8</v>
      </c>
      <c r="P111">
        <v>719.5</v>
      </c>
      <c r="Q111">
        <v>353.8</v>
      </c>
      <c r="R111">
        <v>1852.5</v>
      </c>
      <c r="S111">
        <v>5996.1</v>
      </c>
      <c r="T111">
        <v>7194.9</v>
      </c>
      <c r="U111" t="s">
        <v>216</v>
      </c>
      <c r="V111" t="s">
        <v>216</v>
      </c>
      <c r="W111" t="s">
        <v>216</v>
      </c>
      <c r="X111" t="s">
        <v>216</v>
      </c>
      <c r="Y111">
        <v>0.50065775808350099</v>
      </c>
      <c r="Z111">
        <v>6.3822476059347003E-2</v>
      </c>
    </row>
    <row r="112" spans="1:26" x14ac:dyDescent="0.35">
      <c r="A112">
        <v>1988</v>
      </c>
      <c r="B112" t="s">
        <v>217</v>
      </c>
      <c r="C112" t="s">
        <v>22</v>
      </c>
      <c r="D112">
        <v>267</v>
      </c>
      <c r="E112" t="s">
        <v>68</v>
      </c>
      <c r="F112">
        <v>1.8801050734066401E-2</v>
      </c>
      <c r="G112" t="s">
        <v>216</v>
      </c>
      <c r="H112" t="s">
        <v>216</v>
      </c>
      <c r="I112" t="s">
        <v>216</v>
      </c>
      <c r="J112" t="s">
        <v>216</v>
      </c>
      <c r="K112">
        <v>1</v>
      </c>
      <c r="L112">
        <v>8.6538461538461606E-2</v>
      </c>
      <c r="M112">
        <v>4.8429781227946403E-2</v>
      </c>
      <c r="N112">
        <v>0</v>
      </c>
      <c r="O112">
        <v>285</v>
      </c>
      <c r="P112">
        <v>30</v>
      </c>
      <c r="Q112">
        <v>70</v>
      </c>
      <c r="R112">
        <v>45</v>
      </c>
      <c r="S112">
        <v>520</v>
      </c>
      <c r="T112">
        <v>1635</v>
      </c>
      <c r="U112" t="s">
        <v>216</v>
      </c>
      <c r="V112" t="s">
        <v>216</v>
      </c>
      <c r="W112" t="s">
        <v>216</v>
      </c>
      <c r="X112" t="s">
        <v>216</v>
      </c>
      <c r="Y112">
        <v>0.31034482758620702</v>
      </c>
      <c r="Z112">
        <v>1.84353989682975E-2</v>
      </c>
    </row>
    <row r="113" spans="1:26" x14ac:dyDescent="0.35">
      <c r="A113">
        <v>1988</v>
      </c>
      <c r="B113" t="s">
        <v>217</v>
      </c>
      <c r="C113" t="s">
        <v>5</v>
      </c>
      <c r="D113">
        <v>267</v>
      </c>
      <c r="E113" t="s">
        <v>68</v>
      </c>
      <c r="F113">
        <v>0.113321005419577</v>
      </c>
      <c r="G113" t="s">
        <v>216</v>
      </c>
      <c r="H113" t="s">
        <v>216</v>
      </c>
      <c r="I113" t="s">
        <v>216</v>
      </c>
      <c r="J113" t="s">
        <v>216</v>
      </c>
      <c r="K113">
        <v>0.27925531914893598</v>
      </c>
      <c r="L113">
        <v>6.59583182644084E-2</v>
      </c>
      <c r="M113">
        <v>3.4924234464708097E-2</v>
      </c>
      <c r="N113">
        <v>417</v>
      </c>
      <c r="O113">
        <v>1776.5</v>
      </c>
      <c r="P113">
        <v>519</v>
      </c>
      <c r="Q113">
        <v>291.25</v>
      </c>
      <c r="R113">
        <v>752</v>
      </c>
      <c r="S113">
        <v>3662.25</v>
      </c>
      <c r="T113">
        <v>9811.81</v>
      </c>
      <c r="U113" t="s">
        <v>216</v>
      </c>
      <c r="V113" t="s">
        <v>216</v>
      </c>
      <c r="W113" t="s">
        <v>216</v>
      </c>
      <c r="X113" t="s">
        <v>216</v>
      </c>
      <c r="Y113">
        <v>0.47607614474361198</v>
      </c>
      <c r="Z113">
        <v>2.9933713385576901E-2</v>
      </c>
    </row>
    <row r="114" spans="1:26" x14ac:dyDescent="0.35">
      <c r="A114">
        <v>1988</v>
      </c>
      <c r="B114" t="s">
        <v>215</v>
      </c>
      <c r="C114" t="s">
        <v>22</v>
      </c>
      <c r="D114">
        <v>231</v>
      </c>
      <c r="E114" t="s">
        <v>67</v>
      </c>
      <c r="F114">
        <v>0.21904429717474699</v>
      </c>
      <c r="G114" t="s">
        <v>216</v>
      </c>
      <c r="H114">
        <v>0.22253284875594101</v>
      </c>
      <c r="I114" t="s">
        <v>216</v>
      </c>
      <c r="J114" t="s">
        <v>216</v>
      </c>
      <c r="K114" t="s">
        <v>216</v>
      </c>
      <c r="L114">
        <v>0.17144087874219299</v>
      </c>
      <c r="M114">
        <v>0.15499654955671699</v>
      </c>
      <c r="N114">
        <v>1134.5</v>
      </c>
      <c r="O114">
        <v>1788.5</v>
      </c>
      <c r="P114">
        <v>228</v>
      </c>
      <c r="Q114">
        <v>136</v>
      </c>
      <c r="R114">
        <v>52</v>
      </c>
      <c r="S114">
        <v>2321.5</v>
      </c>
      <c r="T114">
        <v>2695</v>
      </c>
      <c r="U114" t="s">
        <v>216</v>
      </c>
      <c r="V114">
        <v>0.29984084880636602</v>
      </c>
      <c r="W114" t="s">
        <v>216</v>
      </c>
      <c r="X114" t="s">
        <v>216</v>
      </c>
      <c r="Y114" t="s">
        <v>216</v>
      </c>
      <c r="Z114">
        <v>0.18416406055865001</v>
      </c>
    </row>
    <row r="115" spans="1:26" x14ac:dyDescent="0.35">
      <c r="A115">
        <v>1988</v>
      </c>
      <c r="B115" t="s">
        <v>215</v>
      </c>
      <c r="C115" t="s">
        <v>5</v>
      </c>
      <c r="D115">
        <v>231</v>
      </c>
      <c r="E115" t="s">
        <v>67</v>
      </c>
      <c r="F115">
        <v>0.16323616938148799</v>
      </c>
      <c r="G115" t="s">
        <v>216</v>
      </c>
      <c r="H115">
        <v>0.34421569319867201</v>
      </c>
      <c r="I115" t="s">
        <v>216</v>
      </c>
      <c r="J115" t="s">
        <v>216</v>
      </c>
      <c r="K115" t="s">
        <v>216</v>
      </c>
      <c r="L115">
        <v>0.16256399993328999</v>
      </c>
      <c r="M115">
        <v>0.14531774200766501</v>
      </c>
      <c r="N115">
        <v>668.25</v>
      </c>
      <c r="O115">
        <v>2831.8</v>
      </c>
      <c r="P115">
        <v>719.5</v>
      </c>
      <c r="Q115">
        <v>353.8</v>
      </c>
      <c r="R115">
        <v>1852.5</v>
      </c>
      <c r="S115">
        <v>5996.1</v>
      </c>
      <c r="T115">
        <v>7194.9</v>
      </c>
      <c r="U115" t="s">
        <v>216</v>
      </c>
      <c r="V115">
        <v>0.307322673339474</v>
      </c>
      <c r="W115" t="s">
        <v>216</v>
      </c>
      <c r="X115" t="s">
        <v>216</v>
      </c>
      <c r="Y115" t="s">
        <v>216</v>
      </c>
      <c r="Z115">
        <v>6.9296802129739196E-2</v>
      </c>
    </row>
    <row r="116" spans="1:26" x14ac:dyDescent="0.35">
      <c r="A116">
        <v>1988</v>
      </c>
      <c r="B116" t="s">
        <v>217</v>
      </c>
      <c r="C116" t="s">
        <v>22</v>
      </c>
      <c r="D116">
        <v>231</v>
      </c>
      <c r="E116" t="s">
        <v>67</v>
      </c>
      <c r="F116">
        <v>0.16094986807387901</v>
      </c>
      <c r="G116" t="s">
        <v>216</v>
      </c>
      <c r="H116">
        <v>0.52631578947368396</v>
      </c>
      <c r="I116" t="s">
        <v>216</v>
      </c>
      <c r="J116" t="s">
        <v>216</v>
      </c>
      <c r="K116" t="s">
        <v>216</v>
      </c>
      <c r="L116">
        <v>0.28846153846153799</v>
      </c>
      <c r="M116">
        <v>0.16143260409315499</v>
      </c>
      <c r="N116">
        <v>0</v>
      </c>
      <c r="O116">
        <v>285</v>
      </c>
      <c r="P116">
        <v>30</v>
      </c>
      <c r="Q116">
        <v>70</v>
      </c>
      <c r="R116">
        <v>45</v>
      </c>
      <c r="S116">
        <v>520</v>
      </c>
      <c r="T116">
        <v>1635</v>
      </c>
      <c r="U116" t="s">
        <v>216</v>
      </c>
      <c r="V116">
        <v>0.27465105808194501</v>
      </c>
      <c r="W116" t="s">
        <v>216</v>
      </c>
      <c r="X116" t="s">
        <v>216</v>
      </c>
      <c r="Y116" t="s">
        <v>216</v>
      </c>
      <c r="Z116">
        <v>8.7942457202661306E-2</v>
      </c>
    </row>
    <row r="117" spans="1:26" x14ac:dyDescent="0.35">
      <c r="A117">
        <v>1988</v>
      </c>
      <c r="B117" t="s">
        <v>217</v>
      </c>
      <c r="C117" t="s">
        <v>5</v>
      </c>
      <c r="D117">
        <v>231</v>
      </c>
      <c r="E117" t="s">
        <v>67</v>
      </c>
      <c r="F117">
        <v>0.17861123495318801</v>
      </c>
      <c r="G117" t="s">
        <v>216</v>
      </c>
      <c r="H117">
        <v>0.44976076555023897</v>
      </c>
      <c r="I117" t="s">
        <v>216</v>
      </c>
      <c r="J117" t="s">
        <v>216</v>
      </c>
      <c r="K117" t="s">
        <v>216</v>
      </c>
      <c r="L117">
        <v>0.21817188886613401</v>
      </c>
      <c r="M117">
        <v>0.115519716100473</v>
      </c>
      <c r="N117">
        <v>417</v>
      </c>
      <c r="O117">
        <v>1776.5</v>
      </c>
      <c r="P117">
        <v>519</v>
      </c>
      <c r="Q117">
        <v>291.25</v>
      </c>
      <c r="R117">
        <v>752</v>
      </c>
      <c r="S117">
        <v>3662.25</v>
      </c>
      <c r="T117">
        <v>9811.81</v>
      </c>
      <c r="U117" t="s">
        <v>216</v>
      </c>
      <c r="V117">
        <v>0.35386993485701701</v>
      </c>
      <c r="W117" t="s">
        <v>216</v>
      </c>
      <c r="X117" t="s">
        <v>216</v>
      </c>
      <c r="Y117" t="s">
        <v>216</v>
      </c>
      <c r="Z117">
        <v>6.1205186770024102E-2</v>
      </c>
    </row>
    <row r="118" spans="1:26" x14ac:dyDescent="0.35">
      <c r="A118">
        <v>1988</v>
      </c>
      <c r="B118" t="s">
        <v>215</v>
      </c>
      <c r="C118" t="s">
        <v>22</v>
      </c>
      <c r="D118">
        <v>242</v>
      </c>
      <c r="E118" t="s">
        <v>65</v>
      </c>
      <c r="F118">
        <v>0</v>
      </c>
      <c r="G118">
        <v>0</v>
      </c>
      <c r="H118">
        <v>0</v>
      </c>
      <c r="I118" t="s">
        <v>216</v>
      </c>
      <c r="J118" t="s">
        <v>216</v>
      </c>
      <c r="K118" t="s">
        <v>216</v>
      </c>
      <c r="L118">
        <v>0</v>
      </c>
      <c r="M118">
        <v>0</v>
      </c>
      <c r="N118">
        <v>1134.5</v>
      </c>
      <c r="O118">
        <v>1788.5</v>
      </c>
      <c r="P118">
        <v>228</v>
      </c>
      <c r="Q118">
        <v>136</v>
      </c>
      <c r="R118">
        <v>52</v>
      </c>
      <c r="S118">
        <v>2321.5</v>
      </c>
      <c r="T118">
        <v>2695</v>
      </c>
      <c r="U118">
        <v>0</v>
      </c>
      <c r="V118">
        <v>0</v>
      </c>
      <c r="W118" t="s">
        <v>216</v>
      </c>
      <c r="X118" t="s">
        <v>216</v>
      </c>
      <c r="Y118" t="s">
        <v>216</v>
      </c>
      <c r="Z118">
        <v>0</v>
      </c>
    </row>
    <row r="119" spans="1:26" x14ac:dyDescent="0.35">
      <c r="A119">
        <v>1988</v>
      </c>
      <c r="B119" t="s">
        <v>215</v>
      </c>
      <c r="C119" t="s">
        <v>5</v>
      </c>
      <c r="D119">
        <v>242</v>
      </c>
      <c r="E119" t="s">
        <v>65</v>
      </c>
      <c r="F119">
        <v>1.5293530303180699E-3</v>
      </c>
      <c r="G119">
        <v>0</v>
      </c>
      <c r="H119">
        <v>0</v>
      </c>
      <c r="I119" t="s">
        <v>216</v>
      </c>
      <c r="J119" t="s">
        <v>216</v>
      </c>
      <c r="K119" t="s">
        <v>216</v>
      </c>
      <c r="L119">
        <v>0</v>
      </c>
      <c r="M119">
        <v>0</v>
      </c>
      <c r="N119">
        <v>668.25</v>
      </c>
      <c r="O119">
        <v>2831.8</v>
      </c>
      <c r="P119">
        <v>719.5</v>
      </c>
      <c r="Q119">
        <v>353.8</v>
      </c>
      <c r="R119">
        <v>1852.5</v>
      </c>
      <c r="S119">
        <v>5996.1</v>
      </c>
      <c r="T119">
        <v>7194.9</v>
      </c>
      <c r="U119">
        <v>8.7542884183130203E-3</v>
      </c>
      <c r="V119">
        <v>2.8792936243116499E-3</v>
      </c>
      <c r="W119" t="s">
        <v>216</v>
      </c>
      <c r="X119" t="s">
        <v>216</v>
      </c>
      <c r="Y119" t="s">
        <v>216</v>
      </c>
      <c r="Z119">
        <v>7.6036799328147E-3</v>
      </c>
    </row>
    <row r="120" spans="1:26" x14ac:dyDescent="0.35">
      <c r="A120">
        <v>1988</v>
      </c>
      <c r="B120" t="s">
        <v>217</v>
      </c>
      <c r="C120" t="s">
        <v>22</v>
      </c>
      <c r="D120">
        <v>242</v>
      </c>
      <c r="E120" t="s">
        <v>65</v>
      </c>
      <c r="F120">
        <v>3.0919432701024301E-2</v>
      </c>
      <c r="G120">
        <v>5.8558124211028101E-2</v>
      </c>
      <c r="H120">
        <v>1.6437368199586799E-2</v>
      </c>
      <c r="I120" t="s">
        <v>216</v>
      </c>
      <c r="J120" t="s">
        <v>216</v>
      </c>
      <c r="K120" t="s">
        <v>216</v>
      </c>
      <c r="L120">
        <v>9.0089421863120099E-3</v>
      </c>
      <c r="M120">
        <v>5.0417015905048898E-3</v>
      </c>
      <c r="N120">
        <v>0</v>
      </c>
      <c r="O120">
        <v>285</v>
      </c>
      <c r="P120">
        <v>30</v>
      </c>
      <c r="Q120">
        <v>70</v>
      </c>
      <c r="R120">
        <v>45</v>
      </c>
      <c r="S120">
        <v>520</v>
      </c>
      <c r="T120">
        <v>1635</v>
      </c>
      <c r="U120">
        <v>8.4415584415584402E-2</v>
      </c>
      <c r="V120">
        <v>5.2762111632995198E-2</v>
      </c>
      <c r="W120" t="s">
        <v>216</v>
      </c>
      <c r="X120" t="s">
        <v>216</v>
      </c>
      <c r="Y120" t="s">
        <v>216</v>
      </c>
      <c r="Z120">
        <v>1.46675391278517E-2</v>
      </c>
    </row>
    <row r="121" spans="1:26" x14ac:dyDescent="0.35">
      <c r="A121">
        <v>1988</v>
      </c>
      <c r="B121" t="s">
        <v>217</v>
      </c>
      <c r="C121" t="s">
        <v>5</v>
      </c>
      <c r="D121">
        <v>242</v>
      </c>
      <c r="E121" t="s">
        <v>65</v>
      </c>
      <c r="F121">
        <v>7.5791350869371396E-3</v>
      </c>
      <c r="G121">
        <v>0</v>
      </c>
      <c r="H121">
        <v>0</v>
      </c>
      <c r="I121" t="s">
        <v>216</v>
      </c>
      <c r="J121" t="s">
        <v>216</v>
      </c>
      <c r="K121" t="s">
        <v>216</v>
      </c>
      <c r="L121">
        <v>0</v>
      </c>
      <c r="M121">
        <v>0</v>
      </c>
      <c r="N121">
        <v>417</v>
      </c>
      <c r="O121">
        <v>1776.5</v>
      </c>
      <c r="P121">
        <v>519</v>
      </c>
      <c r="Q121">
        <v>291.25</v>
      </c>
      <c r="R121">
        <v>752</v>
      </c>
      <c r="S121">
        <v>3662.25</v>
      </c>
      <c r="T121">
        <v>9811.81</v>
      </c>
      <c r="U121">
        <v>6.0786650774731797E-2</v>
      </c>
      <c r="V121">
        <v>1.5016009716241599E-2</v>
      </c>
      <c r="W121" t="s">
        <v>216</v>
      </c>
      <c r="X121" t="s">
        <v>216</v>
      </c>
      <c r="Y121" t="s">
        <v>216</v>
      </c>
      <c r="Z121">
        <v>1.8775433118869999E-3</v>
      </c>
    </row>
    <row r="122" spans="1:26" x14ac:dyDescent="0.35">
      <c r="A122">
        <v>1988</v>
      </c>
      <c r="B122" t="s">
        <v>215</v>
      </c>
      <c r="C122" t="s">
        <v>22</v>
      </c>
      <c r="D122">
        <v>241</v>
      </c>
      <c r="E122" t="s">
        <v>66</v>
      </c>
      <c r="F122">
        <v>0</v>
      </c>
      <c r="G122">
        <v>0</v>
      </c>
      <c r="H122">
        <v>0</v>
      </c>
      <c r="I122" t="s">
        <v>216</v>
      </c>
      <c r="J122" t="s">
        <v>216</v>
      </c>
      <c r="K122" t="s">
        <v>216</v>
      </c>
      <c r="L122">
        <v>0</v>
      </c>
      <c r="M122">
        <v>0</v>
      </c>
      <c r="N122">
        <v>1134.5</v>
      </c>
      <c r="O122">
        <v>1788.5</v>
      </c>
      <c r="P122">
        <v>228</v>
      </c>
      <c r="Q122">
        <v>136</v>
      </c>
      <c r="R122">
        <v>52</v>
      </c>
      <c r="S122">
        <v>2321.5</v>
      </c>
      <c r="T122">
        <v>2695</v>
      </c>
      <c r="U122">
        <v>0</v>
      </c>
      <c r="V122">
        <v>0</v>
      </c>
      <c r="W122" t="s">
        <v>216</v>
      </c>
      <c r="X122" t="s">
        <v>216</v>
      </c>
      <c r="Y122" t="s">
        <v>216</v>
      </c>
      <c r="Z122">
        <v>0</v>
      </c>
    </row>
    <row r="123" spans="1:26" x14ac:dyDescent="0.35">
      <c r="A123">
        <v>1988</v>
      </c>
      <c r="B123" t="s">
        <v>215</v>
      </c>
      <c r="C123" t="s">
        <v>5</v>
      </c>
      <c r="D123">
        <v>241</v>
      </c>
      <c r="E123" t="s">
        <v>66</v>
      </c>
      <c r="F123">
        <v>2.3905001620289201E-3</v>
      </c>
      <c r="G123">
        <v>0</v>
      </c>
      <c r="H123">
        <v>0</v>
      </c>
      <c r="I123" t="s">
        <v>216</v>
      </c>
      <c r="J123" t="s">
        <v>216</v>
      </c>
      <c r="K123" t="s">
        <v>216</v>
      </c>
      <c r="L123">
        <v>0</v>
      </c>
      <c r="M123">
        <v>0</v>
      </c>
      <c r="N123">
        <v>668.25</v>
      </c>
      <c r="O123">
        <v>2831.8</v>
      </c>
      <c r="P123">
        <v>719.5</v>
      </c>
      <c r="Q123">
        <v>353.8</v>
      </c>
      <c r="R123">
        <v>1852.5</v>
      </c>
      <c r="S123">
        <v>5996.1</v>
      </c>
      <c r="T123">
        <v>7194.9</v>
      </c>
      <c r="U123">
        <v>1.3959540991364001E-2</v>
      </c>
      <c r="V123">
        <v>4.5005644471861096E-3</v>
      </c>
      <c r="W123" t="s">
        <v>216</v>
      </c>
      <c r="X123" t="s">
        <v>216</v>
      </c>
      <c r="Y123" t="s">
        <v>216</v>
      </c>
      <c r="Z123">
        <v>1.53802190358564E-2</v>
      </c>
    </row>
    <row r="124" spans="1:26" x14ac:dyDescent="0.35">
      <c r="A124">
        <v>1988</v>
      </c>
      <c r="B124" t="s">
        <v>217</v>
      </c>
      <c r="C124" t="s">
        <v>22</v>
      </c>
      <c r="D124">
        <v>241</v>
      </c>
      <c r="E124" t="s">
        <v>66</v>
      </c>
      <c r="F124">
        <v>8.8136224980566303E-4</v>
      </c>
      <c r="G124">
        <v>4.17545365845432E-2</v>
      </c>
      <c r="H124">
        <v>1.17205716728542E-2</v>
      </c>
      <c r="I124" t="s">
        <v>216</v>
      </c>
      <c r="J124" t="s">
        <v>216</v>
      </c>
      <c r="K124" t="s">
        <v>216</v>
      </c>
      <c r="L124">
        <v>6.4237748591604998E-3</v>
      </c>
      <c r="M124">
        <v>3.5949565725577099E-3</v>
      </c>
      <c r="N124">
        <v>0</v>
      </c>
      <c r="O124">
        <v>285</v>
      </c>
      <c r="P124">
        <v>30</v>
      </c>
      <c r="Q124">
        <v>70</v>
      </c>
      <c r="R124">
        <v>45</v>
      </c>
      <c r="S124">
        <v>520</v>
      </c>
      <c r="T124">
        <v>1635</v>
      </c>
      <c r="U124">
        <v>0</v>
      </c>
      <c r="V124">
        <v>1.50399051182506E-3</v>
      </c>
      <c r="W124" t="s">
        <v>216</v>
      </c>
      <c r="X124" t="s">
        <v>216</v>
      </c>
      <c r="Y124" t="s">
        <v>216</v>
      </c>
      <c r="Z124">
        <v>7.1401287610931203E-4</v>
      </c>
    </row>
    <row r="125" spans="1:26" x14ac:dyDescent="0.35">
      <c r="A125">
        <v>1988</v>
      </c>
      <c r="B125" t="s">
        <v>217</v>
      </c>
      <c r="C125" t="s">
        <v>5</v>
      </c>
      <c r="D125">
        <v>241</v>
      </c>
      <c r="E125" t="s">
        <v>66</v>
      </c>
      <c r="F125">
        <v>1.00312082032992E-3</v>
      </c>
      <c r="G125">
        <v>0</v>
      </c>
      <c r="H125">
        <v>0</v>
      </c>
      <c r="I125" t="s">
        <v>216</v>
      </c>
      <c r="J125" t="s">
        <v>216</v>
      </c>
      <c r="K125" t="s">
        <v>216</v>
      </c>
      <c r="L125">
        <v>0</v>
      </c>
      <c r="M125">
        <v>0</v>
      </c>
      <c r="N125">
        <v>417</v>
      </c>
      <c r="O125">
        <v>1776.5</v>
      </c>
      <c r="P125">
        <v>519</v>
      </c>
      <c r="Q125">
        <v>291.25</v>
      </c>
      <c r="R125">
        <v>752</v>
      </c>
      <c r="S125">
        <v>3662.25</v>
      </c>
      <c r="T125">
        <v>9811.81</v>
      </c>
      <c r="U125">
        <v>8.0452920143027403E-3</v>
      </c>
      <c r="V125">
        <v>1.9874130506790299E-3</v>
      </c>
      <c r="W125" t="s">
        <v>216</v>
      </c>
      <c r="X125" t="s">
        <v>216</v>
      </c>
      <c r="Y125" t="s">
        <v>216</v>
      </c>
      <c r="Z125">
        <v>7.5399930530897497E-3</v>
      </c>
    </row>
    <row r="126" spans="1:26" x14ac:dyDescent="0.35">
      <c r="A126">
        <v>1988</v>
      </c>
      <c r="B126" t="s">
        <v>215</v>
      </c>
      <c r="C126" t="s">
        <v>22</v>
      </c>
      <c r="D126">
        <v>245</v>
      </c>
      <c r="E126" t="s">
        <v>64</v>
      </c>
      <c r="F126">
        <v>4.0607523092948399E-2</v>
      </c>
      <c r="G126">
        <v>9.5636844424856801E-2</v>
      </c>
      <c r="H126">
        <v>6.0665362035224997E-2</v>
      </c>
      <c r="I126" t="s">
        <v>216</v>
      </c>
      <c r="J126" t="s">
        <v>216</v>
      </c>
      <c r="K126" t="s">
        <v>216</v>
      </c>
      <c r="L126">
        <v>4.6737023476200699E-2</v>
      </c>
      <c r="M126">
        <v>4.2254084489708001E-2</v>
      </c>
      <c r="N126">
        <v>1134.5</v>
      </c>
      <c r="O126">
        <v>1788.5</v>
      </c>
      <c r="P126">
        <v>228</v>
      </c>
      <c r="Q126">
        <v>136</v>
      </c>
      <c r="R126">
        <v>52</v>
      </c>
      <c r="S126">
        <v>2321.5</v>
      </c>
      <c r="T126">
        <v>2695</v>
      </c>
      <c r="U126">
        <v>0.107361316178022</v>
      </c>
      <c r="V126">
        <v>5.5585990364315503E-2</v>
      </c>
      <c r="W126" t="s">
        <v>216</v>
      </c>
      <c r="X126" t="s">
        <v>216</v>
      </c>
      <c r="Y126" t="s">
        <v>216</v>
      </c>
      <c r="Z126">
        <v>3.2633288038770698E-2</v>
      </c>
    </row>
    <row r="127" spans="1:26" x14ac:dyDescent="0.35">
      <c r="A127">
        <v>1988</v>
      </c>
      <c r="B127" t="s">
        <v>215</v>
      </c>
      <c r="C127" t="s">
        <v>5</v>
      </c>
      <c r="D127">
        <v>245</v>
      </c>
      <c r="E127" t="s">
        <v>64</v>
      </c>
      <c r="F127">
        <v>2.3142892890513401E-2</v>
      </c>
      <c r="G127">
        <v>9.8765432098765399E-2</v>
      </c>
      <c r="H127">
        <v>2.3306730701320701E-2</v>
      </c>
      <c r="I127" t="s">
        <v>216</v>
      </c>
      <c r="J127" t="s">
        <v>216</v>
      </c>
      <c r="K127" t="s">
        <v>216</v>
      </c>
      <c r="L127">
        <v>1.10071546505228E-2</v>
      </c>
      <c r="M127">
        <v>9.8394162323732996E-3</v>
      </c>
      <c r="N127">
        <v>668.25</v>
      </c>
      <c r="O127">
        <v>2831.8</v>
      </c>
      <c r="P127">
        <v>719.5</v>
      </c>
      <c r="Q127">
        <v>353.8</v>
      </c>
      <c r="R127">
        <v>1852.5</v>
      </c>
      <c r="S127">
        <v>5996.1</v>
      </c>
      <c r="T127">
        <v>7194.9</v>
      </c>
      <c r="U127">
        <v>0.14077842186206099</v>
      </c>
      <c r="V127">
        <v>4.3570831996798197E-2</v>
      </c>
      <c r="W127" t="s">
        <v>216</v>
      </c>
      <c r="X127" t="s">
        <v>216</v>
      </c>
      <c r="Y127" t="s">
        <v>216</v>
      </c>
      <c r="Z127">
        <v>6.9129404008734394E-2</v>
      </c>
    </row>
    <row r="128" spans="1:26" x14ac:dyDescent="0.35">
      <c r="A128">
        <v>1988</v>
      </c>
      <c r="B128" t="s">
        <v>217</v>
      </c>
      <c r="C128" t="s">
        <v>22</v>
      </c>
      <c r="D128">
        <v>245</v>
      </c>
      <c r="E128" t="s">
        <v>64</v>
      </c>
      <c r="F128">
        <v>5.8802058183220401E-2</v>
      </c>
      <c r="G128">
        <v>8.8632121814680401E-2</v>
      </c>
      <c r="H128">
        <v>2.4879192088331298E-2</v>
      </c>
      <c r="I128" t="s">
        <v>216</v>
      </c>
      <c r="J128" t="s">
        <v>216</v>
      </c>
      <c r="K128" t="s">
        <v>216</v>
      </c>
      <c r="L128">
        <v>1.3635711048412401E-2</v>
      </c>
      <c r="M128">
        <v>7.6309942564509597E-3</v>
      </c>
      <c r="N128">
        <v>0</v>
      </c>
      <c r="O128">
        <v>285</v>
      </c>
      <c r="P128">
        <v>30</v>
      </c>
      <c r="Q128">
        <v>70</v>
      </c>
      <c r="R128">
        <v>45</v>
      </c>
      <c r="S128">
        <v>520</v>
      </c>
      <c r="T128">
        <v>1635</v>
      </c>
      <c r="U128">
        <v>0.19480519480519501</v>
      </c>
      <c r="V128">
        <v>0.10034209838559401</v>
      </c>
      <c r="W128" t="s">
        <v>216</v>
      </c>
      <c r="X128" t="s">
        <v>216</v>
      </c>
      <c r="Y128" t="s">
        <v>216</v>
      </c>
      <c r="Z128">
        <v>2.7726665011968899E-2</v>
      </c>
    </row>
    <row r="129" spans="1:26" x14ac:dyDescent="0.35">
      <c r="A129">
        <v>1988</v>
      </c>
      <c r="B129" t="s">
        <v>217</v>
      </c>
      <c r="C129" t="s">
        <v>5</v>
      </c>
      <c r="D129">
        <v>245</v>
      </c>
      <c r="E129" t="s">
        <v>64</v>
      </c>
      <c r="F129">
        <v>1.2527561544166401E-2</v>
      </c>
      <c r="G129">
        <v>0.14628297362110301</v>
      </c>
      <c r="H129">
        <v>3.66427938426067E-2</v>
      </c>
      <c r="I129" t="s">
        <v>216</v>
      </c>
      <c r="J129" t="s">
        <v>216</v>
      </c>
      <c r="K129" t="s">
        <v>216</v>
      </c>
      <c r="L129">
        <v>1.7774844224558901E-2</v>
      </c>
      <c r="M129">
        <v>9.4115927089537706E-3</v>
      </c>
      <c r="N129">
        <v>417</v>
      </c>
      <c r="O129">
        <v>1776.5</v>
      </c>
      <c r="P129">
        <v>519</v>
      </c>
      <c r="Q129">
        <v>291.25</v>
      </c>
      <c r="R129">
        <v>752</v>
      </c>
      <c r="S129">
        <v>3662.25</v>
      </c>
      <c r="T129">
        <v>9811.81</v>
      </c>
      <c r="U129">
        <v>9.8033373063170406E-2</v>
      </c>
      <c r="V129">
        <v>2.4819980605997698E-2</v>
      </c>
      <c r="W129" t="s">
        <v>216</v>
      </c>
      <c r="X129" t="s">
        <v>216</v>
      </c>
      <c r="Y129" t="s">
        <v>216</v>
      </c>
      <c r="Z129">
        <v>8.7360225748583098E-3</v>
      </c>
    </row>
    <row r="130" spans="1:26" x14ac:dyDescent="0.35">
      <c r="A130">
        <v>1988</v>
      </c>
      <c r="B130" t="s">
        <v>215</v>
      </c>
      <c r="C130" t="s">
        <v>22</v>
      </c>
      <c r="D130">
        <v>229</v>
      </c>
      <c r="E130" t="s">
        <v>69</v>
      </c>
      <c r="F130">
        <v>8.9250392188987504E-2</v>
      </c>
      <c r="G130" t="s">
        <v>216</v>
      </c>
      <c r="H130" t="s">
        <v>216</v>
      </c>
      <c r="I130">
        <v>0.76315789473684204</v>
      </c>
      <c r="J130" t="s">
        <v>216</v>
      </c>
      <c r="K130" t="s">
        <v>216</v>
      </c>
      <c r="L130">
        <v>8.5471054331931501E-2</v>
      </c>
      <c r="M130">
        <v>7.7272810344991102E-2</v>
      </c>
      <c r="N130">
        <v>1134.5</v>
      </c>
      <c r="O130">
        <v>1788.5</v>
      </c>
      <c r="P130">
        <v>228</v>
      </c>
      <c r="Q130">
        <v>136</v>
      </c>
      <c r="R130">
        <v>52</v>
      </c>
      <c r="S130">
        <v>2321.5</v>
      </c>
      <c r="T130">
        <v>2695</v>
      </c>
      <c r="U130" t="s">
        <v>216</v>
      </c>
      <c r="V130" t="s">
        <v>216</v>
      </c>
      <c r="W130">
        <v>0.59348307497627295</v>
      </c>
      <c r="X130" t="s">
        <v>216</v>
      </c>
      <c r="Y130" t="s">
        <v>216</v>
      </c>
      <c r="Z130">
        <v>7.6973728266326605E-2</v>
      </c>
    </row>
    <row r="131" spans="1:26" x14ac:dyDescent="0.35">
      <c r="A131">
        <v>1988</v>
      </c>
      <c r="B131" t="s">
        <v>215</v>
      </c>
      <c r="C131" t="s">
        <v>5</v>
      </c>
      <c r="D131">
        <v>229</v>
      </c>
      <c r="E131" t="s">
        <v>69</v>
      </c>
      <c r="F131">
        <v>8.2470703732130293E-2</v>
      </c>
      <c r="G131" t="s">
        <v>216</v>
      </c>
      <c r="H131" t="s">
        <v>216</v>
      </c>
      <c r="I131">
        <v>0.79291174426685196</v>
      </c>
      <c r="J131" t="s">
        <v>216</v>
      </c>
      <c r="K131" t="s">
        <v>216</v>
      </c>
      <c r="L131">
        <v>0.114451912853848</v>
      </c>
      <c r="M131">
        <v>0.102309819832216</v>
      </c>
      <c r="N131">
        <v>668.25</v>
      </c>
      <c r="O131">
        <v>2831.8</v>
      </c>
      <c r="P131">
        <v>719.5</v>
      </c>
      <c r="Q131">
        <v>353.8</v>
      </c>
      <c r="R131">
        <v>1852.5</v>
      </c>
      <c r="S131">
        <v>5996.1</v>
      </c>
      <c r="T131">
        <v>7194.9</v>
      </c>
      <c r="U131" t="s">
        <v>216</v>
      </c>
      <c r="V131" t="s">
        <v>216</v>
      </c>
      <c r="W131">
        <v>0.79492691315563202</v>
      </c>
      <c r="X131" t="s">
        <v>216</v>
      </c>
      <c r="Y131" t="s">
        <v>216</v>
      </c>
      <c r="Z131">
        <v>3.57555197965123E-2</v>
      </c>
    </row>
    <row r="132" spans="1:26" x14ac:dyDescent="0.35">
      <c r="A132">
        <v>1988</v>
      </c>
      <c r="B132" t="s">
        <v>217</v>
      </c>
      <c r="C132" t="s">
        <v>22</v>
      </c>
      <c r="D132">
        <v>229</v>
      </c>
      <c r="E132" t="s">
        <v>69</v>
      </c>
      <c r="F132">
        <v>7.9419525065963101E-2</v>
      </c>
      <c r="G132" t="s">
        <v>216</v>
      </c>
      <c r="H132" t="s">
        <v>216</v>
      </c>
      <c r="I132">
        <v>1</v>
      </c>
      <c r="J132" t="s">
        <v>216</v>
      </c>
      <c r="K132" t="s">
        <v>216</v>
      </c>
      <c r="L132">
        <v>5.7692307692307702E-2</v>
      </c>
      <c r="M132">
        <v>3.2286520818630898E-2</v>
      </c>
      <c r="N132">
        <v>0</v>
      </c>
      <c r="O132">
        <v>285</v>
      </c>
      <c r="P132">
        <v>30</v>
      </c>
      <c r="Q132">
        <v>70</v>
      </c>
      <c r="R132">
        <v>45</v>
      </c>
      <c r="S132">
        <v>520</v>
      </c>
      <c r="T132">
        <v>1635</v>
      </c>
      <c r="U132" t="s">
        <v>216</v>
      </c>
      <c r="V132" t="s">
        <v>216</v>
      </c>
      <c r="W132">
        <v>0.63815789473684204</v>
      </c>
      <c r="X132" t="s">
        <v>216</v>
      </c>
      <c r="Y132" t="s">
        <v>216</v>
      </c>
      <c r="Z132">
        <v>5.9906986782920099E-2</v>
      </c>
    </row>
    <row r="133" spans="1:26" x14ac:dyDescent="0.35">
      <c r="A133">
        <v>1988</v>
      </c>
      <c r="B133" t="s">
        <v>217</v>
      </c>
      <c r="C133" t="s">
        <v>5</v>
      </c>
      <c r="D133">
        <v>229</v>
      </c>
      <c r="E133" t="s">
        <v>69</v>
      </c>
      <c r="F133">
        <v>9.2168929897629301E-2</v>
      </c>
      <c r="G133" t="s">
        <v>216</v>
      </c>
      <c r="H133" t="s">
        <v>216</v>
      </c>
      <c r="I133">
        <v>0.58959537572254295</v>
      </c>
      <c r="J133" t="s">
        <v>216</v>
      </c>
      <c r="K133" t="s">
        <v>216</v>
      </c>
      <c r="L133">
        <v>0.102310836581794</v>
      </c>
      <c r="M133">
        <v>5.4172509837794203E-2</v>
      </c>
      <c r="N133">
        <v>417</v>
      </c>
      <c r="O133">
        <v>1776.5</v>
      </c>
      <c r="P133">
        <v>519</v>
      </c>
      <c r="Q133">
        <v>291.25</v>
      </c>
      <c r="R133">
        <v>752</v>
      </c>
      <c r="S133">
        <v>3662.25</v>
      </c>
      <c r="T133">
        <v>9811.81</v>
      </c>
      <c r="U133" t="s">
        <v>216</v>
      </c>
      <c r="V133" t="s">
        <v>216</v>
      </c>
      <c r="W133">
        <v>0.65943600867678998</v>
      </c>
      <c r="X133" t="s">
        <v>216</v>
      </c>
      <c r="Y133" t="s">
        <v>216</v>
      </c>
      <c r="Z133">
        <v>2.5719618561286201E-2</v>
      </c>
    </row>
    <row r="134" spans="1:26" x14ac:dyDescent="0.35">
      <c r="A134">
        <v>1989</v>
      </c>
      <c r="B134" t="s">
        <v>215</v>
      </c>
      <c r="C134" t="s">
        <v>22</v>
      </c>
      <c r="D134">
        <v>247</v>
      </c>
      <c r="E134" t="s">
        <v>60</v>
      </c>
      <c r="F134">
        <v>1.02313684455296E-2</v>
      </c>
      <c r="G134" t="s">
        <v>216</v>
      </c>
      <c r="H134">
        <v>3.9840637450199202E-2</v>
      </c>
      <c r="I134" t="s">
        <v>216</v>
      </c>
      <c r="J134" t="s">
        <v>216</v>
      </c>
      <c r="K134" t="s">
        <v>216</v>
      </c>
      <c r="L134">
        <v>2.9192345118391201E-2</v>
      </c>
      <c r="M134">
        <v>2.3106546854942199E-2</v>
      </c>
      <c r="N134">
        <v>470</v>
      </c>
      <c r="O134">
        <v>1129.5</v>
      </c>
      <c r="P134">
        <v>181</v>
      </c>
      <c r="Q134">
        <v>69</v>
      </c>
      <c r="R134">
        <v>19</v>
      </c>
      <c r="S134">
        <v>1541.5</v>
      </c>
      <c r="T134">
        <v>1947.5</v>
      </c>
      <c r="U134" t="s">
        <v>216</v>
      </c>
      <c r="V134">
        <v>1.4005305039787801E-2</v>
      </c>
      <c r="W134" t="s">
        <v>216</v>
      </c>
      <c r="X134" t="s">
        <v>216</v>
      </c>
      <c r="Y134" t="s">
        <v>216</v>
      </c>
      <c r="Z134">
        <v>8.1838771549211202E-3</v>
      </c>
    </row>
    <row r="135" spans="1:26" x14ac:dyDescent="0.35">
      <c r="A135">
        <v>1989</v>
      </c>
      <c r="B135" t="s">
        <v>215</v>
      </c>
      <c r="C135" t="s">
        <v>5</v>
      </c>
      <c r="D135">
        <v>247</v>
      </c>
      <c r="E135" t="s">
        <v>60</v>
      </c>
      <c r="F135">
        <v>7.6150102056837796E-2</v>
      </c>
      <c r="G135" t="s">
        <v>216</v>
      </c>
      <c r="H135">
        <v>9.0846681922196804E-2</v>
      </c>
      <c r="I135" t="s">
        <v>216</v>
      </c>
      <c r="J135" t="s">
        <v>216</v>
      </c>
      <c r="K135" t="s">
        <v>216</v>
      </c>
      <c r="L135">
        <v>4.6351430239346202E-2</v>
      </c>
      <c r="M135">
        <v>4.1631711409395998E-2</v>
      </c>
      <c r="N135">
        <v>273</v>
      </c>
      <c r="O135">
        <v>2185</v>
      </c>
      <c r="P135">
        <v>295.5</v>
      </c>
      <c r="Q135">
        <v>252.5</v>
      </c>
      <c r="R135">
        <v>1032</v>
      </c>
      <c r="S135">
        <v>4282.5</v>
      </c>
      <c r="T135">
        <v>4768</v>
      </c>
      <c r="U135" t="s">
        <v>216</v>
      </c>
      <c r="V135">
        <v>0.143366834861755</v>
      </c>
      <c r="W135" t="s">
        <v>216</v>
      </c>
      <c r="X135" t="s">
        <v>216</v>
      </c>
      <c r="Y135" t="s">
        <v>216</v>
      </c>
      <c r="Z135">
        <v>6.7442952200063105E-2</v>
      </c>
    </row>
    <row r="136" spans="1:26" x14ac:dyDescent="0.35">
      <c r="A136">
        <v>1989</v>
      </c>
      <c r="B136" t="s">
        <v>217</v>
      </c>
      <c r="C136" t="s">
        <v>22</v>
      </c>
      <c r="D136">
        <v>247</v>
      </c>
      <c r="E136" t="s">
        <v>60</v>
      </c>
      <c r="F136">
        <v>7.9155672823219003E-3</v>
      </c>
      <c r="G136" t="s">
        <v>216</v>
      </c>
      <c r="H136">
        <v>2.3622047244094498E-2</v>
      </c>
      <c r="I136" t="s">
        <v>216</v>
      </c>
      <c r="J136" t="s">
        <v>216</v>
      </c>
      <c r="K136" t="s">
        <v>216</v>
      </c>
      <c r="L136">
        <v>1.3363028953229401E-2</v>
      </c>
      <c r="M136">
        <v>1.0563380281690101E-2</v>
      </c>
      <c r="N136">
        <v>390</v>
      </c>
      <c r="O136">
        <v>1270</v>
      </c>
      <c r="P136">
        <v>330</v>
      </c>
      <c r="Q136">
        <v>50</v>
      </c>
      <c r="R136">
        <v>100</v>
      </c>
      <c r="S136">
        <v>2245</v>
      </c>
      <c r="T136">
        <v>2840</v>
      </c>
      <c r="U136" t="s">
        <v>216</v>
      </c>
      <c r="V136">
        <v>1.3507429085997299E-2</v>
      </c>
      <c r="W136" t="s">
        <v>216</v>
      </c>
      <c r="X136" t="s">
        <v>216</v>
      </c>
      <c r="Y136" t="s">
        <v>216</v>
      </c>
      <c r="Z136">
        <v>3.6443148688046598E-3</v>
      </c>
    </row>
    <row r="137" spans="1:26" x14ac:dyDescent="0.35">
      <c r="A137">
        <v>1989</v>
      </c>
      <c r="B137" t="s">
        <v>217</v>
      </c>
      <c r="C137" t="s">
        <v>5</v>
      </c>
      <c r="D137">
        <v>247</v>
      </c>
      <c r="E137" t="s">
        <v>60</v>
      </c>
      <c r="F137">
        <v>3.8025709615098803E-2</v>
      </c>
      <c r="G137" t="s">
        <v>216</v>
      </c>
      <c r="H137">
        <v>0.106340322445911</v>
      </c>
      <c r="I137" t="s">
        <v>216</v>
      </c>
      <c r="J137" t="s">
        <v>216</v>
      </c>
      <c r="K137" t="s">
        <v>216</v>
      </c>
      <c r="L137">
        <v>5.2315785147741801E-2</v>
      </c>
      <c r="M137">
        <v>2.8686031052121599E-2</v>
      </c>
      <c r="N137">
        <v>468</v>
      </c>
      <c r="O137">
        <v>2992.75</v>
      </c>
      <c r="P137">
        <v>808</v>
      </c>
      <c r="Q137">
        <v>181</v>
      </c>
      <c r="R137">
        <v>1345</v>
      </c>
      <c r="S137">
        <v>6083.25</v>
      </c>
      <c r="T137">
        <v>11094.25</v>
      </c>
      <c r="U137" t="s">
        <v>216</v>
      </c>
      <c r="V137">
        <v>7.5337676198888495E-2</v>
      </c>
      <c r="W137" t="s">
        <v>216</v>
      </c>
      <c r="X137" t="s">
        <v>216</v>
      </c>
      <c r="Y137" t="s">
        <v>216</v>
      </c>
      <c r="Z137">
        <v>1.86307656413028E-2</v>
      </c>
    </row>
    <row r="138" spans="1:26" x14ac:dyDescent="0.35">
      <c r="A138">
        <v>1989</v>
      </c>
      <c r="B138" t="s">
        <v>215</v>
      </c>
      <c r="C138" t="s">
        <v>22</v>
      </c>
      <c r="D138">
        <v>239</v>
      </c>
      <c r="E138" t="s">
        <v>61</v>
      </c>
      <c r="F138">
        <v>4.9141572685346697E-2</v>
      </c>
      <c r="G138" t="s">
        <v>216</v>
      </c>
      <c r="H138">
        <v>5.5776892430278897E-2</v>
      </c>
      <c r="I138" t="s">
        <v>216</v>
      </c>
      <c r="J138" t="s">
        <v>216</v>
      </c>
      <c r="K138" t="s">
        <v>216</v>
      </c>
      <c r="L138">
        <v>4.0869283165747602E-2</v>
      </c>
      <c r="M138">
        <v>3.2349165596919097E-2</v>
      </c>
      <c r="N138">
        <v>470</v>
      </c>
      <c r="O138">
        <v>1129.5</v>
      </c>
      <c r="P138">
        <v>181</v>
      </c>
      <c r="Q138">
        <v>69</v>
      </c>
      <c r="R138">
        <v>19</v>
      </c>
      <c r="S138">
        <v>1541.5</v>
      </c>
      <c r="T138">
        <v>1947.5</v>
      </c>
      <c r="U138" t="s">
        <v>216</v>
      </c>
      <c r="V138">
        <v>6.7267904509283799E-2</v>
      </c>
      <c r="W138" t="s">
        <v>216</v>
      </c>
      <c r="X138" t="s">
        <v>216</v>
      </c>
      <c r="Y138" t="s">
        <v>216</v>
      </c>
      <c r="Z138">
        <v>4.0841697606743603E-2</v>
      </c>
    </row>
    <row r="139" spans="1:26" x14ac:dyDescent="0.35">
      <c r="A139">
        <v>1989</v>
      </c>
      <c r="B139" t="s">
        <v>215</v>
      </c>
      <c r="C139" t="s">
        <v>5</v>
      </c>
      <c r="D139">
        <v>239</v>
      </c>
      <c r="E139" t="s">
        <v>61</v>
      </c>
      <c r="F139">
        <v>7.0855561276093895E-2</v>
      </c>
      <c r="G139" t="s">
        <v>216</v>
      </c>
      <c r="H139">
        <v>0.20343249427917601</v>
      </c>
      <c r="I139" t="s">
        <v>216</v>
      </c>
      <c r="J139" t="s">
        <v>216</v>
      </c>
      <c r="K139" t="s">
        <v>216</v>
      </c>
      <c r="L139">
        <v>0.10379451255108001</v>
      </c>
      <c r="M139">
        <v>9.3225671140939603E-2</v>
      </c>
      <c r="N139">
        <v>273</v>
      </c>
      <c r="O139">
        <v>2185</v>
      </c>
      <c r="P139">
        <v>295.5</v>
      </c>
      <c r="Q139">
        <v>252.5</v>
      </c>
      <c r="R139">
        <v>1032</v>
      </c>
      <c r="S139">
        <v>4282.5</v>
      </c>
      <c r="T139">
        <v>4768</v>
      </c>
      <c r="U139" t="s">
        <v>216</v>
      </c>
      <c r="V139">
        <v>0.13339886983900001</v>
      </c>
      <c r="W139" t="s">
        <v>216</v>
      </c>
      <c r="X139" t="s">
        <v>216</v>
      </c>
      <c r="Y139" t="s">
        <v>216</v>
      </c>
      <c r="Z139">
        <v>2.9913055980488899E-2</v>
      </c>
    </row>
    <row r="140" spans="1:26" x14ac:dyDescent="0.35">
      <c r="A140">
        <v>1989</v>
      </c>
      <c r="B140" t="s">
        <v>217</v>
      </c>
      <c r="C140" t="s">
        <v>22</v>
      </c>
      <c r="D140">
        <v>239</v>
      </c>
      <c r="E140" t="s">
        <v>61</v>
      </c>
      <c r="F140">
        <v>2.7704485488126599E-2</v>
      </c>
      <c r="G140" t="s">
        <v>216</v>
      </c>
      <c r="H140">
        <v>3.1496062992125998E-2</v>
      </c>
      <c r="I140" t="s">
        <v>216</v>
      </c>
      <c r="J140" t="s">
        <v>216</v>
      </c>
      <c r="K140" t="s">
        <v>216</v>
      </c>
      <c r="L140">
        <v>1.7817371937639201E-2</v>
      </c>
      <c r="M140">
        <v>1.4084507042253501E-2</v>
      </c>
      <c r="N140">
        <v>390</v>
      </c>
      <c r="O140">
        <v>1270</v>
      </c>
      <c r="P140">
        <v>330</v>
      </c>
      <c r="Q140">
        <v>50</v>
      </c>
      <c r="R140">
        <v>100</v>
      </c>
      <c r="S140">
        <v>2245</v>
      </c>
      <c r="T140">
        <v>2840</v>
      </c>
      <c r="U140" t="s">
        <v>216</v>
      </c>
      <c r="V140">
        <v>4.7276001800990501E-2</v>
      </c>
      <c r="W140" t="s">
        <v>216</v>
      </c>
      <c r="X140" t="s">
        <v>216</v>
      </c>
      <c r="Y140" t="s">
        <v>216</v>
      </c>
      <c r="Z140">
        <v>1.2755102040816301E-2</v>
      </c>
    </row>
    <row r="141" spans="1:26" x14ac:dyDescent="0.35">
      <c r="A141">
        <v>1989</v>
      </c>
      <c r="B141" t="s">
        <v>217</v>
      </c>
      <c r="C141" t="s">
        <v>5</v>
      </c>
      <c r="D141">
        <v>239</v>
      </c>
      <c r="E141" t="s">
        <v>61</v>
      </c>
      <c r="F141">
        <v>4.6027371905198698E-2</v>
      </c>
      <c r="G141" t="s">
        <v>216</v>
      </c>
      <c r="H141">
        <v>0.134241082616323</v>
      </c>
      <c r="I141" t="s">
        <v>216</v>
      </c>
      <c r="J141" t="s">
        <v>216</v>
      </c>
      <c r="K141" t="s">
        <v>216</v>
      </c>
      <c r="L141">
        <v>6.6042000575350396E-2</v>
      </c>
      <c r="M141">
        <v>3.6212452396511698E-2</v>
      </c>
      <c r="N141">
        <v>468</v>
      </c>
      <c r="O141">
        <v>2992.75</v>
      </c>
      <c r="P141">
        <v>808</v>
      </c>
      <c r="Q141">
        <v>181</v>
      </c>
      <c r="R141">
        <v>1345</v>
      </c>
      <c r="S141">
        <v>6083.25</v>
      </c>
      <c r="T141">
        <v>11094.25</v>
      </c>
      <c r="U141" t="s">
        <v>216</v>
      </c>
      <c r="V141">
        <v>9.1089764822788993E-2</v>
      </c>
      <c r="W141" t="s">
        <v>216</v>
      </c>
      <c r="X141" t="s">
        <v>216</v>
      </c>
      <c r="Y141" t="s">
        <v>216</v>
      </c>
      <c r="Z141">
        <v>1.40255920491986E-2</v>
      </c>
    </row>
    <row r="142" spans="1:26" x14ac:dyDescent="0.35">
      <c r="A142">
        <v>1989</v>
      </c>
      <c r="B142" t="s">
        <v>215</v>
      </c>
      <c r="C142" t="s">
        <v>22</v>
      </c>
      <c r="D142">
        <v>111</v>
      </c>
      <c r="E142" t="s">
        <v>70</v>
      </c>
      <c r="F142">
        <v>7.2446780839688196E-2</v>
      </c>
      <c r="G142" t="s">
        <v>216</v>
      </c>
      <c r="H142" t="s">
        <v>216</v>
      </c>
      <c r="I142" t="s">
        <v>216</v>
      </c>
      <c r="J142">
        <v>1</v>
      </c>
      <c r="K142" t="s">
        <v>216</v>
      </c>
      <c r="L142">
        <v>8.5630879013947406E-2</v>
      </c>
      <c r="M142">
        <v>6.7779204107830504E-2</v>
      </c>
      <c r="N142">
        <v>470</v>
      </c>
      <c r="O142">
        <v>1129.5</v>
      </c>
      <c r="P142">
        <v>181</v>
      </c>
      <c r="Q142">
        <v>69</v>
      </c>
      <c r="R142">
        <v>19</v>
      </c>
      <c r="S142">
        <v>1541.5</v>
      </c>
      <c r="T142">
        <v>1947.5</v>
      </c>
      <c r="U142" t="s">
        <v>216</v>
      </c>
      <c r="V142" t="s">
        <v>216</v>
      </c>
      <c r="W142" t="s">
        <v>216</v>
      </c>
      <c r="X142">
        <v>0.98319327731092399</v>
      </c>
      <c r="Y142" t="s">
        <v>216</v>
      </c>
      <c r="Z142">
        <v>6.0613912939934303E-2</v>
      </c>
    </row>
    <row r="143" spans="1:26" x14ac:dyDescent="0.35">
      <c r="A143">
        <v>1989</v>
      </c>
      <c r="B143" t="s">
        <v>215</v>
      </c>
      <c r="C143" t="s">
        <v>5</v>
      </c>
      <c r="D143">
        <v>111</v>
      </c>
      <c r="E143" t="s">
        <v>70</v>
      </c>
      <c r="F143">
        <v>6.2388568444797697E-2</v>
      </c>
      <c r="G143" t="s">
        <v>216</v>
      </c>
      <c r="H143" t="s">
        <v>216</v>
      </c>
      <c r="I143" t="s">
        <v>216</v>
      </c>
      <c r="J143">
        <v>0.82574257425742603</v>
      </c>
      <c r="K143" t="s">
        <v>216</v>
      </c>
      <c r="L143">
        <v>6.9125210244316906E-2</v>
      </c>
      <c r="M143">
        <v>6.2086558907568597E-2</v>
      </c>
      <c r="N143">
        <v>273</v>
      </c>
      <c r="O143">
        <v>2185</v>
      </c>
      <c r="P143">
        <v>295.5</v>
      </c>
      <c r="Q143">
        <v>252.5</v>
      </c>
      <c r="R143">
        <v>1032</v>
      </c>
      <c r="S143">
        <v>4282.5</v>
      </c>
      <c r="T143">
        <v>4768</v>
      </c>
      <c r="U143" t="s">
        <v>216</v>
      </c>
      <c r="V143" t="s">
        <v>216</v>
      </c>
      <c r="W143" t="s">
        <v>216</v>
      </c>
      <c r="X143">
        <v>0.90654205607476601</v>
      </c>
      <c r="Y143" t="s">
        <v>216</v>
      </c>
      <c r="Z143">
        <v>3.0481516285625201E-2</v>
      </c>
    </row>
    <row r="144" spans="1:26" x14ac:dyDescent="0.35">
      <c r="A144">
        <v>1989</v>
      </c>
      <c r="B144" t="s">
        <v>217</v>
      </c>
      <c r="C144" t="s">
        <v>22</v>
      </c>
      <c r="D144">
        <v>111</v>
      </c>
      <c r="E144" t="s">
        <v>70</v>
      </c>
      <c r="F144">
        <v>3.2074473729735001E-2</v>
      </c>
      <c r="G144" t="s">
        <v>216</v>
      </c>
      <c r="H144" t="s">
        <v>216</v>
      </c>
      <c r="I144" t="s">
        <v>216</v>
      </c>
      <c r="J144">
        <v>0</v>
      </c>
      <c r="K144" t="s">
        <v>216</v>
      </c>
      <c r="L144">
        <v>0</v>
      </c>
      <c r="M144">
        <v>0</v>
      </c>
      <c r="N144">
        <v>390</v>
      </c>
      <c r="O144">
        <v>1270</v>
      </c>
      <c r="P144">
        <v>330</v>
      </c>
      <c r="Q144">
        <v>50</v>
      </c>
      <c r="R144">
        <v>100</v>
      </c>
      <c r="S144">
        <v>2245</v>
      </c>
      <c r="T144">
        <v>2840</v>
      </c>
      <c r="U144" t="s">
        <v>216</v>
      </c>
      <c r="V144" t="s">
        <v>216</v>
      </c>
      <c r="W144" t="s">
        <v>216</v>
      </c>
      <c r="X144">
        <v>0</v>
      </c>
      <c r="Y144" t="s">
        <v>216</v>
      </c>
      <c r="Z144">
        <v>3.6811390118602703E-2</v>
      </c>
    </row>
    <row r="145" spans="1:26" x14ac:dyDescent="0.35">
      <c r="A145">
        <v>1989</v>
      </c>
      <c r="B145" t="s">
        <v>217</v>
      </c>
      <c r="C145" t="s">
        <v>5</v>
      </c>
      <c r="D145">
        <v>111</v>
      </c>
      <c r="E145" t="s">
        <v>70</v>
      </c>
      <c r="F145">
        <v>8.2536564736400794E-2</v>
      </c>
      <c r="G145" t="s">
        <v>216</v>
      </c>
      <c r="H145" t="s">
        <v>216</v>
      </c>
      <c r="I145" t="s">
        <v>216</v>
      </c>
      <c r="J145">
        <v>0.79558011049723798</v>
      </c>
      <c r="K145" t="s">
        <v>216</v>
      </c>
      <c r="L145">
        <v>8.5989220014290699E-2</v>
      </c>
      <c r="M145">
        <v>4.7150003168482203E-2</v>
      </c>
      <c r="N145">
        <v>468</v>
      </c>
      <c r="O145">
        <v>2992.75</v>
      </c>
      <c r="P145">
        <v>808</v>
      </c>
      <c r="Q145">
        <v>181</v>
      </c>
      <c r="R145">
        <v>1345</v>
      </c>
      <c r="S145">
        <v>6083.25</v>
      </c>
      <c r="T145">
        <v>11094.25</v>
      </c>
      <c r="U145" t="s">
        <v>216</v>
      </c>
      <c r="V145" t="s">
        <v>216</v>
      </c>
      <c r="W145" t="s">
        <v>216</v>
      </c>
      <c r="X145">
        <v>0.71283440568913004</v>
      </c>
      <c r="Y145" t="s">
        <v>216</v>
      </c>
      <c r="Z145">
        <v>5.8446656761480503E-2</v>
      </c>
    </row>
    <row r="146" spans="1:26" x14ac:dyDescent="0.35">
      <c r="A146">
        <v>1989</v>
      </c>
      <c r="B146" t="s">
        <v>215</v>
      </c>
      <c r="C146" t="s">
        <v>22</v>
      </c>
      <c r="D146">
        <v>249</v>
      </c>
      <c r="E146" t="s">
        <v>62</v>
      </c>
      <c r="F146">
        <v>0.25681927576137198</v>
      </c>
      <c r="G146">
        <v>0.66170212765957404</v>
      </c>
      <c r="H146">
        <v>0.30463488834261099</v>
      </c>
      <c r="I146" t="s">
        <v>216</v>
      </c>
      <c r="J146" t="s">
        <v>216</v>
      </c>
      <c r="K146" t="s">
        <v>216</v>
      </c>
      <c r="L146">
        <v>0.22321447056956101</v>
      </c>
      <c r="M146">
        <v>0.17668041406057999</v>
      </c>
      <c r="N146">
        <v>470</v>
      </c>
      <c r="O146">
        <v>1129.5</v>
      </c>
      <c r="P146">
        <v>181</v>
      </c>
      <c r="Q146">
        <v>69</v>
      </c>
      <c r="R146">
        <v>19</v>
      </c>
      <c r="S146">
        <v>1541.5</v>
      </c>
      <c r="T146">
        <v>1947.5</v>
      </c>
      <c r="U146">
        <v>0.645855304788019</v>
      </c>
      <c r="V146">
        <v>0.35154948395070001</v>
      </c>
      <c r="W146" t="s">
        <v>216</v>
      </c>
      <c r="X146" t="s">
        <v>216</v>
      </c>
      <c r="Y146" t="s">
        <v>216</v>
      </c>
      <c r="Z146">
        <v>0.21780415574308201</v>
      </c>
    </row>
    <row r="147" spans="1:26" x14ac:dyDescent="0.35">
      <c r="A147">
        <v>1989</v>
      </c>
      <c r="B147" t="s">
        <v>215</v>
      </c>
      <c r="C147" t="s">
        <v>5</v>
      </c>
      <c r="D147">
        <v>249</v>
      </c>
      <c r="E147" t="s">
        <v>62</v>
      </c>
      <c r="F147">
        <v>6.1192569379554203E-2</v>
      </c>
      <c r="G147">
        <v>0.452380952380952</v>
      </c>
      <c r="H147">
        <v>5.6521739130434803E-2</v>
      </c>
      <c r="I147" t="s">
        <v>216</v>
      </c>
      <c r="J147" t="s">
        <v>216</v>
      </c>
      <c r="K147" t="s">
        <v>216</v>
      </c>
      <c r="L147">
        <v>2.8838295388207799E-2</v>
      </c>
      <c r="M147">
        <v>2.5901845637583899E-2</v>
      </c>
      <c r="N147">
        <v>273</v>
      </c>
      <c r="O147">
        <v>2185</v>
      </c>
      <c r="P147">
        <v>295.5</v>
      </c>
      <c r="Q147">
        <v>252.5</v>
      </c>
      <c r="R147">
        <v>1032</v>
      </c>
      <c r="S147">
        <v>4282.5</v>
      </c>
      <c r="T147">
        <v>4768</v>
      </c>
      <c r="U147">
        <v>0.37146575180409303</v>
      </c>
      <c r="V147">
        <v>0.115206477103037</v>
      </c>
      <c r="W147" t="s">
        <v>216</v>
      </c>
      <c r="X147" t="s">
        <v>216</v>
      </c>
      <c r="Y147" t="s">
        <v>216</v>
      </c>
      <c r="Z147">
        <v>0.19988482049996101</v>
      </c>
    </row>
    <row r="148" spans="1:26" x14ac:dyDescent="0.35">
      <c r="A148">
        <v>1989</v>
      </c>
      <c r="B148" t="s">
        <v>217</v>
      </c>
      <c r="C148" t="s">
        <v>22</v>
      </c>
      <c r="D148">
        <v>249</v>
      </c>
      <c r="E148" t="s">
        <v>62</v>
      </c>
      <c r="F148">
        <v>0.15429023336035499</v>
      </c>
      <c r="G148">
        <v>0.30769230769230799</v>
      </c>
      <c r="H148">
        <v>0.16353725015142301</v>
      </c>
      <c r="I148" t="s">
        <v>216</v>
      </c>
      <c r="J148" t="s">
        <v>216</v>
      </c>
      <c r="K148" t="s">
        <v>216</v>
      </c>
      <c r="L148">
        <v>9.2513277368511199E-2</v>
      </c>
      <c r="M148">
        <v>7.3131094257854801E-2</v>
      </c>
      <c r="N148">
        <v>390</v>
      </c>
      <c r="O148">
        <v>1270</v>
      </c>
      <c r="P148">
        <v>330</v>
      </c>
      <c r="Q148">
        <v>50</v>
      </c>
      <c r="R148">
        <v>100</v>
      </c>
      <c r="S148">
        <v>2245</v>
      </c>
      <c r="T148">
        <v>2840</v>
      </c>
      <c r="U148">
        <v>0.57142857142857095</v>
      </c>
      <c r="V148">
        <v>0.26328680073649002</v>
      </c>
      <c r="W148" t="s">
        <v>216</v>
      </c>
      <c r="X148" t="s">
        <v>216</v>
      </c>
      <c r="Y148" t="s">
        <v>216</v>
      </c>
      <c r="Z148">
        <v>0.122702715449681</v>
      </c>
    </row>
    <row r="149" spans="1:26" x14ac:dyDescent="0.35">
      <c r="A149">
        <v>1989</v>
      </c>
      <c r="B149" t="s">
        <v>217</v>
      </c>
      <c r="C149" t="s">
        <v>5</v>
      </c>
      <c r="D149">
        <v>249</v>
      </c>
      <c r="E149" t="s">
        <v>62</v>
      </c>
      <c r="F149">
        <v>8.3890851340547107E-2</v>
      </c>
      <c r="G149">
        <v>0.18589743589743599</v>
      </c>
      <c r="H149">
        <v>2.9070253111686602E-2</v>
      </c>
      <c r="I149" t="s">
        <v>216</v>
      </c>
      <c r="J149" t="s">
        <v>216</v>
      </c>
      <c r="K149" t="s">
        <v>216</v>
      </c>
      <c r="L149">
        <v>1.43015657748736E-2</v>
      </c>
      <c r="M149">
        <v>7.8419000833765198E-3</v>
      </c>
      <c r="N149">
        <v>468</v>
      </c>
      <c r="O149">
        <v>2992.75</v>
      </c>
      <c r="P149">
        <v>808</v>
      </c>
      <c r="Q149">
        <v>181</v>
      </c>
      <c r="R149">
        <v>1345</v>
      </c>
      <c r="S149">
        <v>6083.25</v>
      </c>
      <c r="T149">
        <v>11094.25</v>
      </c>
      <c r="U149">
        <v>0.54320619785458901</v>
      </c>
      <c r="V149">
        <v>0.160713915342276</v>
      </c>
      <c r="W149" t="s">
        <v>216</v>
      </c>
      <c r="X149" t="s">
        <v>216</v>
      </c>
      <c r="Y149" t="s">
        <v>216</v>
      </c>
      <c r="Z149">
        <v>0.179036398552397</v>
      </c>
    </row>
    <row r="150" spans="1:26" x14ac:dyDescent="0.35">
      <c r="A150">
        <v>1989</v>
      </c>
      <c r="B150" t="s">
        <v>215</v>
      </c>
      <c r="C150" t="s">
        <v>22</v>
      </c>
      <c r="D150">
        <v>248</v>
      </c>
      <c r="E150" t="s">
        <v>63</v>
      </c>
      <c r="F150">
        <v>9.3768023453162902E-2</v>
      </c>
      <c r="G150">
        <v>0.33829787234042602</v>
      </c>
      <c r="H150">
        <v>0.15574581108191299</v>
      </c>
      <c r="I150" t="s">
        <v>216</v>
      </c>
      <c r="J150" t="s">
        <v>216</v>
      </c>
      <c r="K150" t="s">
        <v>216</v>
      </c>
      <c r="L150">
        <v>0.114119295242959</v>
      </c>
      <c r="M150">
        <v>9.0328571818752895E-2</v>
      </c>
      <c r="N150">
        <v>470</v>
      </c>
      <c r="O150">
        <v>1129.5</v>
      </c>
      <c r="P150">
        <v>181</v>
      </c>
      <c r="Q150">
        <v>69</v>
      </c>
      <c r="R150">
        <v>19</v>
      </c>
      <c r="S150">
        <v>1541.5</v>
      </c>
      <c r="T150">
        <v>1947.5</v>
      </c>
      <c r="U150">
        <v>0.246783379033959</v>
      </c>
      <c r="V150">
        <v>0.12835524186535599</v>
      </c>
      <c r="W150" t="s">
        <v>216</v>
      </c>
      <c r="X150" t="s">
        <v>216</v>
      </c>
      <c r="Y150" t="s">
        <v>216</v>
      </c>
      <c r="Z150">
        <v>7.5992214969718599E-2</v>
      </c>
    </row>
    <row r="151" spans="1:26" x14ac:dyDescent="0.35">
      <c r="A151">
        <v>1989</v>
      </c>
      <c r="B151" t="s">
        <v>215</v>
      </c>
      <c r="C151" t="s">
        <v>5</v>
      </c>
      <c r="D151">
        <v>248</v>
      </c>
      <c r="E151" t="s">
        <v>63</v>
      </c>
      <c r="F151">
        <v>7.6222332446972005E-2</v>
      </c>
      <c r="G151">
        <v>0.238095238095238</v>
      </c>
      <c r="H151">
        <v>2.9748283752860399E-2</v>
      </c>
      <c r="I151" t="s">
        <v>216</v>
      </c>
      <c r="J151" t="s">
        <v>216</v>
      </c>
      <c r="K151" t="s">
        <v>216</v>
      </c>
      <c r="L151">
        <v>1.51780502043199E-2</v>
      </c>
      <c r="M151">
        <v>1.36325503355705E-2</v>
      </c>
      <c r="N151">
        <v>273</v>
      </c>
      <c r="O151">
        <v>2185</v>
      </c>
      <c r="P151">
        <v>295.5</v>
      </c>
      <c r="Q151">
        <v>252.5</v>
      </c>
      <c r="R151">
        <v>1032</v>
      </c>
      <c r="S151">
        <v>4282.5</v>
      </c>
      <c r="T151">
        <v>4768</v>
      </c>
      <c r="U151">
        <v>0.46220276824795897</v>
      </c>
      <c r="V151">
        <v>0.14350282210451201</v>
      </c>
      <c r="W151" t="s">
        <v>216</v>
      </c>
      <c r="X151" t="s">
        <v>216</v>
      </c>
      <c r="Y151" t="s">
        <v>216</v>
      </c>
      <c r="Z151">
        <v>0.233621956695856</v>
      </c>
    </row>
    <row r="152" spans="1:26" x14ac:dyDescent="0.35">
      <c r="A152">
        <v>1989</v>
      </c>
      <c r="B152" t="s">
        <v>217</v>
      </c>
      <c r="C152" t="s">
        <v>22</v>
      </c>
      <c r="D152">
        <v>248</v>
      </c>
      <c r="E152" t="s">
        <v>63</v>
      </c>
      <c r="F152">
        <v>6.1288293484064102E-2</v>
      </c>
      <c r="G152">
        <v>0.29487179487179499</v>
      </c>
      <c r="H152">
        <v>0.156723198061781</v>
      </c>
      <c r="I152" t="s">
        <v>216</v>
      </c>
      <c r="J152" t="s">
        <v>216</v>
      </c>
      <c r="K152" t="s">
        <v>216</v>
      </c>
      <c r="L152">
        <v>8.8658557478156597E-2</v>
      </c>
      <c r="M152">
        <v>7.0083965330444198E-2</v>
      </c>
      <c r="N152">
        <v>390</v>
      </c>
      <c r="O152">
        <v>1270</v>
      </c>
      <c r="P152">
        <v>330</v>
      </c>
      <c r="Q152">
        <v>50</v>
      </c>
      <c r="R152">
        <v>100</v>
      </c>
      <c r="S152">
        <v>2245</v>
      </c>
      <c r="T152">
        <v>2840</v>
      </c>
      <c r="U152">
        <v>0.14935064935064901</v>
      </c>
      <c r="V152">
        <v>0.10458470612544001</v>
      </c>
      <c r="W152" t="s">
        <v>216</v>
      </c>
      <c r="X152" t="s">
        <v>216</v>
      </c>
      <c r="Y152" t="s">
        <v>216</v>
      </c>
      <c r="Z152">
        <v>3.1284671509638602E-2</v>
      </c>
    </row>
    <row r="153" spans="1:26" x14ac:dyDescent="0.35">
      <c r="A153">
        <v>1989</v>
      </c>
      <c r="B153" t="s">
        <v>217</v>
      </c>
      <c r="C153" t="s">
        <v>5</v>
      </c>
      <c r="D153">
        <v>248</v>
      </c>
      <c r="E153" t="s">
        <v>63</v>
      </c>
      <c r="F153">
        <v>3.3080178745991201E-2</v>
      </c>
      <c r="G153">
        <v>0.58333333333333304</v>
      </c>
      <c r="H153">
        <v>9.1220449419430305E-2</v>
      </c>
      <c r="I153" t="s">
        <v>216</v>
      </c>
      <c r="J153" t="s">
        <v>216</v>
      </c>
      <c r="K153" t="s">
        <v>216</v>
      </c>
      <c r="L153">
        <v>4.48773270866724E-2</v>
      </c>
      <c r="M153">
        <v>2.4607341640940101E-2</v>
      </c>
      <c r="N153">
        <v>468</v>
      </c>
      <c r="O153">
        <v>2992.75</v>
      </c>
      <c r="P153">
        <v>808</v>
      </c>
      <c r="Q153">
        <v>181</v>
      </c>
      <c r="R153">
        <v>1345</v>
      </c>
      <c r="S153">
        <v>6083.25</v>
      </c>
      <c r="T153">
        <v>11094.25</v>
      </c>
      <c r="U153">
        <v>0.26311084624552999</v>
      </c>
      <c r="V153">
        <v>6.5539442135151296E-2</v>
      </c>
      <c r="W153" t="s">
        <v>216</v>
      </c>
      <c r="X153" t="s">
        <v>216</v>
      </c>
      <c r="Y153" t="s">
        <v>216</v>
      </c>
      <c r="Z153">
        <v>3.9433348869638202E-2</v>
      </c>
    </row>
    <row r="154" spans="1:26" x14ac:dyDescent="0.35">
      <c r="A154">
        <v>1989</v>
      </c>
      <c r="B154" t="s">
        <v>215</v>
      </c>
      <c r="C154" t="s">
        <v>22</v>
      </c>
      <c r="D154">
        <v>267</v>
      </c>
      <c r="E154" t="s">
        <v>68</v>
      </c>
      <c r="F154">
        <v>1.46798491604216E-2</v>
      </c>
      <c r="G154" t="s">
        <v>216</v>
      </c>
      <c r="H154" t="s">
        <v>216</v>
      </c>
      <c r="I154" t="s">
        <v>216</v>
      </c>
      <c r="J154" t="s">
        <v>216</v>
      </c>
      <c r="K154">
        <v>0</v>
      </c>
      <c r="L154">
        <v>0</v>
      </c>
      <c r="M154">
        <v>0</v>
      </c>
      <c r="N154">
        <v>470</v>
      </c>
      <c r="O154">
        <v>1129.5</v>
      </c>
      <c r="P154">
        <v>181</v>
      </c>
      <c r="Q154">
        <v>69</v>
      </c>
      <c r="R154">
        <v>19</v>
      </c>
      <c r="S154">
        <v>1541.5</v>
      </c>
      <c r="T154">
        <v>1947.5</v>
      </c>
      <c r="U154" t="s">
        <v>216</v>
      </c>
      <c r="V154" t="s">
        <v>216</v>
      </c>
      <c r="W154" t="s">
        <v>216</v>
      </c>
      <c r="X154" t="s">
        <v>216</v>
      </c>
      <c r="Y154">
        <v>0.52112676056338003</v>
      </c>
      <c r="Z154">
        <v>1.2535846434194701E-2</v>
      </c>
    </row>
    <row r="155" spans="1:26" x14ac:dyDescent="0.35">
      <c r="A155">
        <v>1989</v>
      </c>
      <c r="B155" t="s">
        <v>215</v>
      </c>
      <c r="C155" t="s">
        <v>5</v>
      </c>
      <c r="D155">
        <v>267</v>
      </c>
      <c r="E155" t="s">
        <v>68</v>
      </c>
      <c r="F155">
        <v>0.151269882961724</v>
      </c>
      <c r="G155" t="s">
        <v>216</v>
      </c>
      <c r="H155" t="s">
        <v>216</v>
      </c>
      <c r="I155" t="s">
        <v>216</v>
      </c>
      <c r="J155" t="s">
        <v>216</v>
      </c>
      <c r="K155">
        <v>0.69961240310077499</v>
      </c>
      <c r="L155">
        <v>0.22111509342601299</v>
      </c>
      <c r="M155">
        <v>0.19860012323760501</v>
      </c>
      <c r="N155">
        <v>273</v>
      </c>
      <c r="O155">
        <v>2185</v>
      </c>
      <c r="P155">
        <v>295.5</v>
      </c>
      <c r="Q155">
        <v>252.5</v>
      </c>
      <c r="R155">
        <v>1032</v>
      </c>
      <c r="S155">
        <v>4282.5</v>
      </c>
      <c r="T155">
        <v>4768</v>
      </c>
      <c r="U155" t="s">
        <v>216</v>
      </c>
      <c r="V155" t="s">
        <v>216</v>
      </c>
      <c r="W155" t="s">
        <v>216</v>
      </c>
      <c r="X155" t="s">
        <v>216</v>
      </c>
      <c r="Y155">
        <v>0.50065775808350099</v>
      </c>
      <c r="Z155">
        <v>6.3822476059347003E-2</v>
      </c>
    </row>
    <row r="156" spans="1:26" x14ac:dyDescent="0.35">
      <c r="A156">
        <v>1989</v>
      </c>
      <c r="B156" t="s">
        <v>217</v>
      </c>
      <c r="C156" t="s">
        <v>22</v>
      </c>
      <c r="D156">
        <v>267</v>
      </c>
      <c r="E156" t="s">
        <v>68</v>
      </c>
      <c r="F156">
        <v>1.8801050734066401E-2</v>
      </c>
      <c r="G156" t="s">
        <v>216</v>
      </c>
      <c r="H156" t="s">
        <v>216</v>
      </c>
      <c r="I156" t="s">
        <v>216</v>
      </c>
      <c r="J156" t="s">
        <v>216</v>
      </c>
      <c r="K156">
        <v>0</v>
      </c>
      <c r="L156">
        <v>0</v>
      </c>
      <c r="M156">
        <v>0</v>
      </c>
      <c r="N156">
        <v>390</v>
      </c>
      <c r="O156">
        <v>1270</v>
      </c>
      <c r="P156">
        <v>330</v>
      </c>
      <c r="Q156">
        <v>50</v>
      </c>
      <c r="R156">
        <v>100</v>
      </c>
      <c r="S156">
        <v>2245</v>
      </c>
      <c r="T156">
        <v>2840</v>
      </c>
      <c r="U156" t="s">
        <v>216</v>
      </c>
      <c r="V156" t="s">
        <v>216</v>
      </c>
      <c r="W156" t="s">
        <v>216</v>
      </c>
      <c r="X156" t="s">
        <v>216</v>
      </c>
      <c r="Y156">
        <v>0.31034482758620702</v>
      </c>
      <c r="Z156">
        <v>1.84353989682975E-2</v>
      </c>
    </row>
    <row r="157" spans="1:26" x14ac:dyDescent="0.35">
      <c r="A157">
        <v>1989</v>
      </c>
      <c r="B157" t="s">
        <v>217</v>
      </c>
      <c r="C157" t="s">
        <v>5</v>
      </c>
      <c r="D157">
        <v>267</v>
      </c>
      <c r="E157" t="s">
        <v>68</v>
      </c>
      <c r="F157">
        <v>0.113321005419577</v>
      </c>
      <c r="G157" t="s">
        <v>216</v>
      </c>
      <c r="H157" t="s">
        <v>216</v>
      </c>
      <c r="I157" t="s">
        <v>216</v>
      </c>
      <c r="J157" t="s">
        <v>216</v>
      </c>
      <c r="K157">
        <v>0.57955390334572499</v>
      </c>
      <c r="L157">
        <v>0.143000930246486</v>
      </c>
      <c r="M157">
        <v>7.8410925382241495E-2</v>
      </c>
      <c r="N157">
        <v>468</v>
      </c>
      <c r="O157">
        <v>2992.75</v>
      </c>
      <c r="P157">
        <v>808</v>
      </c>
      <c r="Q157">
        <v>181</v>
      </c>
      <c r="R157">
        <v>1345</v>
      </c>
      <c r="S157">
        <v>6083.25</v>
      </c>
      <c r="T157">
        <v>11094.25</v>
      </c>
      <c r="U157" t="s">
        <v>216</v>
      </c>
      <c r="V157" t="s">
        <v>216</v>
      </c>
      <c r="W157" t="s">
        <v>216</v>
      </c>
      <c r="X157" t="s">
        <v>216</v>
      </c>
      <c r="Y157">
        <v>0.47607614474361198</v>
      </c>
      <c r="Z157">
        <v>2.9933713385576901E-2</v>
      </c>
    </row>
    <row r="158" spans="1:26" x14ac:dyDescent="0.35">
      <c r="A158">
        <v>1989</v>
      </c>
      <c r="B158" t="s">
        <v>215</v>
      </c>
      <c r="C158" t="s">
        <v>22</v>
      </c>
      <c r="D158">
        <v>231</v>
      </c>
      <c r="E158" t="s">
        <v>67</v>
      </c>
      <c r="F158">
        <v>0.21904429717474699</v>
      </c>
      <c r="G158" t="s">
        <v>216</v>
      </c>
      <c r="H158">
        <v>0.41567065073041198</v>
      </c>
      <c r="I158" t="s">
        <v>216</v>
      </c>
      <c r="J158" t="s">
        <v>216</v>
      </c>
      <c r="K158" t="s">
        <v>216</v>
      </c>
      <c r="L158">
        <v>0.30457346740188102</v>
      </c>
      <c r="M158">
        <v>0.24107830551989701</v>
      </c>
      <c r="N158">
        <v>470</v>
      </c>
      <c r="O158">
        <v>1129.5</v>
      </c>
      <c r="P158">
        <v>181</v>
      </c>
      <c r="Q158">
        <v>69</v>
      </c>
      <c r="R158">
        <v>19</v>
      </c>
      <c r="S158">
        <v>1541.5</v>
      </c>
      <c r="T158">
        <v>1947.5</v>
      </c>
      <c r="U158" t="s">
        <v>216</v>
      </c>
      <c r="V158">
        <v>0.29984084880636602</v>
      </c>
      <c r="W158" t="s">
        <v>216</v>
      </c>
      <c r="X158" t="s">
        <v>216</v>
      </c>
      <c r="Y158" t="s">
        <v>216</v>
      </c>
      <c r="Z158">
        <v>0.18416406055865001</v>
      </c>
    </row>
    <row r="159" spans="1:26" x14ac:dyDescent="0.35">
      <c r="A159">
        <v>1989</v>
      </c>
      <c r="B159" t="s">
        <v>215</v>
      </c>
      <c r="C159" t="s">
        <v>5</v>
      </c>
      <c r="D159">
        <v>231</v>
      </c>
      <c r="E159" t="s">
        <v>67</v>
      </c>
      <c r="F159">
        <v>0.16323616938148799</v>
      </c>
      <c r="G159" t="s">
        <v>216</v>
      </c>
      <c r="H159">
        <v>0.37551487414187601</v>
      </c>
      <c r="I159" t="s">
        <v>216</v>
      </c>
      <c r="J159" t="s">
        <v>216</v>
      </c>
      <c r="K159" t="s">
        <v>216</v>
      </c>
      <c r="L159">
        <v>0.19159369527145401</v>
      </c>
      <c r="M159">
        <v>0.172084731543624</v>
      </c>
      <c r="N159">
        <v>273</v>
      </c>
      <c r="O159">
        <v>2185</v>
      </c>
      <c r="P159">
        <v>295.5</v>
      </c>
      <c r="Q159">
        <v>252.5</v>
      </c>
      <c r="R159">
        <v>1032</v>
      </c>
      <c r="S159">
        <v>4282.5</v>
      </c>
      <c r="T159">
        <v>4768</v>
      </c>
      <c r="U159" t="s">
        <v>216</v>
      </c>
      <c r="V159">
        <v>0.307322673339474</v>
      </c>
      <c r="W159" t="s">
        <v>216</v>
      </c>
      <c r="X159" t="s">
        <v>216</v>
      </c>
      <c r="Y159" t="s">
        <v>216</v>
      </c>
      <c r="Z159">
        <v>6.9296802129739196E-2</v>
      </c>
    </row>
    <row r="160" spans="1:26" x14ac:dyDescent="0.35">
      <c r="A160">
        <v>1989</v>
      </c>
      <c r="B160" t="s">
        <v>217</v>
      </c>
      <c r="C160" t="s">
        <v>22</v>
      </c>
      <c r="D160">
        <v>231</v>
      </c>
      <c r="E160" t="s">
        <v>67</v>
      </c>
      <c r="F160">
        <v>0.16094986807387901</v>
      </c>
      <c r="G160" t="s">
        <v>216</v>
      </c>
      <c r="H160">
        <v>0.30708661417322802</v>
      </c>
      <c r="I160" t="s">
        <v>216</v>
      </c>
      <c r="J160" t="s">
        <v>216</v>
      </c>
      <c r="K160" t="s">
        <v>216</v>
      </c>
      <c r="L160">
        <v>0.17371937639198201</v>
      </c>
      <c r="M160">
        <v>0.13732394366197201</v>
      </c>
      <c r="N160">
        <v>390</v>
      </c>
      <c r="O160">
        <v>1270</v>
      </c>
      <c r="P160">
        <v>330</v>
      </c>
      <c r="Q160">
        <v>50</v>
      </c>
      <c r="R160">
        <v>100</v>
      </c>
      <c r="S160">
        <v>2245</v>
      </c>
      <c r="T160">
        <v>2840</v>
      </c>
      <c r="U160" t="s">
        <v>216</v>
      </c>
      <c r="V160">
        <v>0.27465105808194501</v>
      </c>
      <c r="W160" t="s">
        <v>216</v>
      </c>
      <c r="X160" t="s">
        <v>216</v>
      </c>
      <c r="Y160" t="s">
        <v>216</v>
      </c>
      <c r="Z160">
        <v>8.7942457202661306E-2</v>
      </c>
    </row>
    <row r="161" spans="1:26" x14ac:dyDescent="0.35">
      <c r="A161">
        <v>1989</v>
      </c>
      <c r="B161" t="s">
        <v>217</v>
      </c>
      <c r="C161" t="s">
        <v>5</v>
      </c>
      <c r="D161">
        <v>231</v>
      </c>
      <c r="E161" t="s">
        <v>67</v>
      </c>
      <c r="F161">
        <v>0.17861123495318801</v>
      </c>
      <c r="G161" t="s">
        <v>216</v>
      </c>
      <c r="H161">
        <v>0.34023891070085999</v>
      </c>
      <c r="I161" t="s">
        <v>216</v>
      </c>
      <c r="J161" t="s">
        <v>216</v>
      </c>
      <c r="K161" t="s">
        <v>216</v>
      </c>
      <c r="L161">
        <v>0.16738585460074801</v>
      </c>
      <c r="M161">
        <v>9.1781778849404E-2</v>
      </c>
      <c r="N161">
        <v>468</v>
      </c>
      <c r="O161">
        <v>2992.75</v>
      </c>
      <c r="P161">
        <v>808</v>
      </c>
      <c r="Q161">
        <v>181</v>
      </c>
      <c r="R161">
        <v>1345</v>
      </c>
      <c r="S161">
        <v>6083.25</v>
      </c>
      <c r="T161">
        <v>11094.25</v>
      </c>
      <c r="U161" t="s">
        <v>216</v>
      </c>
      <c r="V161">
        <v>0.35386993485701701</v>
      </c>
      <c r="W161" t="s">
        <v>216</v>
      </c>
      <c r="X161" t="s">
        <v>216</v>
      </c>
      <c r="Y161" t="s">
        <v>216</v>
      </c>
      <c r="Z161">
        <v>6.1205186770024102E-2</v>
      </c>
    </row>
    <row r="162" spans="1:26" x14ac:dyDescent="0.35">
      <c r="A162">
        <v>1989</v>
      </c>
      <c r="B162" t="s">
        <v>215</v>
      </c>
      <c r="C162" t="s">
        <v>22</v>
      </c>
      <c r="D162">
        <v>242</v>
      </c>
      <c r="E162" t="s">
        <v>65</v>
      </c>
      <c r="F162">
        <v>0</v>
      </c>
      <c r="G162">
        <v>0</v>
      </c>
      <c r="H162">
        <v>0</v>
      </c>
      <c r="I162" t="s">
        <v>216</v>
      </c>
      <c r="J162" t="s">
        <v>216</v>
      </c>
      <c r="K162" t="s">
        <v>216</v>
      </c>
      <c r="L162">
        <v>0</v>
      </c>
      <c r="M162">
        <v>0</v>
      </c>
      <c r="N162">
        <v>470</v>
      </c>
      <c r="O162">
        <v>1129.5</v>
      </c>
      <c r="P162">
        <v>181</v>
      </c>
      <c r="Q162">
        <v>69</v>
      </c>
      <c r="R162">
        <v>19</v>
      </c>
      <c r="S162">
        <v>1541.5</v>
      </c>
      <c r="T162">
        <v>1947.5</v>
      </c>
      <c r="U162">
        <v>0</v>
      </c>
      <c r="V162">
        <v>0</v>
      </c>
      <c r="W162" t="s">
        <v>216</v>
      </c>
      <c r="X162" t="s">
        <v>216</v>
      </c>
      <c r="Y162" t="s">
        <v>216</v>
      </c>
      <c r="Z162">
        <v>0</v>
      </c>
    </row>
    <row r="163" spans="1:26" x14ac:dyDescent="0.35">
      <c r="A163">
        <v>1989</v>
      </c>
      <c r="B163" t="s">
        <v>215</v>
      </c>
      <c r="C163" t="s">
        <v>5</v>
      </c>
      <c r="D163">
        <v>242</v>
      </c>
      <c r="E163" t="s">
        <v>65</v>
      </c>
      <c r="F163">
        <v>1.5293530303180699E-3</v>
      </c>
      <c r="G163">
        <v>0</v>
      </c>
      <c r="H163">
        <v>0</v>
      </c>
      <c r="I163" t="s">
        <v>216</v>
      </c>
      <c r="J163" t="s">
        <v>216</v>
      </c>
      <c r="K163" t="s">
        <v>216</v>
      </c>
      <c r="L163">
        <v>0</v>
      </c>
      <c r="M163">
        <v>0</v>
      </c>
      <c r="N163">
        <v>273</v>
      </c>
      <c r="O163">
        <v>2185</v>
      </c>
      <c r="P163">
        <v>295.5</v>
      </c>
      <c r="Q163">
        <v>252.5</v>
      </c>
      <c r="R163">
        <v>1032</v>
      </c>
      <c r="S163">
        <v>4282.5</v>
      </c>
      <c r="T163">
        <v>4768</v>
      </c>
      <c r="U163">
        <v>8.7542884183130203E-3</v>
      </c>
      <c r="V163">
        <v>2.8792936243116499E-3</v>
      </c>
      <c r="W163" t="s">
        <v>216</v>
      </c>
      <c r="X163" t="s">
        <v>216</v>
      </c>
      <c r="Y163" t="s">
        <v>216</v>
      </c>
      <c r="Z163">
        <v>7.6036799328147E-3</v>
      </c>
    </row>
    <row r="164" spans="1:26" x14ac:dyDescent="0.35">
      <c r="A164">
        <v>1989</v>
      </c>
      <c r="B164" t="s">
        <v>217</v>
      </c>
      <c r="C164" t="s">
        <v>22</v>
      </c>
      <c r="D164">
        <v>242</v>
      </c>
      <c r="E164" t="s">
        <v>65</v>
      </c>
      <c r="F164">
        <v>3.0919432701024301E-2</v>
      </c>
      <c r="G164">
        <v>0.16666666666666699</v>
      </c>
      <c r="H164">
        <v>8.8582677165354298E-2</v>
      </c>
      <c r="I164" t="s">
        <v>216</v>
      </c>
      <c r="J164" t="s">
        <v>216</v>
      </c>
      <c r="K164" t="s">
        <v>216</v>
      </c>
      <c r="L164">
        <v>5.0111358574610201E-2</v>
      </c>
      <c r="M164">
        <v>3.9612676056338003E-2</v>
      </c>
      <c r="N164">
        <v>390</v>
      </c>
      <c r="O164">
        <v>1270</v>
      </c>
      <c r="P164">
        <v>330</v>
      </c>
      <c r="Q164">
        <v>50</v>
      </c>
      <c r="R164">
        <v>100</v>
      </c>
      <c r="S164">
        <v>2245</v>
      </c>
      <c r="T164">
        <v>2840</v>
      </c>
      <c r="U164">
        <v>8.4415584415584402E-2</v>
      </c>
      <c r="V164">
        <v>5.2762111632995198E-2</v>
      </c>
      <c r="W164" t="s">
        <v>216</v>
      </c>
      <c r="X164" t="s">
        <v>216</v>
      </c>
      <c r="Y164" t="s">
        <v>216</v>
      </c>
      <c r="Z164">
        <v>1.46675391278517E-2</v>
      </c>
    </row>
    <row r="165" spans="1:26" x14ac:dyDescent="0.35">
      <c r="A165">
        <v>1989</v>
      </c>
      <c r="B165" t="s">
        <v>217</v>
      </c>
      <c r="C165" t="s">
        <v>5</v>
      </c>
      <c r="D165">
        <v>242</v>
      </c>
      <c r="E165" t="s">
        <v>65</v>
      </c>
      <c r="F165">
        <v>7.5791350869371396E-3</v>
      </c>
      <c r="G165">
        <v>0.128205128205128</v>
      </c>
      <c r="H165">
        <v>2.0048450421852802E-2</v>
      </c>
      <c r="I165" t="s">
        <v>216</v>
      </c>
      <c r="J165" t="s">
        <v>216</v>
      </c>
      <c r="K165" t="s">
        <v>216</v>
      </c>
      <c r="L165">
        <v>9.8631488102576808E-3</v>
      </c>
      <c r="M165">
        <v>5.4082069540527704E-3</v>
      </c>
      <c r="N165">
        <v>468</v>
      </c>
      <c r="O165">
        <v>2992.75</v>
      </c>
      <c r="P165">
        <v>808</v>
      </c>
      <c r="Q165">
        <v>181</v>
      </c>
      <c r="R165">
        <v>1345</v>
      </c>
      <c r="S165">
        <v>6083.25</v>
      </c>
      <c r="T165">
        <v>11094.25</v>
      </c>
      <c r="U165">
        <v>6.0786650774731797E-2</v>
      </c>
      <c r="V165">
        <v>1.5016009716241599E-2</v>
      </c>
      <c r="W165" t="s">
        <v>216</v>
      </c>
      <c r="X165" t="s">
        <v>216</v>
      </c>
      <c r="Y165" t="s">
        <v>216</v>
      </c>
      <c r="Z165">
        <v>1.8775433118869999E-3</v>
      </c>
    </row>
    <row r="166" spans="1:26" x14ac:dyDescent="0.35">
      <c r="A166">
        <v>1989</v>
      </c>
      <c r="B166" t="s">
        <v>215</v>
      </c>
      <c r="C166" t="s">
        <v>22</v>
      </c>
      <c r="D166">
        <v>241</v>
      </c>
      <c r="E166" t="s">
        <v>66</v>
      </c>
      <c r="F166">
        <v>0</v>
      </c>
      <c r="G166">
        <v>0</v>
      </c>
      <c r="H166">
        <v>0</v>
      </c>
      <c r="I166" t="s">
        <v>216</v>
      </c>
      <c r="J166" t="s">
        <v>216</v>
      </c>
      <c r="K166" t="s">
        <v>216</v>
      </c>
      <c r="L166">
        <v>0</v>
      </c>
      <c r="M166">
        <v>0</v>
      </c>
      <c r="N166">
        <v>470</v>
      </c>
      <c r="O166">
        <v>1129.5</v>
      </c>
      <c r="P166">
        <v>181</v>
      </c>
      <c r="Q166">
        <v>69</v>
      </c>
      <c r="R166">
        <v>19</v>
      </c>
      <c r="S166">
        <v>1541.5</v>
      </c>
      <c r="T166">
        <v>1947.5</v>
      </c>
      <c r="U166">
        <v>0</v>
      </c>
      <c r="V166">
        <v>0</v>
      </c>
      <c r="W166" t="s">
        <v>216</v>
      </c>
      <c r="X166" t="s">
        <v>216</v>
      </c>
      <c r="Y166" t="s">
        <v>216</v>
      </c>
      <c r="Z166">
        <v>0</v>
      </c>
    </row>
    <row r="167" spans="1:26" x14ac:dyDescent="0.35">
      <c r="A167">
        <v>1989</v>
      </c>
      <c r="B167" t="s">
        <v>215</v>
      </c>
      <c r="C167" t="s">
        <v>5</v>
      </c>
      <c r="D167">
        <v>241</v>
      </c>
      <c r="E167" t="s">
        <v>66</v>
      </c>
      <c r="F167">
        <v>2.3905001620289201E-3</v>
      </c>
      <c r="G167">
        <v>0</v>
      </c>
      <c r="H167">
        <v>0</v>
      </c>
      <c r="I167" t="s">
        <v>216</v>
      </c>
      <c r="J167" t="s">
        <v>216</v>
      </c>
      <c r="K167" t="s">
        <v>216</v>
      </c>
      <c r="L167">
        <v>0</v>
      </c>
      <c r="M167">
        <v>0</v>
      </c>
      <c r="N167">
        <v>273</v>
      </c>
      <c r="O167">
        <v>2185</v>
      </c>
      <c r="P167">
        <v>295.5</v>
      </c>
      <c r="Q167">
        <v>252.5</v>
      </c>
      <c r="R167">
        <v>1032</v>
      </c>
      <c r="S167">
        <v>4282.5</v>
      </c>
      <c r="T167">
        <v>4768</v>
      </c>
      <c r="U167">
        <v>1.3959540991364001E-2</v>
      </c>
      <c r="V167">
        <v>4.5005644471861096E-3</v>
      </c>
      <c r="W167" t="s">
        <v>216</v>
      </c>
      <c r="X167" t="s">
        <v>216</v>
      </c>
      <c r="Y167" t="s">
        <v>216</v>
      </c>
      <c r="Z167">
        <v>1.53802190358564E-2</v>
      </c>
    </row>
    <row r="168" spans="1:26" x14ac:dyDescent="0.35">
      <c r="A168">
        <v>1989</v>
      </c>
      <c r="B168" t="s">
        <v>217</v>
      </c>
      <c r="C168" t="s">
        <v>22</v>
      </c>
      <c r="D168">
        <v>241</v>
      </c>
      <c r="E168" t="s">
        <v>66</v>
      </c>
      <c r="F168">
        <v>8.8136224980566303E-4</v>
      </c>
      <c r="G168">
        <v>0</v>
      </c>
      <c r="H168">
        <v>0</v>
      </c>
      <c r="I168" t="s">
        <v>216</v>
      </c>
      <c r="J168" t="s">
        <v>216</v>
      </c>
      <c r="K168" t="s">
        <v>216</v>
      </c>
      <c r="L168">
        <v>0</v>
      </c>
      <c r="M168">
        <v>0</v>
      </c>
      <c r="N168">
        <v>390</v>
      </c>
      <c r="O168">
        <v>1270</v>
      </c>
      <c r="P168">
        <v>330</v>
      </c>
      <c r="Q168">
        <v>50</v>
      </c>
      <c r="R168">
        <v>100</v>
      </c>
      <c r="S168">
        <v>2245</v>
      </c>
      <c r="T168">
        <v>2840</v>
      </c>
      <c r="U168">
        <v>0</v>
      </c>
      <c r="V168">
        <v>1.50399051182506E-3</v>
      </c>
      <c r="W168" t="s">
        <v>216</v>
      </c>
      <c r="X168" t="s">
        <v>216</v>
      </c>
      <c r="Y168" t="s">
        <v>216</v>
      </c>
      <c r="Z168">
        <v>7.1401287610931203E-4</v>
      </c>
    </row>
    <row r="169" spans="1:26" x14ac:dyDescent="0.35">
      <c r="A169">
        <v>1989</v>
      </c>
      <c r="B169" t="s">
        <v>217</v>
      </c>
      <c r="C169" t="s">
        <v>5</v>
      </c>
      <c r="D169">
        <v>241</v>
      </c>
      <c r="E169" t="s">
        <v>66</v>
      </c>
      <c r="F169">
        <v>1.00312082032992E-3</v>
      </c>
      <c r="G169">
        <v>0</v>
      </c>
      <c r="H169">
        <v>0</v>
      </c>
      <c r="I169" t="s">
        <v>216</v>
      </c>
      <c r="J169" t="s">
        <v>216</v>
      </c>
      <c r="K169" t="s">
        <v>216</v>
      </c>
      <c r="L169">
        <v>0</v>
      </c>
      <c r="M169">
        <v>0</v>
      </c>
      <c r="N169">
        <v>468</v>
      </c>
      <c r="O169">
        <v>2992.75</v>
      </c>
      <c r="P169">
        <v>808</v>
      </c>
      <c r="Q169">
        <v>181</v>
      </c>
      <c r="R169">
        <v>1345</v>
      </c>
      <c r="S169">
        <v>6083.25</v>
      </c>
      <c r="T169">
        <v>11094.25</v>
      </c>
      <c r="U169">
        <v>8.0452920143027403E-3</v>
      </c>
      <c r="V169">
        <v>1.9874130506790299E-3</v>
      </c>
      <c r="W169" t="s">
        <v>216</v>
      </c>
      <c r="X169" t="s">
        <v>216</v>
      </c>
      <c r="Y169" t="s">
        <v>216</v>
      </c>
      <c r="Z169">
        <v>7.5399930530897497E-3</v>
      </c>
    </row>
    <row r="170" spans="1:26" x14ac:dyDescent="0.35">
      <c r="A170">
        <v>1989</v>
      </c>
      <c r="B170" t="s">
        <v>215</v>
      </c>
      <c r="C170" t="s">
        <v>22</v>
      </c>
      <c r="D170">
        <v>245</v>
      </c>
      <c r="E170" t="s">
        <v>64</v>
      </c>
      <c r="F170">
        <v>4.0607523092948399E-2</v>
      </c>
      <c r="G170">
        <v>0</v>
      </c>
      <c r="H170">
        <v>0</v>
      </c>
      <c r="I170" t="s">
        <v>216</v>
      </c>
      <c r="J170" t="s">
        <v>216</v>
      </c>
      <c r="K170" t="s">
        <v>216</v>
      </c>
      <c r="L170">
        <v>0</v>
      </c>
      <c r="M170">
        <v>0</v>
      </c>
      <c r="N170">
        <v>470</v>
      </c>
      <c r="O170">
        <v>1129.5</v>
      </c>
      <c r="P170">
        <v>181</v>
      </c>
      <c r="Q170">
        <v>69</v>
      </c>
      <c r="R170">
        <v>19</v>
      </c>
      <c r="S170">
        <v>1541.5</v>
      </c>
      <c r="T170">
        <v>1947.5</v>
      </c>
      <c r="U170">
        <v>0.107361316178022</v>
      </c>
      <c r="V170">
        <v>5.5585990364315503E-2</v>
      </c>
      <c r="W170" t="s">
        <v>216</v>
      </c>
      <c r="X170" t="s">
        <v>216</v>
      </c>
      <c r="Y170" t="s">
        <v>216</v>
      </c>
      <c r="Z170">
        <v>3.2633288038770698E-2</v>
      </c>
    </row>
    <row r="171" spans="1:26" x14ac:dyDescent="0.35">
      <c r="A171">
        <v>1989</v>
      </c>
      <c r="B171" t="s">
        <v>215</v>
      </c>
      <c r="C171" t="s">
        <v>5</v>
      </c>
      <c r="D171">
        <v>245</v>
      </c>
      <c r="E171" t="s">
        <v>64</v>
      </c>
      <c r="F171">
        <v>2.3142892890513401E-2</v>
      </c>
      <c r="G171">
        <v>0.29487179487179499</v>
      </c>
      <c r="H171">
        <v>3.6842105263157898E-2</v>
      </c>
      <c r="I171" t="s">
        <v>216</v>
      </c>
      <c r="J171" t="s">
        <v>216</v>
      </c>
      <c r="K171" t="s">
        <v>216</v>
      </c>
      <c r="L171">
        <v>1.8797431406888498E-2</v>
      </c>
      <c r="M171">
        <v>1.6883389261744999E-2</v>
      </c>
      <c r="N171">
        <v>273</v>
      </c>
      <c r="O171">
        <v>2185</v>
      </c>
      <c r="P171">
        <v>295.5</v>
      </c>
      <c r="Q171">
        <v>252.5</v>
      </c>
      <c r="R171">
        <v>1032</v>
      </c>
      <c r="S171">
        <v>4282.5</v>
      </c>
      <c r="T171">
        <v>4768</v>
      </c>
      <c r="U171">
        <v>0.14077842186206099</v>
      </c>
      <c r="V171">
        <v>4.3570831996798197E-2</v>
      </c>
      <c r="W171" t="s">
        <v>216</v>
      </c>
      <c r="X171" t="s">
        <v>216</v>
      </c>
      <c r="Y171" t="s">
        <v>216</v>
      </c>
      <c r="Z171">
        <v>6.9129404008734394E-2</v>
      </c>
    </row>
    <row r="172" spans="1:26" x14ac:dyDescent="0.35">
      <c r="A172">
        <v>1989</v>
      </c>
      <c r="B172" t="s">
        <v>217</v>
      </c>
      <c r="C172" t="s">
        <v>22</v>
      </c>
      <c r="D172">
        <v>245</v>
      </c>
      <c r="E172" t="s">
        <v>64</v>
      </c>
      <c r="F172">
        <v>5.8802058183220401E-2</v>
      </c>
      <c r="G172">
        <v>0.230769230769231</v>
      </c>
      <c r="H172">
        <v>0.12265293761356801</v>
      </c>
      <c r="I172" t="s">
        <v>216</v>
      </c>
      <c r="J172" t="s">
        <v>216</v>
      </c>
      <c r="K172" t="s">
        <v>216</v>
      </c>
      <c r="L172">
        <v>6.9384958026383406E-2</v>
      </c>
      <c r="M172">
        <v>5.48483206933911E-2</v>
      </c>
      <c r="N172">
        <v>390</v>
      </c>
      <c r="O172">
        <v>1270</v>
      </c>
      <c r="P172">
        <v>330</v>
      </c>
      <c r="Q172">
        <v>50</v>
      </c>
      <c r="R172">
        <v>100</v>
      </c>
      <c r="S172">
        <v>2245</v>
      </c>
      <c r="T172">
        <v>2840</v>
      </c>
      <c r="U172">
        <v>0.19480519480519501</v>
      </c>
      <c r="V172">
        <v>0.10034209838559401</v>
      </c>
      <c r="W172" t="s">
        <v>216</v>
      </c>
      <c r="X172" t="s">
        <v>216</v>
      </c>
      <c r="Y172" t="s">
        <v>216</v>
      </c>
      <c r="Z172">
        <v>2.7726665011968899E-2</v>
      </c>
    </row>
    <row r="173" spans="1:26" x14ac:dyDescent="0.35">
      <c r="A173">
        <v>1989</v>
      </c>
      <c r="B173" t="s">
        <v>217</v>
      </c>
      <c r="C173" t="s">
        <v>5</v>
      </c>
      <c r="D173">
        <v>245</v>
      </c>
      <c r="E173" t="s">
        <v>64</v>
      </c>
      <c r="F173">
        <v>1.2527561544166401E-2</v>
      </c>
      <c r="G173">
        <v>0.102564102564103</v>
      </c>
      <c r="H173">
        <v>1.6038760337482201E-2</v>
      </c>
      <c r="I173" t="s">
        <v>216</v>
      </c>
      <c r="J173" t="s">
        <v>216</v>
      </c>
      <c r="K173" t="s">
        <v>216</v>
      </c>
      <c r="L173">
        <v>7.8905190482061408E-3</v>
      </c>
      <c r="M173">
        <v>4.3265655632422203E-3</v>
      </c>
      <c r="N173">
        <v>468</v>
      </c>
      <c r="O173">
        <v>2992.75</v>
      </c>
      <c r="P173">
        <v>808</v>
      </c>
      <c r="Q173">
        <v>181</v>
      </c>
      <c r="R173">
        <v>1345</v>
      </c>
      <c r="S173">
        <v>6083.25</v>
      </c>
      <c r="T173">
        <v>11094.25</v>
      </c>
      <c r="U173">
        <v>9.8033373063170406E-2</v>
      </c>
      <c r="V173">
        <v>2.4819980605997698E-2</v>
      </c>
      <c r="W173" t="s">
        <v>216</v>
      </c>
      <c r="X173" t="s">
        <v>216</v>
      </c>
      <c r="Y173" t="s">
        <v>216</v>
      </c>
      <c r="Z173">
        <v>8.7360225748583098E-3</v>
      </c>
    </row>
    <row r="174" spans="1:26" x14ac:dyDescent="0.35">
      <c r="A174">
        <v>1989</v>
      </c>
      <c r="B174" t="s">
        <v>215</v>
      </c>
      <c r="C174" t="s">
        <v>22</v>
      </c>
      <c r="D174">
        <v>229</v>
      </c>
      <c r="E174" t="s">
        <v>69</v>
      </c>
      <c r="F174">
        <v>8.9250392188987504E-2</v>
      </c>
      <c r="G174" t="s">
        <v>216</v>
      </c>
      <c r="H174" t="s">
        <v>216</v>
      </c>
      <c r="I174">
        <v>0.46961325966850798</v>
      </c>
      <c r="J174" t="s">
        <v>216</v>
      </c>
      <c r="K174" t="s">
        <v>216</v>
      </c>
      <c r="L174">
        <v>6.7326973977775095E-2</v>
      </c>
      <c r="M174">
        <v>5.3291158093319801E-2</v>
      </c>
      <c r="N174">
        <v>470</v>
      </c>
      <c r="O174">
        <v>1129.5</v>
      </c>
      <c r="P174">
        <v>181</v>
      </c>
      <c r="Q174">
        <v>69</v>
      </c>
      <c r="R174">
        <v>19</v>
      </c>
      <c r="S174">
        <v>1541.5</v>
      </c>
      <c r="T174">
        <v>1947.5</v>
      </c>
      <c r="U174" t="s">
        <v>216</v>
      </c>
      <c r="V174" t="s">
        <v>216</v>
      </c>
      <c r="W174">
        <v>0.59348307497627295</v>
      </c>
      <c r="X174" t="s">
        <v>216</v>
      </c>
      <c r="Y174" t="s">
        <v>216</v>
      </c>
      <c r="Z174">
        <v>7.6973728266326605E-2</v>
      </c>
    </row>
    <row r="175" spans="1:26" x14ac:dyDescent="0.35">
      <c r="A175">
        <v>1989</v>
      </c>
      <c r="B175" t="s">
        <v>215</v>
      </c>
      <c r="C175" t="s">
        <v>5</v>
      </c>
      <c r="D175">
        <v>229</v>
      </c>
      <c r="E175" t="s">
        <v>69</v>
      </c>
      <c r="F175">
        <v>8.2470703732130293E-2</v>
      </c>
      <c r="G175" t="s">
        <v>216</v>
      </c>
      <c r="H175" t="s">
        <v>216</v>
      </c>
      <c r="I175">
        <v>0.85279187817258895</v>
      </c>
      <c r="J175" t="s">
        <v>216</v>
      </c>
      <c r="K175" t="s">
        <v>216</v>
      </c>
      <c r="L175">
        <v>7.6766204094695395E-2</v>
      </c>
      <c r="M175">
        <v>6.89495111232242E-2</v>
      </c>
      <c r="N175">
        <v>273</v>
      </c>
      <c r="O175">
        <v>2185</v>
      </c>
      <c r="P175">
        <v>295.5</v>
      </c>
      <c r="Q175">
        <v>252.5</v>
      </c>
      <c r="R175">
        <v>1032</v>
      </c>
      <c r="S175">
        <v>4282.5</v>
      </c>
      <c r="T175">
        <v>4768</v>
      </c>
      <c r="U175" t="s">
        <v>216</v>
      </c>
      <c r="V175" t="s">
        <v>216</v>
      </c>
      <c r="W175">
        <v>0.79492691315563202</v>
      </c>
      <c r="X175" t="s">
        <v>216</v>
      </c>
      <c r="Y175" t="s">
        <v>216</v>
      </c>
      <c r="Z175">
        <v>3.57555197965123E-2</v>
      </c>
    </row>
    <row r="176" spans="1:26" x14ac:dyDescent="0.35">
      <c r="A176">
        <v>1989</v>
      </c>
      <c r="B176" t="s">
        <v>217</v>
      </c>
      <c r="C176" t="s">
        <v>22</v>
      </c>
      <c r="D176">
        <v>229</v>
      </c>
      <c r="E176" t="s">
        <v>69</v>
      </c>
      <c r="F176">
        <v>7.9419525065963101E-2</v>
      </c>
      <c r="G176" t="s">
        <v>216</v>
      </c>
      <c r="H176" t="s">
        <v>216</v>
      </c>
      <c r="I176">
        <v>0.5</v>
      </c>
      <c r="J176" t="s">
        <v>216</v>
      </c>
      <c r="K176" t="s">
        <v>216</v>
      </c>
      <c r="L176">
        <v>7.7951002227171495E-2</v>
      </c>
      <c r="M176">
        <v>6.1619718309859198E-2</v>
      </c>
      <c r="N176">
        <v>390</v>
      </c>
      <c r="O176">
        <v>1270</v>
      </c>
      <c r="P176">
        <v>330</v>
      </c>
      <c r="Q176">
        <v>50</v>
      </c>
      <c r="R176">
        <v>100</v>
      </c>
      <c r="S176">
        <v>2245</v>
      </c>
      <c r="T176">
        <v>2840</v>
      </c>
      <c r="U176" t="s">
        <v>216</v>
      </c>
      <c r="V176" t="s">
        <v>216</v>
      </c>
      <c r="W176">
        <v>0.63815789473684204</v>
      </c>
      <c r="X176" t="s">
        <v>216</v>
      </c>
      <c r="Y176" t="s">
        <v>216</v>
      </c>
      <c r="Z176">
        <v>5.9906986782920099E-2</v>
      </c>
    </row>
    <row r="177" spans="1:26" x14ac:dyDescent="0.35">
      <c r="A177">
        <v>1989</v>
      </c>
      <c r="B177" t="s">
        <v>217</v>
      </c>
      <c r="C177" t="s">
        <v>5</v>
      </c>
      <c r="D177">
        <v>229</v>
      </c>
      <c r="E177" t="s">
        <v>69</v>
      </c>
      <c r="F177">
        <v>9.2168929897629301E-2</v>
      </c>
      <c r="G177" t="s">
        <v>216</v>
      </c>
      <c r="H177" t="s">
        <v>216</v>
      </c>
      <c r="I177">
        <v>0.683168316831683</v>
      </c>
      <c r="J177" t="s">
        <v>216</v>
      </c>
      <c r="K177" t="s">
        <v>216</v>
      </c>
      <c r="L177">
        <v>0.10466656331519</v>
      </c>
      <c r="M177">
        <v>5.7391249637165999E-2</v>
      </c>
      <c r="N177">
        <v>468</v>
      </c>
      <c r="O177">
        <v>2992.75</v>
      </c>
      <c r="P177">
        <v>808</v>
      </c>
      <c r="Q177">
        <v>181</v>
      </c>
      <c r="R177">
        <v>1345</v>
      </c>
      <c r="S177">
        <v>6083.25</v>
      </c>
      <c r="T177">
        <v>11094.25</v>
      </c>
      <c r="U177" t="s">
        <v>216</v>
      </c>
      <c r="V177" t="s">
        <v>216</v>
      </c>
      <c r="W177">
        <v>0.65943600867678998</v>
      </c>
      <c r="X177" t="s">
        <v>216</v>
      </c>
      <c r="Y177" t="s">
        <v>216</v>
      </c>
      <c r="Z177">
        <v>2.5719618561286201E-2</v>
      </c>
    </row>
    <row r="178" spans="1:26" x14ac:dyDescent="0.35">
      <c r="A178">
        <v>1990</v>
      </c>
      <c r="B178" t="s">
        <v>215</v>
      </c>
      <c r="C178" t="s">
        <v>22</v>
      </c>
      <c r="D178">
        <v>247</v>
      </c>
      <c r="E178" t="s">
        <v>60</v>
      </c>
      <c r="F178">
        <v>1.02313684455296E-2</v>
      </c>
      <c r="G178" t="s">
        <v>216</v>
      </c>
      <c r="H178">
        <v>0</v>
      </c>
      <c r="I178" t="s">
        <v>216</v>
      </c>
      <c r="J178" t="s">
        <v>216</v>
      </c>
      <c r="K178" t="s">
        <v>216</v>
      </c>
      <c r="L178">
        <v>0</v>
      </c>
      <c r="M178">
        <v>0</v>
      </c>
      <c r="N178">
        <v>392</v>
      </c>
      <c r="O178">
        <v>649</v>
      </c>
      <c r="P178">
        <v>53</v>
      </c>
      <c r="Q178">
        <v>33</v>
      </c>
      <c r="R178">
        <v>0</v>
      </c>
      <c r="S178">
        <v>784</v>
      </c>
      <c r="T178">
        <v>918</v>
      </c>
      <c r="U178" t="s">
        <v>216</v>
      </c>
      <c r="V178">
        <v>1.4005305039787801E-2</v>
      </c>
      <c r="W178" t="s">
        <v>216</v>
      </c>
      <c r="X178" t="s">
        <v>216</v>
      </c>
      <c r="Y178" t="s">
        <v>216</v>
      </c>
      <c r="Z178">
        <v>8.1838771549211202E-3</v>
      </c>
    </row>
    <row r="179" spans="1:26" x14ac:dyDescent="0.35">
      <c r="A179">
        <v>1990</v>
      </c>
      <c r="B179" t="s">
        <v>215</v>
      </c>
      <c r="C179" t="s">
        <v>5</v>
      </c>
      <c r="D179">
        <v>247</v>
      </c>
      <c r="E179" t="s">
        <v>60</v>
      </c>
      <c r="F179">
        <v>7.6150102056837796E-2</v>
      </c>
      <c r="G179" t="s">
        <v>216</v>
      </c>
      <c r="H179">
        <v>6.9484655471916595E-2</v>
      </c>
      <c r="I179" t="s">
        <v>216</v>
      </c>
      <c r="J179" t="s">
        <v>216</v>
      </c>
      <c r="K179" t="s">
        <v>216</v>
      </c>
      <c r="L179">
        <v>3.0124262583155498E-2</v>
      </c>
      <c r="M179">
        <v>2.7264186768558699E-2</v>
      </c>
      <c r="N179">
        <v>32</v>
      </c>
      <c r="O179">
        <v>863.5</v>
      </c>
      <c r="P179">
        <v>148</v>
      </c>
      <c r="Q179">
        <v>120</v>
      </c>
      <c r="R179">
        <v>726.25</v>
      </c>
      <c r="S179">
        <v>1991.75</v>
      </c>
      <c r="T179">
        <v>2417.25</v>
      </c>
      <c r="U179" t="s">
        <v>216</v>
      </c>
      <c r="V179">
        <v>0.143366834861755</v>
      </c>
      <c r="W179" t="s">
        <v>216</v>
      </c>
      <c r="X179" t="s">
        <v>216</v>
      </c>
      <c r="Y179" t="s">
        <v>216</v>
      </c>
      <c r="Z179">
        <v>6.7442952200063105E-2</v>
      </c>
    </row>
    <row r="180" spans="1:26" x14ac:dyDescent="0.35">
      <c r="A180">
        <v>1990</v>
      </c>
      <c r="B180" t="s">
        <v>217</v>
      </c>
      <c r="C180" t="s">
        <v>22</v>
      </c>
      <c r="D180">
        <v>247</v>
      </c>
      <c r="E180" t="s">
        <v>60</v>
      </c>
      <c r="F180">
        <v>7.9155672823219003E-3</v>
      </c>
      <c r="G180" t="s">
        <v>216</v>
      </c>
      <c r="H180">
        <v>0</v>
      </c>
      <c r="I180" t="s">
        <v>216</v>
      </c>
      <c r="J180" t="s">
        <v>216</v>
      </c>
      <c r="K180" t="s">
        <v>216</v>
      </c>
      <c r="L180">
        <v>0</v>
      </c>
      <c r="M180">
        <v>0</v>
      </c>
      <c r="N180">
        <v>180</v>
      </c>
      <c r="O180">
        <v>380</v>
      </c>
      <c r="P180">
        <v>0</v>
      </c>
      <c r="Q180">
        <v>0</v>
      </c>
      <c r="R180">
        <v>0</v>
      </c>
      <c r="S180">
        <v>410</v>
      </c>
      <c r="T180">
        <v>535</v>
      </c>
      <c r="U180" t="s">
        <v>216</v>
      </c>
      <c r="V180">
        <v>1.3507429085997299E-2</v>
      </c>
      <c r="W180" t="s">
        <v>216</v>
      </c>
      <c r="X180" t="s">
        <v>216</v>
      </c>
      <c r="Y180" t="s">
        <v>216</v>
      </c>
      <c r="Z180">
        <v>3.6443148688046598E-3</v>
      </c>
    </row>
    <row r="181" spans="1:26" x14ac:dyDescent="0.35">
      <c r="A181">
        <v>1990</v>
      </c>
      <c r="B181" t="s">
        <v>217</v>
      </c>
      <c r="C181" t="s">
        <v>5</v>
      </c>
      <c r="D181">
        <v>247</v>
      </c>
      <c r="E181" t="s">
        <v>60</v>
      </c>
      <c r="F181">
        <v>3.8025709615098803E-2</v>
      </c>
      <c r="G181" t="s">
        <v>216</v>
      </c>
      <c r="H181">
        <v>0</v>
      </c>
      <c r="I181" t="s">
        <v>216</v>
      </c>
      <c r="J181" t="s">
        <v>216</v>
      </c>
      <c r="K181" t="s">
        <v>216</v>
      </c>
      <c r="L181">
        <v>0</v>
      </c>
      <c r="M181">
        <v>0</v>
      </c>
      <c r="N181">
        <v>216.5</v>
      </c>
      <c r="O181">
        <v>1210.5</v>
      </c>
      <c r="P181">
        <v>286.5</v>
      </c>
      <c r="Q181">
        <v>139</v>
      </c>
      <c r="R181">
        <v>804.5</v>
      </c>
      <c r="S181">
        <v>2640.5</v>
      </c>
      <c r="T181">
        <v>4279.5</v>
      </c>
      <c r="U181" t="s">
        <v>216</v>
      </c>
      <c r="V181">
        <v>7.5337676198888495E-2</v>
      </c>
      <c r="W181" t="s">
        <v>216</v>
      </c>
      <c r="X181" t="s">
        <v>216</v>
      </c>
      <c r="Y181" t="s">
        <v>216</v>
      </c>
      <c r="Z181">
        <v>1.86307656413028E-2</v>
      </c>
    </row>
    <row r="182" spans="1:26" x14ac:dyDescent="0.35">
      <c r="A182">
        <v>1990</v>
      </c>
      <c r="B182" t="s">
        <v>215</v>
      </c>
      <c r="C182" t="s">
        <v>22</v>
      </c>
      <c r="D182">
        <v>239</v>
      </c>
      <c r="E182" t="s">
        <v>61</v>
      </c>
      <c r="F182">
        <v>4.9141572685346697E-2</v>
      </c>
      <c r="G182" t="s">
        <v>216</v>
      </c>
      <c r="H182">
        <v>0.10015408320493099</v>
      </c>
      <c r="I182" t="s">
        <v>216</v>
      </c>
      <c r="J182" t="s">
        <v>216</v>
      </c>
      <c r="K182" t="s">
        <v>216</v>
      </c>
      <c r="L182">
        <v>8.2908163265306103E-2</v>
      </c>
      <c r="M182">
        <v>7.0806100217864903E-2</v>
      </c>
      <c r="N182">
        <v>392</v>
      </c>
      <c r="O182">
        <v>649</v>
      </c>
      <c r="P182">
        <v>53</v>
      </c>
      <c r="Q182">
        <v>33</v>
      </c>
      <c r="R182">
        <v>0</v>
      </c>
      <c r="S182">
        <v>784</v>
      </c>
      <c r="T182">
        <v>918</v>
      </c>
      <c r="U182" t="s">
        <v>216</v>
      </c>
      <c r="V182">
        <v>6.7267904509283799E-2</v>
      </c>
      <c r="W182" t="s">
        <v>216</v>
      </c>
      <c r="X182" t="s">
        <v>216</v>
      </c>
      <c r="Y182" t="s">
        <v>216</v>
      </c>
      <c r="Z182">
        <v>4.0841697606743603E-2</v>
      </c>
    </row>
    <row r="183" spans="1:26" x14ac:dyDescent="0.35">
      <c r="A183">
        <v>1990</v>
      </c>
      <c r="B183" t="s">
        <v>215</v>
      </c>
      <c r="C183" t="s">
        <v>5</v>
      </c>
      <c r="D183">
        <v>239</v>
      </c>
      <c r="E183" t="s">
        <v>61</v>
      </c>
      <c r="F183">
        <v>7.0855561276093895E-2</v>
      </c>
      <c r="G183" t="s">
        <v>216</v>
      </c>
      <c r="H183">
        <v>0.255935147654893</v>
      </c>
      <c r="I183" t="s">
        <v>216</v>
      </c>
      <c r="J183" t="s">
        <v>216</v>
      </c>
      <c r="K183" t="s">
        <v>216</v>
      </c>
      <c r="L183">
        <v>0.110957700514623</v>
      </c>
      <c r="M183">
        <v>0.100423087930858</v>
      </c>
      <c r="N183">
        <v>32</v>
      </c>
      <c r="O183">
        <v>863.5</v>
      </c>
      <c r="P183">
        <v>148</v>
      </c>
      <c r="Q183">
        <v>120</v>
      </c>
      <c r="R183">
        <v>726.25</v>
      </c>
      <c r="S183">
        <v>1991.75</v>
      </c>
      <c r="T183">
        <v>2417.25</v>
      </c>
      <c r="U183" t="s">
        <v>216</v>
      </c>
      <c r="V183">
        <v>0.13339886983900001</v>
      </c>
      <c r="W183" t="s">
        <v>216</v>
      </c>
      <c r="X183" t="s">
        <v>216</v>
      </c>
      <c r="Y183" t="s">
        <v>216</v>
      </c>
      <c r="Z183">
        <v>2.9913055980488899E-2</v>
      </c>
    </row>
    <row r="184" spans="1:26" x14ac:dyDescent="0.35">
      <c r="A184">
        <v>1990</v>
      </c>
      <c r="B184" t="s">
        <v>217</v>
      </c>
      <c r="C184" t="s">
        <v>22</v>
      </c>
      <c r="D184">
        <v>239</v>
      </c>
      <c r="E184" t="s">
        <v>61</v>
      </c>
      <c r="F184">
        <v>2.7704485488126599E-2</v>
      </c>
      <c r="G184" t="s">
        <v>216</v>
      </c>
      <c r="H184">
        <v>0.17105263157894701</v>
      </c>
      <c r="I184" t="s">
        <v>216</v>
      </c>
      <c r="J184" t="s">
        <v>216</v>
      </c>
      <c r="K184" t="s">
        <v>216</v>
      </c>
      <c r="L184">
        <v>0.15853658536585399</v>
      </c>
      <c r="M184">
        <v>0.121495327102804</v>
      </c>
      <c r="N184">
        <v>180</v>
      </c>
      <c r="O184">
        <v>380</v>
      </c>
      <c r="P184">
        <v>0</v>
      </c>
      <c r="Q184">
        <v>0</v>
      </c>
      <c r="R184">
        <v>0</v>
      </c>
      <c r="S184">
        <v>410</v>
      </c>
      <c r="T184">
        <v>535</v>
      </c>
      <c r="U184" t="s">
        <v>216</v>
      </c>
      <c r="V184">
        <v>4.7276001800990501E-2</v>
      </c>
      <c r="W184" t="s">
        <v>216</v>
      </c>
      <c r="X184" t="s">
        <v>216</v>
      </c>
      <c r="Y184" t="s">
        <v>216</v>
      </c>
      <c r="Z184">
        <v>1.2755102040816301E-2</v>
      </c>
    </row>
    <row r="185" spans="1:26" x14ac:dyDescent="0.35">
      <c r="A185">
        <v>1990</v>
      </c>
      <c r="B185" t="s">
        <v>217</v>
      </c>
      <c r="C185" t="s">
        <v>5</v>
      </c>
      <c r="D185">
        <v>239</v>
      </c>
      <c r="E185" t="s">
        <v>61</v>
      </c>
      <c r="F185">
        <v>4.6027371905198698E-2</v>
      </c>
      <c r="G185" t="s">
        <v>216</v>
      </c>
      <c r="H185">
        <v>0.13135068153655499</v>
      </c>
      <c r="I185" t="s">
        <v>216</v>
      </c>
      <c r="J185" t="s">
        <v>216</v>
      </c>
      <c r="K185" t="s">
        <v>216</v>
      </c>
      <c r="L185">
        <v>6.0215868206779002E-2</v>
      </c>
      <c r="M185">
        <v>3.7153873116018199E-2</v>
      </c>
      <c r="N185">
        <v>216.5</v>
      </c>
      <c r="O185">
        <v>1210.5</v>
      </c>
      <c r="P185">
        <v>286.5</v>
      </c>
      <c r="Q185">
        <v>139</v>
      </c>
      <c r="R185">
        <v>804.5</v>
      </c>
      <c r="S185">
        <v>2640.5</v>
      </c>
      <c r="T185">
        <v>4279.5</v>
      </c>
      <c r="U185" t="s">
        <v>216</v>
      </c>
      <c r="V185">
        <v>9.1089764822788993E-2</v>
      </c>
      <c r="W185" t="s">
        <v>216</v>
      </c>
      <c r="X185" t="s">
        <v>216</v>
      </c>
      <c r="Y185" t="s">
        <v>216</v>
      </c>
      <c r="Z185">
        <v>1.40255920491986E-2</v>
      </c>
    </row>
    <row r="186" spans="1:26" x14ac:dyDescent="0.35">
      <c r="A186">
        <v>1990</v>
      </c>
      <c r="B186" t="s">
        <v>215</v>
      </c>
      <c r="C186" t="s">
        <v>22</v>
      </c>
      <c r="D186">
        <v>111</v>
      </c>
      <c r="E186" t="s">
        <v>70</v>
      </c>
      <c r="F186">
        <v>7.2446780839688196E-2</v>
      </c>
      <c r="G186" t="s">
        <v>216</v>
      </c>
      <c r="H186" t="s">
        <v>216</v>
      </c>
      <c r="I186" t="s">
        <v>216</v>
      </c>
      <c r="J186">
        <v>0.87878787878787901</v>
      </c>
      <c r="K186" t="s">
        <v>216</v>
      </c>
      <c r="L186">
        <v>9.1914038342609805E-2</v>
      </c>
      <c r="M186">
        <v>7.8497392222882406E-2</v>
      </c>
      <c r="N186">
        <v>392</v>
      </c>
      <c r="O186">
        <v>649</v>
      </c>
      <c r="P186">
        <v>53</v>
      </c>
      <c r="Q186">
        <v>33</v>
      </c>
      <c r="R186">
        <v>0</v>
      </c>
      <c r="S186">
        <v>784</v>
      </c>
      <c r="T186">
        <v>918</v>
      </c>
      <c r="U186" t="s">
        <v>216</v>
      </c>
      <c r="V186" t="s">
        <v>216</v>
      </c>
      <c r="W186" t="s">
        <v>216</v>
      </c>
      <c r="X186">
        <v>0.98319327731092399</v>
      </c>
      <c r="Y186" t="s">
        <v>216</v>
      </c>
      <c r="Z186">
        <v>6.0613912939934303E-2</v>
      </c>
    </row>
    <row r="187" spans="1:26" x14ac:dyDescent="0.35">
      <c r="A187">
        <v>1990</v>
      </c>
      <c r="B187" t="s">
        <v>215</v>
      </c>
      <c r="C187" t="s">
        <v>5</v>
      </c>
      <c r="D187">
        <v>111</v>
      </c>
      <c r="E187" t="s">
        <v>70</v>
      </c>
      <c r="F187">
        <v>6.2388568444797697E-2</v>
      </c>
      <c r="G187" t="s">
        <v>216</v>
      </c>
      <c r="H187" t="s">
        <v>216</v>
      </c>
      <c r="I187" t="s">
        <v>216</v>
      </c>
      <c r="J187">
        <v>0.83333333333333304</v>
      </c>
      <c r="K187" t="s">
        <v>216</v>
      </c>
      <c r="L187">
        <v>7.2172712438810099E-2</v>
      </c>
      <c r="M187">
        <v>6.5320447466338499E-2</v>
      </c>
      <c r="N187">
        <v>32</v>
      </c>
      <c r="O187">
        <v>863.5</v>
      </c>
      <c r="P187">
        <v>148</v>
      </c>
      <c r="Q187">
        <v>120</v>
      </c>
      <c r="R187">
        <v>726.25</v>
      </c>
      <c r="S187">
        <v>1991.75</v>
      </c>
      <c r="T187">
        <v>2417.25</v>
      </c>
      <c r="U187" t="s">
        <v>216</v>
      </c>
      <c r="V187" t="s">
        <v>216</v>
      </c>
      <c r="W187" t="s">
        <v>216</v>
      </c>
      <c r="X187">
        <v>0.90654205607476601</v>
      </c>
      <c r="Y187" t="s">
        <v>216</v>
      </c>
      <c r="Z187">
        <v>3.0481516285625201E-2</v>
      </c>
    </row>
    <row r="188" spans="1:26" x14ac:dyDescent="0.35">
      <c r="A188">
        <v>1990</v>
      </c>
      <c r="B188" t="s">
        <v>217</v>
      </c>
      <c r="C188" t="s">
        <v>22</v>
      </c>
      <c r="D188">
        <v>111</v>
      </c>
      <c r="E188" t="s">
        <v>70</v>
      </c>
      <c r="F188">
        <v>3.2074473729735001E-2</v>
      </c>
      <c r="G188" t="s">
        <v>216</v>
      </c>
      <c r="H188" t="s">
        <v>216</v>
      </c>
      <c r="I188" t="s">
        <v>216</v>
      </c>
      <c r="J188">
        <v>0.62339618172151601</v>
      </c>
      <c r="K188" t="s">
        <v>216</v>
      </c>
      <c r="L188">
        <v>4.5614354760110901E-2</v>
      </c>
      <c r="M188">
        <v>3.49567952367206E-2</v>
      </c>
      <c r="N188">
        <v>180</v>
      </c>
      <c r="O188">
        <v>380</v>
      </c>
      <c r="P188">
        <v>0</v>
      </c>
      <c r="Q188">
        <v>0</v>
      </c>
      <c r="R188">
        <v>0</v>
      </c>
      <c r="S188">
        <v>410</v>
      </c>
      <c r="T188">
        <v>535</v>
      </c>
      <c r="U188" t="s">
        <v>216</v>
      </c>
      <c r="V188" t="s">
        <v>216</v>
      </c>
      <c r="W188" t="s">
        <v>216</v>
      </c>
      <c r="X188">
        <v>0</v>
      </c>
      <c r="Y188" t="s">
        <v>216</v>
      </c>
      <c r="Z188">
        <v>3.6811390118602703E-2</v>
      </c>
    </row>
    <row r="189" spans="1:26" x14ac:dyDescent="0.35">
      <c r="A189">
        <v>1990</v>
      </c>
      <c r="B189" t="s">
        <v>217</v>
      </c>
      <c r="C189" t="s">
        <v>5</v>
      </c>
      <c r="D189">
        <v>111</v>
      </c>
      <c r="E189" t="s">
        <v>70</v>
      </c>
      <c r="F189">
        <v>8.2536564736400794E-2</v>
      </c>
      <c r="G189" t="s">
        <v>216</v>
      </c>
      <c r="H189" t="s">
        <v>216</v>
      </c>
      <c r="I189" t="s">
        <v>216</v>
      </c>
      <c r="J189">
        <v>0.58992805755395705</v>
      </c>
      <c r="K189" t="s">
        <v>216</v>
      </c>
      <c r="L189">
        <v>5.9987003769451798E-2</v>
      </c>
      <c r="M189">
        <v>3.7012661164443801E-2</v>
      </c>
      <c r="N189">
        <v>216.5</v>
      </c>
      <c r="O189">
        <v>1210.5</v>
      </c>
      <c r="P189">
        <v>286.5</v>
      </c>
      <c r="Q189">
        <v>139</v>
      </c>
      <c r="R189">
        <v>804.5</v>
      </c>
      <c r="S189">
        <v>2640.5</v>
      </c>
      <c r="T189">
        <v>4279.5</v>
      </c>
      <c r="U189" t="s">
        <v>216</v>
      </c>
      <c r="V189" t="s">
        <v>216</v>
      </c>
      <c r="W189" t="s">
        <v>216</v>
      </c>
      <c r="X189">
        <v>0.71283440568913004</v>
      </c>
      <c r="Y189" t="s">
        <v>216</v>
      </c>
      <c r="Z189">
        <v>5.8446656761480503E-2</v>
      </c>
    </row>
    <row r="190" spans="1:26" x14ac:dyDescent="0.35">
      <c r="A190">
        <v>1990</v>
      </c>
      <c r="B190" t="s">
        <v>215</v>
      </c>
      <c r="C190" t="s">
        <v>22</v>
      </c>
      <c r="D190">
        <v>249</v>
      </c>
      <c r="E190" t="s">
        <v>62</v>
      </c>
      <c r="F190">
        <v>0.25681927576137198</v>
      </c>
      <c r="G190">
        <v>0.47959183673469402</v>
      </c>
      <c r="H190">
        <v>0.30445583472217902</v>
      </c>
      <c r="I190" t="s">
        <v>216</v>
      </c>
      <c r="J190" t="s">
        <v>216</v>
      </c>
      <c r="K190" t="s">
        <v>216</v>
      </c>
      <c r="L190">
        <v>0.25203040399833398</v>
      </c>
      <c r="M190">
        <v>0.21524165221644201</v>
      </c>
      <c r="N190">
        <v>392</v>
      </c>
      <c r="O190">
        <v>649</v>
      </c>
      <c r="P190">
        <v>53</v>
      </c>
      <c r="Q190">
        <v>33</v>
      </c>
      <c r="R190">
        <v>0</v>
      </c>
      <c r="S190">
        <v>784</v>
      </c>
      <c r="T190">
        <v>918</v>
      </c>
      <c r="U190">
        <v>0.645855304788019</v>
      </c>
      <c r="V190">
        <v>0.35154948395070001</v>
      </c>
      <c r="W190" t="s">
        <v>216</v>
      </c>
      <c r="X190" t="s">
        <v>216</v>
      </c>
      <c r="Y190" t="s">
        <v>216</v>
      </c>
      <c r="Z190">
        <v>0.21780415574308201</v>
      </c>
    </row>
    <row r="191" spans="1:26" x14ac:dyDescent="0.35">
      <c r="A191">
        <v>1990</v>
      </c>
      <c r="B191" t="s">
        <v>215</v>
      </c>
      <c r="C191" t="s">
        <v>5</v>
      </c>
      <c r="D191">
        <v>249</v>
      </c>
      <c r="E191" t="s">
        <v>62</v>
      </c>
      <c r="F191">
        <v>6.1192569379554203E-2</v>
      </c>
      <c r="G191">
        <v>0</v>
      </c>
      <c r="H191">
        <v>0</v>
      </c>
      <c r="I191" t="s">
        <v>216</v>
      </c>
      <c r="J191" t="s">
        <v>216</v>
      </c>
      <c r="K191" t="s">
        <v>216</v>
      </c>
      <c r="L191">
        <v>0</v>
      </c>
      <c r="M191">
        <v>0</v>
      </c>
      <c r="N191">
        <v>32</v>
      </c>
      <c r="O191">
        <v>863.5</v>
      </c>
      <c r="P191">
        <v>148</v>
      </c>
      <c r="Q191">
        <v>120</v>
      </c>
      <c r="R191">
        <v>726.25</v>
      </c>
      <c r="S191">
        <v>1991.75</v>
      </c>
      <c r="T191">
        <v>2417.25</v>
      </c>
      <c r="U191">
        <v>0.37146575180409303</v>
      </c>
      <c r="V191">
        <v>0.115206477103037</v>
      </c>
      <c r="W191" t="s">
        <v>216</v>
      </c>
      <c r="X191" t="s">
        <v>216</v>
      </c>
      <c r="Y191" t="s">
        <v>216</v>
      </c>
      <c r="Z191">
        <v>0.19988482049996101</v>
      </c>
    </row>
    <row r="192" spans="1:26" x14ac:dyDescent="0.35">
      <c r="A192">
        <v>1990</v>
      </c>
      <c r="B192" t="s">
        <v>217</v>
      </c>
      <c r="C192" t="s">
        <v>22</v>
      </c>
      <c r="D192">
        <v>249</v>
      </c>
      <c r="E192" t="s">
        <v>62</v>
      </c>
      <c r="F192">
        <v>0.15429023336035499</v>
      </c>
      <c r="G192">
        <v>0.66666666666666696</v>
      </c>
      <c r="H192">
        <v>0.31578947368421101</v>
      </c>
      <c r="I192" t="s">
        <v>216</v>
      </c>
      <c r="J192" t="s">
        <v>216</v>
      </c>
      <c r="K192" t="s">
        <v>216</v>
      </c>
      <c r="L192">
        <v>0.292682926829268</v>
      </c>
      <c r="M192">
        <v>0.22429906542056099</v>
      </c>
      <c r="N192">
        <v>180</v>
      </c>
      <c r="O192">
        <v>380</v>
      </c>
      <c r="P192">
        <v>0</v>
      </c>
      <c r="Q192">
        <v>0</v>
      </c>
      <c r="R192">
        <v>0</v>
      </c>
      <c r="S192">
        <v>410</v>
      </c>
      <c r="T192">
        <v>535</v>
      </c>
      <c r="U192">
        <v>0.57142857142857095</v>
      </c>
      <c r="V192">
        <v>0.26328680073649002</v>
      </c>
      <c r="W192" t="s">
        <v>216</v>
      </c>
      <c r="X192" t="s">
        <v>216</v>
      </c>
      <c r="Y192" t="s">
        <v>216</v>
      </c>
      <c r="Z192">
        <v>0.122702715449681</v>
      </c>
    </row>
    <row r="193" spans="1:26" x14ac:dyDescent="0.35">
      <c r="A193">
        <v>1990</v>
      </c>
      <c r="B193" t="s">
        <v>217</v>
      </c>
      <c r="C193" t="s">
        <v>5</v>
      </c>
      <c r="D193">
        <v>249</v>
      </c>
      <c r="E193" t="s">
        <v>62</v>
      </c>
      <c r="F193">
        <v>8.3890851340547107E-2</v>
      </c>
      <c r="G193">
        <v>0.33256351039261001</v>
      </c>
      <c r="H193">
        <v>5.9479553903345701E-2</v>
      </c>
      <c r="I193" t="s">
        <v>216</v>
      </c>
      <c r="J193" t="s">
        <v>216</v>
      </c>
      <c r="K193" t="s">
        <v>216</v>
      </c>
      <c r="L193">
        <v>2.7267562961560299E-2</v>
      </c>
      <c r="M193">
        <v>1.68243953732913E-2</v>
      </c>
      <c r="N193">
        <v>216.5</v>
      </c>
      <c r="O193">
        <v>1210.5</v>
      </c>
      <c r="P193">
        <v>286.5</v>
      </c>
      <c r="Q193">
        <v>139</v>
      </c>
      <c r="R193">
        <v>804.5</v>
      </c>
      <c r="S193">
        <v>2640.5</v>
      </c>
      <c r="T193">
        <v>4279.5</v>
      </c>
      <c r="U193">
        <v>0.54320619785458901</v>
      </c>
      <c r="V193">
        <v>0.160713915342276</v>
      </c>
      <c r="W193" t="s">
        <v>216</v>
      </c>
      <c r="X193" t="s">
        <v>216</v>
      </c>
      <c r="Y193" t="s">
        <v>216</v>
      </c>
      <c r="Z193">
        <v>0.179036398552397</v>
      </c>
    </row>
    <row r="194" spans="1:26" x14ac:dyDescent="0.35">
      <c r="A194">
        <v>1990</v>
      </c>
      <c r="B194" t="s">
        <v>215</v>
      </c>
      <c r="C194" t="s">
        <v>22</v>
      </c>
      <c r="D194">
        <v>248</v>
      </c>
      <c r="E194" t="s">
        <v>63</v>
      </c>
      <c r="F194">
        <v>9.3768023453162902E-2</v>
      </c>
      <c r="G194">
        <v>0.147959183673469</v>
      </c>
      <c r="H194">
        <v>9.3927863903650793E-2</v>
      </c>
      <c r="I194" t="s">
        <v>216</v>
      </c>
      <c r="J194" t="s">
        <v>216</v>
      </c>
      <c r="K194" t="s">
        <v>216</v>
      </c>
      <c r="L194">
        <v>7.7754060807996697E-2</v>
      </c>
      <c r="M194">
        <v>6.6404339513583197E-2</v>
      </c>
      <c r="N194">
        <v>392</v>
      </c>
      <c r="O194">
        <v>649</v>
      </c>
      <c r="P194">
        <v>53</v>
      </c>
      <c r="Q194">
        <v>33</v>
      </c>
      <c r="R194">
        <v>0</v>
      </c>
      <c r="S194">
        <v>784</v>
      </c>
      <c r="T194">
        <v>918</v>
      </c>
      <c r="U194">
        <v>0.246783379033959</v>
      </c>
      <c r="V194">
        <v>0.12835524186535599</v>
      </c>
      <c r="W194" t="s">
        <v>216</v>
      </c>
      <c r="X194" t="s">
        <v>216</v>
      </c>
      <c r="Y194" t="s">
        <v>216</v>
      </c>
      <c r="Z194">
        <v>7.5992214969718599E-2</v>
      </c>
    </row>
    <row r="195" spans="1:26" x14ac:dyDescent="0.35">
      <c r="A195">
        <v>1990</v>
      </c>
      <c r="B195" t="s">
        <v>215</v>
      </c>
      <c r="C195" t="s">
        <v>5</v>
      </c>
      <c r="D195">
        <v>248</v>
      </c>
      <c r="E195" t="s">
        <v>63</v>
      </c>
      <c r="F195">
        <v>7.6222332446972005E-2</v>
      </c>
      <c r="G195">
        <v>0.9375</v>
      </c>
      <c r="H195">
        <v>3.4742327735958298E-2</v>
      </c>
      <c r="I195" t="s">
        <v>216</v>
      </c>
      <c r="J195" t="s">
        <v>216</v>
      </c>
      <c r="K195" t="s">
        <v>216</v>
      </c>
      <c r="L195">
        <v>1.50621312915778E-2</v>
      </c>
      <c r="M195">
        <v>1.3632093384279301E-2</v>
      </c>
      <c r="N195">
        <v>32</v>
      </c>
      <c r="O195">
        <v>863.5</v>
      </c>
      <c r="P195">
        <v>148</v>
      </c>
      <c r="Q195">
        <v>120</v>
      </c>
      <c r="R195">
        <v>726.25</v>
      </c>
      <c r="S195">
        <v>1991.75</v>
      </c>
      <c r="T195">
        <v>2417.25</v>
      </c>
      <c r="U195">
        <v>0.46220276824795897</v>
      </c>
      <c r="V195">
        <v>0.14350282210451201</v>
      </c>
      <c r="W195" t="s">
        <v>216</v>
      </c>
      <c r="X195" t="s">
        <v>216</v>
      </c>
      <c r="Y195" t="s">
        <v>216</v>
      </c>
      <c r="Z195">
        <v>0.233621956695856</v>
      </c>
    </row>
    <row r="196" spans="1:26" x14ac:dyDescent="0.35">
      <c r="A196">
        <v>1990</v>
      </c>
      <c r="B196" t="s">
        <v>217</v>
      </c>
      <c r="C196" t="s">
        <v>22</v>
      </c>
      <c r="D196">
        <v>248</v>
      </c>
      <c r="E196" t="s">
        <v>63</v>
      </c>
      <c r="F196">
        <v>6.1288293484064102E-2</v>
      </c>
      <c r="G196">
        <v>0</v>
      </c>
      <c r="H196">
        <v>0</v>
      </c>
      <c r="I196" t="s">
        <v>216</v>
      </c>
      <c r="J196" t="s">
        <v>216</v>
      </c>
      <c r="K196" t="s">
        <v>216</v>
      </c>
      <c r="L196">
        <v>0</v>
      </c>
      <c r="M196">
        <v>0</v>
      </c>
      <c r="N196">
        <v>180</v>
      </c>
      <c r="O196">
        <v>380</v>
      </c>
      <c r="P196">
        <v>0</v>
      </c>
      <c r="Q196">
        <v>0</v>
      </c>
      <c r="R196">
        <v>0</v>
      </c>
      <c r="S196">
        <v>410</v>
      </c>
      <c r="T196">
        <v>535</v>
      </c>
      <c r="U196">
        <v>0.14935064935064901</v>
      </c>
      <c r="V196">
        <v>0.10458470612544001</v>
      </c>
      <c r="W196" t="s">
        <v>216</v>
      </c>
      <c r="X196" t="s">
        <v>216</v>
      </c>
      <c r="Y196" t="s">
        <v>216</v>
      </c>
      <c r="Z196">
        <v>3.1284671509638602E-2</v>
      </c>
    </row>
    <row r="197" spans="1:26" x14ac:dyDescent="0.35">
      <c r="A197">
        <v>1990</v>
      </c>
      <c r="B197" t="s">
        <v>217</v>
      </c>
      <c r="C197" t="s">
        <v>5</v>
      </c>
      <c r="D197">
        <v>248</v>
      </c>
      <c r="E197" t="s">
        <v>63</v>
      </c>
      <c r="F197">
        <v>3.3080178745991201E-2</v>
      </c>
      <c r="G197">
        <v>0.26096997690531198</v>
      </c>
      <c r="H197">
        <v>4.6674927715819901E-2</v>
      </c>
      <c r="I197" t="s">
        <v>216</v>
      </c>
      <c r="J197" t="s">
        <v>216</v>
      </c>
      <c r="K197" t="s">
        <v>216</v>
      </c>
      <c r="L197">
        <v>2.139746260178E-2</v>
      </c>
      <c r="M197">
        <v>1.32024769248744E-2</v>
      </c>
      <c r="N197">
        <v>216.5</v>
      </c>
      <c r="O197">
        <v>1210.5</v>
      </c>
      <c r="P197">
        <v>286.5</v>
      </c>
      <c r="Q197">
        <v>139</v>
      </c>
      <c r="R197">
        <v>804.5</v>
      </c>
      <c r="S197">
        <v>2640.5</v>
      </c>
      <c r="T197">
        <v>4279.5</v>
      </c>
      <c r="U197">
        <v>0.26311084624552999</v>
      </c>
      <c r="V197">
        <v>6.5539442135151296E-2</v>
      </c>
      <c r="W197" t="s">
        <v>216</v>
      </c>
      <c r="X197" t="s">
        <v>216</v>
      </c>
      <c r="Y197" t="s">
        <v>216</v>
      </c>
      <c r="Z197">
        <v>3.9433348869638202E-2</v>
      </c>
    </row>
    <row r="198" spans="1:26" x14ac:dyDescent="0.35">
      <c r="A198">
        <v>1990</v>
      </c>
      <c r="B198" t="s">
        <v>215</v>
      </c>
      <c r="C198" t="s">
        <v>22</v>
      </c>
      <c r="D198">
        <v>267</v>
      </c>
      <c r="E198" t="s">
        <v>68</v>
      </c>
      <c r="F198">
        <v>1.46798491604216E-2</v>
      </c>
      <c r="G198" t="s">
        <v>216</v>
      </c>
      <c r="H198" t="s">
        <v>216</v>
      </c>
      <c r="I198" t="s">
        <v>216</v>
      </c>
      <c r="J198" t="s">
        <v>216</v>
      </c>
      <c r="K198">
        <v>0</v>
      </c>
      <c r="L198">
        <v>0</v>
      </c>
      <c r="M198">
        <v>0</v>
      </c>
      <c r="N198">
        <v>392</v>
      </c>
      <c r="O198">
        <v>649</v>
      </c>
      <c r="P198">
        <v>53</v>
      </c>
      <c r="Q198">
        <v>33</v>
      </c>
      <c r="R198">
        <v>0</v>
      </c>
      <c r="S198">
        <v>784</v>
      </c>
      <c r="T198">
        <v>918</v>
      </c>
      <c r="U198" t="s">
        <v>216</v>
      </c>
      <c r="V198" t="s">
        <v>216</v>
      </c>
      <c r="W198" t="s">
        <v>216</v>
      </c>
      <c r="X198" t="s">
        <v>216</v>
      </c>
      <c r="Y198">
        <v>0.52112676056338003</v>
      </c>
      <c r="Z198">
        <v>1.2535846434194701E-2</v>
      </c>
    </row>
    <row r="199" spans="1:26" x14ac:dyDescent="0.35">
      <c r="A199">
        <v>1990</v>
      </c>
      <c r="B199" t="s">
        <v>215</v>
      </c>
      <c r="C199" t="s">
        <v>5</v>
      </c>
      <c r="D199">
        <v>267</v>
      </c>
      <c r="E199" t="s">
        <v>68</v>
      </c>
      <c r="F199">
        <v>0.151269882961724</v>
      </c>
      <c r="G199" t="s">
        <v>216</v>
      </c>
      <c r="H199" t="s">
        <v>216</v>
      </c>
      <c r="I199" t="s">
        <v>216</v>
      </c>
      <c r="J199" t="s">
        <v>216</v>
      </c>
      <c r="K199">
        <v>0.53734939759036104</v>
      </c>
      <c r="L199">
        <v>0.20820855910147401</v>
      </c>
      <c r="M199">
        <v>0.188440697145207</v>
      </c>
      <c r="N199">
        <v>32</v>
      </c>
      <c r="O199">
        <v>863.5</v>
      </c>
      <c r="P199">
        <v>148</v>
      </c>
      <c r="Q199">
        <v>120</v>
      </c>
      <c r="R199">
        <v>726.25</v>
      </c>
      <c r="S199">
        <v>1991.75</v>
      </c>
      <c r="T199">
        <v>2417.25</v>
      </c>
      <c r="U199" t="s">
        <v>216</v>
      </c>
      <c r="V199" t="s">
        <v>216</v>
      </c>
      <c r="W199" t="s">
        <v>216</v>
      </c>
      <c r="X199" t="s">
        <v>216</v>
      </c>
      <c r="Y199">
        <v>0.50065775808350099</v>
      </c>
      <c r="Z199">
        <v>6.3822476059347003E-2</v>
      </c>
    </row>
    <row r="200" spans="1:26" x14ac:dyDescent="0.35">
      <c r="A200">
        <v>1990</v>
      </c>
      <c r="B200" t="s">
        <v>217</v>
      </c>
      <c r="C200" t="s">
        <v>22</v>
      </c>
      <c r="D200">
        <v>267</v>
      </c>
      <c r="E200" t="s">
        <v>68</v>
      </c>
      <c r="F200">
        <v>1.8801050734066401E-2</v>
      </c>
      <c r="G200" t="s">
        <v>216</v>
      </c>
      <c r="H200" t="s">
        <v>216</v>
      </c>
      <c r="I200" t="s">
        <v>216</v>
      </c>
      <c r="J200" t="s">
        <v>216</v>
      </c>
      <c r="K200">
        <v>0</v>
      </c>
      <c r="L200">
        <v>0</v>
      </c>
      <c r="M200">
        <v>0</v>
      </c>
      <c r="N200">
        <v>180</v>
      </c>
      <c r="O200">
        <v>380</v>
      </c>
      <c r="P200">
        <v>0</v>
      </c>
      <c r="Q200">
        <v>0</v>
      </c>
      <c r="R200">
        <v>0</v>
      </c>
      <c r="S200">
        <v>410</v>
      </c>
      <c r="T200">
        <v>535</v>
      </c>
      <c r="U200" t="s">
        <v>216</v>
      </c>
      <c r="V200" t="s">
        <v>216</v>
      </c>
      <c r="W200" t="s">
        <v>216</v>
      </c>
      <c r="X200" t="s">
        <v>216</v>
      </c>
      <c r="Y200">
        <v>0.31034482758620702</v>
      </c>
      <c r="Z200">
        <v>1.84353989682975E-2</v>
      </c>
    </row>
    <row r="201" spans="1:26" x14ac:dyDescent="0.35">
      <c r="A201">
        <v>1990</v>
      </c>
      <c r="B201" t="s">
        <v>217</v>
      </c>
      <c r="C201" t="s">
        <v>5</v>
      </c>
      <c r="D201">
        <v>267</v>
      </c>
      <c r="E201" t="s">
        <v>68</v>
      </c>
      <c r="F201">
        <v>0.113321005419577</v>
      </c>
      <c r="G201" t="s">
        <v>216</v>
      </c>
      <c r="H201" t="s">
        <v>216</v>
      </c>
      <c r="I201" t="s">
        <v>216</v>
      </c>
      <c r="J201" t="s">
        <v>216</v>
      </c>
      <c r="K201">
        <v>0.49533871970167798</v>
      </c>
      <c r="L201">
        <v>0.15663996627566801</v>
      </c>
      <c r="M201">
        <v>9.6648634408435796E-2</v>
      </c>
      <c r="N201">
        <v>216.5</v>
      </c>
      <c r="O201">
        <v>1210.5</v>
      </c>
      <c r="P201">
        <v>286.5</v>
      </c>
      <c r="Q201">
        <v>139</v>
      </c>
      <c r="R201">
        <v>804.5</v>
      </c>
      <c r="S201">
        <v>2640.5</v>
      </c>
      <c r="T201">
        <v>4279.5</v>
      </c>
      <c r="U201" t="s">
        <v>216</v>
      </c>
      <c r="V201" t="s">
        <v>216</v>
      </c>
      <c r="W201" t="s">
        <v>216</v>
      </c>
      <c r="X201" t="s">
        <v>216</v>
      </c>
      <c r="Y201">
        <v>0.47607614474361198</v>
      </c>
      <c r="Z201">
        <v>2.9933713385576901E-2</v>
      </c>
    </row>
    <row r="202" spans="1:26" x14ac:dyDescent="0.35">
      <c r="A202">
        <v>1990</v>
      </c>
      <c r="B202" t="s">
        <v>215</v>
      </c>
      <c r="C202" t="s">
        <v>22</v>
      </c>
      <c r="D202">
        <v>231</v>
      </c>
      <c r="E202" t="s">
        <v>67</v>
      </c>
      <c r="F202">
        <v>0.21904429717474699</v>
      </c>
      <c r="G202" t="s">
        <v>216</v>
      </c>
      <c r="H202">
        <v>0.25423728813559299</v>
      </c>
      <c r="I202" t="s">
        <v>216</v>
      </c>
      <c r="J202" t="s">
        <v>216</v>
      </c>
      <c r="K202" t="s">
        <v>216</v>
      </c>
      <c r="L202">
        <v>0.210459183673469</v>
      </c>
      <c r="M202">
        <v>0.17973856209150299</v>
      </c>
      <c r="N202">
        <v>392</v>
      </c>
      <c r="O202">
        <v>649</v>
      </c>
      <c r="P202">
        <v>53</v>
      </c>
      <c r="Q202">
        <v>33</v>
      </c>
      <c r="R202">
        <v>0</v>
      </c>
      <c r="S202">
        <v>784</v>
      </c>
      <c r="T202">
        <v>918</v>
      </c>
      <c r="U202" t="s">
        <v>216</v>
      </c>
      <c r="V202">
        <v>0.29984084880636602</v>
      </c>
      <c r="W202" t="s">
        <v>216</v>
      </c>
      <c r="X202" t="s">
        <v>216</v>
      </c>
      <c r="Y202" t="s">
        <v>216</v>
      </c>
      <c r="Z202">
        <v>0.18416406055865001</v>
      </c>
    </row>
    <row r="203" spans="1:26" x14ac:dyDescent="0.35">
      <c r="A203">
        <v>1990</v>
      </c>
      <c r="B203" t="s">
        <v>215</v>
      </c>
      <c r="C203" t="s">
        <v>5</v>
      </c>
      <c r="D203">
        <v>231</v>
      </c>
      <c r="E203" t="s">
        <v>67</v>
      </c>
      <c r="F203">
        <v>0.16323616938148799</v>
      </c>
      <c r="G203" t="s">
        <v>216</v>
      </c>
      <c r="H203">
        <v>0.50955414012738898</v>
      </c>
      <c r="I203" t="s">
        <v>216</v>
      </c>
      <c r="J203" t="s">
        <v>216</v>
      </c>
      <c r="K203" t="s">
        <v>216</v>
      </c>
      <c r="L203">
        <v>0.22091125894314101</v>
      </c>
      <c r="M203">
        <v>0.19993736963609701</v>
      </c>
      <c r="N203">
        <v>32</v>
      </c>
      <c r="O203">
        <v>863.5</v>
      </c>
      <c r="P203">
        <v>148</v>
      </c>
      <c r="Q203">
        <v>120</v>
      </c>
      <c r="R203">
        <v>726.25</v>
      </c>
      <c r="S203">
        <v>1991.75</v>
      </c>
      <c r="T203">
        <v>2417.25</v>
      </c>
      <c r="U203" t="s">
        <v>216</v>
      </c>
      <c r="V203">
        <v>0.307322673339474</v>
      </c>
      <c r="W203" t="s">
        <v>216</v>
      </c>
      <c r="X203" t="s">
        <v>216</v>
      </c>
      <c r="Y203" t="s">
        <v>216</v>
      </c>
      <c r="Z203">
        <v>6.9296802129739196E-2</v>
      </c>
    </row>
    <row r="204" spans="1:26" x14ac:dyDescent="0.35">
      <c r="A204">
        <v>1990</v>
      </c>
      <c r="B204" t="s">
        <v>217</v>
      </c>
      <c r="C204" t="s">
        <v>22</v>
      </c>
      <c r="D204">
        <v>231</v>
      </c>
      <c r="E204" t="s">
        <v>67</v>
      </c>
      <c r="F204">
        <v>0.16094986807387901</v>
      </c>
      <c r="G204" t="s">
        <v>216</v>
      </c>
      <c r="H204">
        <v>0.18421052631578899</v>
      </c>
      <c r="I204" t="s">
        <v>216</v>
      </c>
      <c r="J204" t="s">
        <v>216</v>
      </c>
      <c r="K204" t="s">
        <v>216</v>
      </c>
      <c r="L204">
        <v>0.17073170731707299</v>
      </c>
      <c r="M204">
        <v>0.13084112149532701</v>
      </c>
      <c r="N204">
        <v>180</v>
      </c>
      <c r="O204">
        <v>380</v>
      </c>
      <c r="P204">
        <v>0</v>
      </c>
      <c r="Q204">
        <v>0</v>
      </c>
      <c r="R204">
        <v>0</v>
      </c>
      <c r="S204">
        <v>410</v>
      </c>
      <c r="T204">
        <v>535</v>
      </c>
      <c r="U204" t="s">
        <v>216</v>
      </c>
      <c r="V204">
        <v>0.27465105808194501</v>
      </c>
      <c r="W204" t="s">
        <v>216</v>
      </c>
      <c r="X204" t="s">
        <v>216</v>
      </c>
      <c r="Y204" t="s">
        <v>216</v>
      </c>
      <c r="Z204">
        <v>8.7942457202661306E-2</v>
      </c>
    </row>
    <row r="205" spans="1:26" x14ac:dyDescent="0.35">
      <c r="A205">
        <v>1990</v>
      </c>
      <c r="B205" t="s">
        <v>217</v>
      </c>
      <c r="C205" t="s">
        <v>5</v>
      </c>
      <c r="D205">
        <v>231</v>
      </c>
      <c r="E205" t="s">
        <v>67</v>
      </c>
      <c r="F205">
        <v>0.17861123495318801</v>
      </c>
      <c r="G205" t="s">
        <v>216</v>
      </c>
      <c r="H205">
        <v>0.46798843453118499</v>
      </c>
      <c r="I205" t="s">
        <v>216</v>
      </c>
      <c r="J205" t="s">
        <v>216</v>
      </c>
      <c r="K205" t="s">
        <v>216</v>
      </c>
      <c r="L205">
        <v>0.21454270024616601</v>
      </c>
      <c r="M205">
        <v>0.132375277485688</v>
      </c>
      <c r="N205">
        <v>216.5</v>
      </c>
      <c r="O205">
        <v>1210.5</v>
      </c>
      <c r="P205">
        <v>286.5</v>
      </c>
      <c r="Q205">
        <v>139</v>
      </c>
      <c r="R205">
        <v>804.5</v>
      </c>
      <c r="S205">
        <v>2640.5</v>
      </c>
      <c r="T205">
        <v>4279.5</v>
      </c>
      <c r="U205" t="s">
        <v>216</v>
      </c>
      <c r="V205">
        <v>0.35386993485701701</v>
      </c>
      <c r="W205" t="s">
        <v>216</v>
      </c>
      <c r="X205" t="s">
        <v>216</v>
      </c>
      <c r="Y205" t="s">
        <v>216</v>
      </c>
      <c r="Z205">
        <v>6.1205186770024102E-2</v>
      </c>
    </row>
    <row r="206" spans="1:26" x14ac:dyDescent="0.35">
      <c r="A206">
        <v>1990</v>
      </c>
      <c r="B206" t="s">
        <v>215</v>
      </c>
      <c r="C206" t="s">
        <v>22</v>
      </c>
      <c r="D206">
        <v>242</v>
      </c>
      <c r="E206" t="s">
        <v>65</v>
      </c>
      <c r="F206">
        <v>0</v>
      </c>
      <c r="G206">
        <v>0</v>
      </c>
      <c r="H206">
        <v>0</v>
      </c>
      <c r="I206" t="s">
        <v>216</v>
      </c>
      <c r="J206" t="s">
        <v>216</v>
      </c>
      <c r="K206" t="s">
        <v>216</v>
      </c>
      <c r="L206">
        <v>0</v>
      </c>
      <c r="M206">
        <v>0</v>
      </c>
      <c r="N206">
        <v>392</v>
      </c>
      <c r="O206">
        <v>649</v>
      </c>
      <c r="P206">
        <v>53</v>
      </c>
      <c r="Q206">
        <v>33</v>
      </c>
      <c r="R206">
        <v>0</v>
      </c>
      <c r="S206">
        <v>784</v>
      </c>
      <c r="T206">
        <v>918</v>
      </c>
      <c r="U206">
        <v>0</v>
      </c>
      <c r="V206">
        <v>0</v>
      </c>
      <c r="W206" t="s">
        <v>216</v>
      </c>
      <c r="X206" t="s">
        <v>216</v>
      </c>
      <c r="Y206" t="s">
        <v>216</v>
      </c>
      <c r="Z206">
        <v>0</v>
      </c>
    </row>
    <row r="207" spans="1:26" x14ac:dyDescent="0.35">
      <c r="A207">
        <v>1990</v>
      </c>
      <c r="B207" t="s">
        <v>215</v>
      </c>
      <c r="C207" t="s">
        <v>5</v>
      </c>
      <c r="D207">
        <v>242</v>
      </c>
      <c r="E207" t="s">
        <v>65</v>
      </c>
      <c r="F207">
        <v>1.5293530303180699E-3</v>
      </c>
      <c r="G207">
        <v>0</v>
      </c>
      <c r="H207">
        <v>0</v>
      </c>
      <c r="I207" t="s">
        <v>216</v>
      </c>
      <c r="J207" t="s">
        <v>216</v>
      </c>
      <c r="K207" t="s">
        <v>216</v>
      </c>
      <c r="L207">
        <v>0</v>
      </c>
      <c r="M207">
        <v>0</v>
      </c>
      <c r="N207">
        <v>32</v>
      </c>
      <c r="O207">
        <v>863.5</v>
      </c>
      <c r="P207">
        <v>148</v>
      </c>
      <c r="Q207">
        <v>120</v>
      </c>
      <c r="R207">
        <v>726.25</v>
      </c>
      <c r="S207">
        <v>1991.75</v>
      </c>
      <c r="T207">
        <v>2417.25</v>
      </c>
      <c r="U207">
        <v>8.7542884183130203E-3</v>
      </c>
      <c r="V207">
        <v>2.8792936243116499E-3</v>
      </c>
      <c r="W207" t="s">
        <v>216</v>
      </c>
      <c r="X207" t="s">
        <v>216</v>
      </c>
      <c r="Y207" t="s">
        <v>216</v>
      </c>
      <c r="Z207">
        <v>7.6036799328147E-3</v>
      </c>
    </row>
    <row r="208" spans="1:26" x14ac:dyDescent="0.35">
      <c r="A208">
        <v>1990</v>
      </c>
      <c r="B208" t="s">
        <v>217</v>
      </c>
      <c r="C208" t="s">
        <v>22</v>
      </c>
      <c r="D208">
        <v>242</v>
      </c>
      <c r="E208" t="s">
        <v>65</v>
      </c>
      <c r="F208">
        <v>3.0919432701024301E-2</v>
      </c>
      <c r="G208">
        <v>0</v>
      </c>
      <c r="H208">
        <v>0</v>
      </c>
      <c r="I208" t="s">
        <v>216</v>
      </c>
      <c r="J208" t="s">
        <v>216</v>
      </c>
      <c r="K208" t="s">
        <v>216</v>
      </c>
      <c r="L208">
        <v>0</v>
      </c>
      <c r="M208">
        <v>0</v>
      </c>
      <c r="N208">
        <v>180</v>
      </c>
      <c r="O208">
        <v>380</v>
      </c>
      <c r="P208">
        <v>0</v>
      </c>
      <c r="Q208">
        <v>0</v>
      </c>
      <c r="R208">
        <v>0</v>
      </c>
      <c r="S208">
        <v>410</v>
      </c>
      <c r="T208">
        <v>535</v>
      </c>
      <c r="U208">
        <v>8.4415584415584402E-2</v>
      </c>
      <c r="V208">
        <v>5.2762111632995198E-2</v>
      </c>
      <c r="W208" t="s">
        <v>216</v>
      </c>
      <c r="X208" t="s">
        <v>216</v>
      </c>
      <c r="Y208" t="s">
        <v>216</v>
      </c>
      <c r="Z208">
        <v>1.46675391278517E-2</v>
      </c>
    </row>
    <row r="209" spans="1:26" x14ac:dyDescent="0.35">
      <c r="A209">
        <v>1990</v>
      </c>
      <c r="B209" t="s">
        <v>217</v>
      </c>
      <c r="C209" t="s">
        <v>5</v>
      </c>
      <c r="D209">
        <v>242</v>
      </c>
      <c r="E209" t="s">
        <v>65</v>
      </c>
      <c r="F209">
        <v>7.5791350869371396E-3</v>
      </c>
      <c r="G209">
        <v>0.193995381062356</v>
      </c>
      <c r="H209">
        <v>3.4696406443618301E-2</v>
      </c>
      <c r="I209" t="s">
        <v>216</v>
      </c>
      <c r="J209" t="s">
        <v>216</v>
      </c>
      <c r="K209" t="s">
        <v>216</v>
      </c>
      <c r="L209">
        <v>1.59060783942435E-2</v>
      </c>
      <c r="M209">
        <v>9.8142306344199091E-3</v>
      </c>
      <c r="N209">
        <v>216.5</v>
      </c>
      <c r="O209">
        <v>1210.5</v>
      </c>
      <c r="P209">
        <v>286.5</v>
      </c>
      <c r="Q209">
        <v>139</v>
      </c>
      <c r="R209">
        <v>804.5</v>
      </c>
      <c r="S209">
        <v>2640.5</v>
      </c>
      <c r="T209">
        <v>4279.5</v>
      </c>
      <c r="U209">
        <v>6.0786650774731797E-2</v>
      </c>
      <c r="V209">
        <v>1.5016009716241599E-2</v>
      </c>
      <c r="W209" t="s">
        <v>216</v>
      </c>
      <c r="X209" t="s">
        <v>216</v>
      </c>
      <c r="Y209" t="s">
        <v>216</v>
      </c>
      <c r="Z209">
        <v>1.8775433118869999E-3</v>
      </c>
    </row>
    <row r="210" spans="1:26" x14ac:dyDescent="0.35">
      <c r="A210">
        <v>1990</v>
      </c>
      <c r="B210" t="s">
        <v>215</v>
      </c>
      <c r="C210" t="s">
        <v>22</v>
      </c>
      <c r="D210">
        <v>241</v>
      </c>
      <c r="E210" t="s">
        <v>66</v>
      </c>
      <c r="F210">
        <v>0</v>
      </c>
      <c r="G210">
        <v>0</v>
      </c>
      <c r="H210">
        <v>0</v>
      </c>
      <c r="I210" t="s">
        <v>216</v>
      </c>
      <c r="J210" t="s">
        <v>216</v>
      </c>
      <c r="K210" t="s">
        <v>216</v>
      </c>
      <c r="L210">
        <v>0</v>
      </c>
      <c r="M210">
        <v>0</v>
      </c>
      <c r="N210">
        <v>392</v>
      </c>
      <c r="O210">
        <v>649</v>
      </c>
      <c r="P210">
        <v>53</v>
      </c>
      <c r="Q210">
        <v>33</v>
      </c>
      <c r="R210">
        <v>0</v>
      </c>
      <c r="S210">
        <v>784</v>
      </c>
      <c r="T210">
        <v>918</v>
      </c>
      <c r="U210">
        <v>0</v>
      </c>
      <c r="V210">
        <v>0</v>
      </c>
      <c r="W210" t="s">
        <v>216</v>
      </c>
      <c r="X210" t="s">
        <v>216</v>
      </c>
      <c r="Y210" t="s">
        <v>216</v>
      </c>
      <c r="Z210">
        <v>0</v>
      </c>
    </row>
    <row r="211" spans="1:26" x14ac:dyDescent="0.35">
      <c r="A211">
        <v>1990</v>
      </c>
      <c r="B211" t="s">
        <v>215</v>
      </c>
      <c r="C211" t="s">
        <v>5</v>
      </c>
      <c r="D211">
        <v>241</v>
      </c>
      <c r="E211" t="s">
        <v>66</v>
      </c>
      <c r="F211">
        <v>2.3905001620289201E-3</v>
      </c>
      <c r="G211">
        <v>0</v>
      </c>
      <c r="H211">
        <v>0</v>
      </c>
      <c r="I211" t="s">
        <v>216</v>
      </c>
      <c r="J211" t="s">
        <v>216</v>
      </c>
      <c r="K211" t="s">
        <v>216</v>
      </c>
      <c r="L211">
        <v>0</v>
      </c>
      <c r="M211">
        <v>0</v>
      </c>
      <c r="N211">
        <v>32</v>
      </c>
      <c r="O211">
        <v>863.5</v>
      </c>
      <c r="P211">
        <v>148</v>
      </c>
      <c r="Q211">
        <v>120</v>
      </c>
      <c r="R211">
        <v>726.25</v>
      </c>
      <c r="S211">
        <v>1991.75</v>
      </c>
      <c r="T211">
        <v>2417.25</v>
      </c>
      <c r="U211">
        <v>1.3959540991364001E-2</v>
      </c>
      <c r="V211">
        <v>4.5005644471861096E-3</v>
      </c>
      <c r="W211" t="s">
        <v>216</v>
      </c>
      <c r="X211" t="s">
        <v>216</v>
      </c>
      <c r="Y211" t="s">
        <v>216</v>
      </c>
      <c r="Z211">
        <v>1.53802190358564E-2</v>
      </c>
    </row>
    <row r="212" spans="1:26" x14ac:dyDescent="0.35">
      <c r="A212">
        <v>1990</v>
      </c>
      <c r="B212" t="s">
        <v>217</v>
      </c>
      <c r="C212" t="s">
        <v>22</v>
      </c>
      <c r="D212">
        <v>241</v>
      </c>
      <c r="E212" t="s">
        <v>66</v>
      </c>
      <c r="F212">
        <v>8.8136224980566303E-4</v>
      </c>
      <c r="G212">
        <v>0</v>
      </c>
      <c r="H212">
        <v>0</v>
      </c>
      <c r="I212" t="s">
        <v>216</v>
      </c>
      <c r="J212" t="s">
        <v>216</v>
      </c>
      <c r="K212" t="s">
        <v>216</v>
      </c>
      <c r="L212">
        <v>0</v>
      </c>
      <c r="M212">
        <v>0</v>
      </c>
      <c r="N212">
        <v>180</v>
      </c>
      <c r="O212">
        <v>380</v>
      </c>
      <c r="P212">
        <v>0</v>
      </c>
      <c r="Q212">
        <v>0</v>
      </c>
      <c r="R212">
        <v>0</v>
      </c>
      <c r="S212">
        <v>410</v>
      </c>
      <c r="T212">
        <v>535</v>
      </c>
      <c r="U212">
        <v>0</v>
      </c>
      <c r="V212">
        <v>1.50399051182506E-3</v>
      </c>
      <c r="W212" t="s">
        <v>216</v>
      </c>
      <c r="X212" t="s">
        <v>216</v>
      </c>
      <c r="Y212" t="s">
        <v>216</v>
      </c>
      <c r="Z212">
        <v>7.1401287610931203E-4</v>
      </c>
    </row>
    <row r="213" spans="1:26" x14ac:dyDescent="0.35">
      <c r="A213">
        <v>1990</v>
      </c>
      <c r="B213" t="s">
        <v>217</v>
      </c>
      <c r="C213" t="s">
        <v>5</v>
      </c>
      <c r="D213">
        <v>241</v>
      </c>
      <c r="E213" t="s">
        <v>66</v>
      </c>
      <c r="F213">
        <v>1.00312082032992E-3</v>
      </c>
      <c r="G213">
        <v>0</v>
      </c>
      <c r="H213">
        <v>0</v>
      </c>
      <c r="I213" t="s">
        <v>216</v>
      </c>
      <c r="J213" t="s">
        <v>216</v>
      </c>
      <c r="K213" t="s">
        <v>216</v>
      </c>
      <c r="L213">
        <v>0</v>
      </c>
      <c r="M213">
        <v>0</v>
      </c>
      <c r="N213">
        <v>216.5</v>
      </c>
      <c r="O213">
        <v>1210.5</v>
      </c>
      <c r="P213">
        <v>286.5</v>
      </c>
      <c r="Q213">
        <v>139</v>
      </c>
      <c r="R213">
        <v>804.5</v>
      </c>
      <c r="S213">
        <v>2640.5</v>
      </c>
      <c r="T213">
        <v>4279.5</v>
      </c>
      <c r="U213">
        <v>8.0452920143027403E-3</v>
      </c>
      <c r="V213">
        <v>1.9874130506790299E-3</v>
      </c>
      <c r="W213" t="s">
        <v>216</v>
      </c>
      <c r="X213" t="s">
        <v>216</v>
      </c>
      <c r="Y213" t="s">
        <v>216</v>
      </c>
      <c r="Z213">
        <v>7.5399930530897497E-3</v>
      </c>
    </row>
    <row r="214" spans="1:26" x14ac:dyDescent="0.35">
      <c r="A214">
        <v>1990</v>
      </c>
      <c r="B214" t="s">
        <v>215</v>
      </c>
      <c r="C214" t="s">
        <v>22</v>
      </c>
      <c r="D214">
        <v>245</v>
      </c>
      <c r="E214" t="s">
        <v>64</v>
      </c>
      <c r="F214">
        <v>4.0607523092948399E-2</v>
      </c>
      <c r="G214">
        <v>0.37244897959183698</v>
      </c>
      <c r="H214">
        <v>0.23643910568849999</v>
      </c>
      <c r="I214" t="s">
        <v>216</v>
      </c>
      <c r="J214" t="s">
        <v>216</v>
      </c>
      <c r="K214" t="s">
        <v>216</v>
      </c>
      <c r="L214">
        <v>0.19572573927530201</v>
      </c>
      <c r="M214">
        <v>0.16715575118936499</v>
      </c>
      <c r="N214">
        <v>392</v>
      </c>
      <c r="O214">
        <v>649</v>
      </c>
      <c r="P214">
        <v>53</v>
      </c>
      <c r="Q214">
        <v>33</v>
      </c>
      <c r="R214">
        <v>0</v>
      </c>
      <c r="S214">
        <v>784</v>
      </c>
      <c r="T214">
        <v>918</v>
      </c>
      <c r="U214">
        <v>0.107361316178022</v>
      </c>
      <c r="V214">
        <v>5.5585990364315503E-2</v>
      </c>
      <c r="W214" t="s">
        <v>216</v>
      </c>
      <c r="X214" t="s">
        <v>216</v>
      </c>
      <c r="Y214" t="s">
        <v>216</v>
      </c>
      <c r="Z214">
        <v>3.2633288038770698E-2</v>
      </c>
    </row>
    <row r="215" spans="1:26" x14ac:dyDescent="0.35">
      <c r="A215">
        <v>1990</v>
      </c>
      <c r="B215" t="s">
        <v>215</v>
      </c>
      <c r="C215" t="s">
        <v>5</v>
      </c>
      <c r="D215">
        <v>245</v>
      </c>
      <c r="E215" t="s">
        <v>64</v>
      </c>
      <c r="F215">
        <v>2.3142892890513401E-2</v>
      </c>
      <c r="G215">
        <v>0</v>
      </c>
      <c r="H215">
        <v>0</v>
      </c>
      <c r="I215" t="s">
        <v>216</v>
      </c>
      <c r="J215" t="s">
        <v>216</v>
      </c>
      <c r="K215" t="s">
        <v>216</v>
      </c>
      <c r="L215">
        <v>0</v>
      </c>
      <c r="M215">
        <v>0</v>
      </c>
      <c r="N215">
        <v>32</v>
      </c>
      <c r="O215">
        <v>863.5</v>
      </c>
      <c r="P215">
        <v>148</v>
      </c>
      <c r="Q215">
        <v>120</v>
      </c>
      <c r="R215">
        <v>726.25</v>
      </c>
      <c r="S215">
        <v>1991.75</v>
      </c>
      <c r="T215">
        <v>2417.25</v>
      </c>
      <c r="U215">
        <v>0.14077842186206099</v>
      </c>
      <c r="V215">
        <v>4.3570831996798197E-2</v>
      </c>
      <c r="W215" t="s">
        <v>216</v>
      </c>
      <c r="X215" t="s">
        <v>216</v>
      </c>
      <c r="Y215" t="s">
        <v>216</v>
      </c>
      <c r="Z215">
        <v>6.9129404008734394E-2</v>
      </c>
    </row>
    <row r="216" spans="1:26" x14ac:dyDescent="0.35">
      <c r="A216">
        <v>1990</v>
      </c>
      <c r="B216" t="s">
        <v>217</v>
      </c>
      <c r="C216" t="s">
        <v>22</v>
      </c>
      <c r="D216">
        <v>245</v>
      </c>
      <c r="E216" t="s">
        <v>64</v>
      </c>
      <c r="F216">
        <v>5.8802058183220401E-2</v>
      </c>
      <c r="G216">
        <v>0.33333333333333298</v>
      </c>
      <c r="H216">
        <v>0.157894736842105</v>
      </c>
      <c r="I216" t="s">
        <v>216</v>
      </c>
      <c r="J216" t="s">
        <v>216</v>
      </c>
      <c r="K216" t="s">
        <v>216</v>
      </c>
      <c r="L216">
        <v>0.146341463414634</v>
      </c>
      <c r="M216">
        <v>0.11214953271028</v>
      </c>
      <c r="N216">
        <v>180</v>
      </c>
      <c r="O216">
        <v>380</v>
      </c>
      <c r="P216">
        <v>0</v>
      </c>
      <c r="Q216">
        <v>0</v>
      </c>
      <c r="R216">
        <v>0</v>
      </c>
      <c r="S216">
        <v>410</v>
      </c>
      <c r="T216">
        <v>535</v>
      </c>
      <c r="U216">
        <v>0.19480519480519501</v>
      </c>
      <c r="V216">
        <v>0.10034209838559401</v>
      </c>
      <c r="W216" t="s">
        <v>216</v>
      </c>
      <c r="X216" t="s">
        <v>216</v>
      </c>
      <c r="Y216" t="s">
        <v>216</v>
      </c>
      <c r="Z216">
        <v>2.7726665011968899E-2</v>
      </c>
    </row>
    <row r="217" spans="1:26" x14ac:dyDescent="0.35">
      <c r="A217">
        <v>1990</v>
      </c>
      <c r="B217" t="s">
        <v>217</v>
      </c>
      <c r="C217" t="s">
        <v>5</v>
      </c>
      <c r="D217">
        <v>245</v>
      </c>
      <c r="E217" t="s">
        <v>64</v>
      </c>
      <c r="F217">
        <v>1.2527561544166401E-2</v>
      </c>
      <c r="G217">
        <v>0.212471131639723</v>
      </c>
      <c r="H217">
        <v>3.80008261049153E-2</v>
      </c>
      <c r="I217" t="s">
        <v>216</v>
      </c>
      <c r="J217" t="s">
        <v>216</v>
      </c>
      <c r="K217" t="s">
        <v>216</v>
      </c>
      <c r="L217">
        <v>1.74209430032191E-2</v>
      </c>
      <c r="M217">
        <v>1.07489192662694E-2</v>
      </c>
      <c r="N217">
        <v>216.5</v>
      </c>
      <c r="O217">
        <v>1210.5</v>
      </c>
      <c r="P217">
        <v>286.5</v>
      </c>
      <c r="Q217">
        <v>139</v>
      </c>
      <c r="R217">
        <v>804.5</v>
      </c>
      <c r="S217">
        <v>2640.5</v>
      </c>
      <c r="T217">
        <v>4279.5</v>
      </c>
      <c r="U217">
        <v>9.8033373063170406E-2</v>
      </c>
      <c r="V217">
        <v>2.4819980605997698E-2</v>
      </c>
      <c r="W217" t="s">
        <v>216</v>
      </c>
      <c r="X217" t="s">
        <v>216</v>
      </c>
      <c r="Y217" t="s">
        <v>216</v>
      </c>
      <c r="Z217">
        <v>8.7360225748583098E-3</v>
      </c>
    </row>
    <row r="218" spans="1:26" x14ac:dyDescent="0.35">
      <c r="A218">
        <v>1990</v>
      </c>
      <c r="B218" t="s">
        <v>215</v>
      </c>
      <c r="C218" t="s">
        <v>22</v>
      </c>
      <c r="D218">
        <v>229</v>
      </c>
      <c r="E218" t="s">
        <v>69</v>
      </c>
      <c r="F218">
        <v>8.9250392188987504E-2</v>
      </c>
      <c r="G218" t="s">
        <v>216</v>
      </c>
      <c r="H218" t="s">
        <v>216</v>
      </c>
      <c r="I218">
        <v>0.75471698113207597</v>
      </c>
      <c r="J218" t="s">
        <v>216</v>
      </c>
      <c r="K218" t="s">
        <v>216</v>
      </c>
      <c r="L218">
        <v>5.10204081632653E-2</v>
      </c>
      <c r="M218">
        <v>4.3572984749455299E-2</v>
      </c>
      <c r="N218">
        <v>392</v>
      </c>
      <c r="O218">
        <v>649</v>
      </c>
      <c r="P218">
        <v>53</v>
      </c>
      <c r="Q218">
        <v>33</v>
      </c>
      <c r="R218">
        <v>0</v>
      </c>
      <c r="S218">
        <v>784</v>
      </c>
      <c r="T218">
        <v>918</v>
      </c>
      <c r="U218" t="s">
        <v>216</v>
      </c>
      <c r="V218" t="s">
        <v>216</v>
      </c>
      <c r="W218">
        <v>0.59348307497627295</v>
      </c>
      <c r="X218" t="s">
        <v>216</v>
      </c>
      <c r="Y218" t="s">
        <v>216</v>
      </c>
      <c r="Z218">
        <v>7.6973728266326605E-2</v>
      </c>
    </row>
    <row r="219" spans="1:26" x14ac:dyDescent="0.35">
      <c r="A219">
        <v>1990</v>
      </c>
      <c r="B219" t="s">
        <v>215</v>
      </c>
      <c r="C219" t="s">
        <v>5</v>
      </c>
      <c r="D219">
        <v>229</v>
      </c>
      <c r="E219" t="s">
        <v>69</v>
      </c>
      <c r="F219">
        <v>8.2470703732130293E-2</v>
      </c>
      <c r="G219" t="s">
        <v>216</v>
      </c>
      <c r="H219" t="s">
        <v>216</v>
      </c>
      <c r="I219">
        <v>0.68918918918918903</v>
      </c>
      <c r="J219" t="s">
        <v>216</v>
      </c>
      <c r="K219" t="s">
        <v>216</v>
      </c>
      <c r="L219">
        <v>5.6401575417516198E-2</v>
      </c>
      <c r="M219">
        <v>5.1046663199781198E-2</v>
      </c>
      <c r="N219">
        <v>32</v>
      </c>
      <c r="O219">
        <v>863.5</v>
      </c>
      <c r="P219">
        <v>148</v>
      </c>
      <c r="Q219">
        <v>120</v>
      </c>
      <c r="R219">
        <v>726.25</v>
      </c>
      <c r="S219">
        <v>1991.75</v>
      </c>
      <c r="T219">
        <v>2417.25</v>
      </c>
      <c r="U219" t="s">
        <v>216</v>
      </c>
      <c r="V219" t="s">
        <v>216</v>
      </c>
      <c r="W219">
        <v>0.79492691315563202</v>
      </c>
      <c r="X219" t="s">
        <v>216</v>
      </c>
      <c r="Y219" t="s">
        <v>216</v>
      </c>
      <c r="Z219">
        <v>3.57555197965123E-2</v>
      </c>
    </row>
    <row r="220" spans="1:26" x14ac:dyDescent="0.35">
      <c r="A220">
        <v>1990</v>
      </c>
      <c r="B220" t="s">
        <v>217</v>
      </c>
      <c r="C220" t="s">
        <v>22</v>
      </c>
      <c r="D220">
        <v>229</v>
      </c>
      <c r="E220" t="s">
        <v>69</v>
      </c>
      <c r="F220">
        <v>7.9419525065963101E-2</v>
      </c>
      <c r="G220" t="s">
        <v>216</v>
      </c>
      <c r="H220" t="s">
        <v>216</v>
      </c>
      <c r="I220">
        <v>0</v>
      </c>
      <c r="J220" t="s">
        <v>216</v>
      </c>
      <c r="K220" t="s">
        <v>216</v>
      </c>
      <c r="L220">
        <v>0</v>
      </c>
      <c r="M220">
        <v>0</v>
      </c>
      <c r="N220">
        <v>180</v>
      </c>
      <c r="O220">
        <v>380</v>
      </c>
      <c r="P220">
        <v>0</v>
      </c>
      <c r="Q220">
        <v>0</v>
      </c>
      <c r="R220">
        <v>0</v>
      </c>
      <c r="S220">
        <v>410</v>
      </c>
      <c r="T220">
        <v>535</v>
      </c>
      <c r="U220" t="s">
        <v>216</v>
      </c>
      <c r="V220" t="s">
        <v>216</v>
      </c>
      <c r="W220">
        <v>0.63815789473684204</v>
      </c>
      <c r="X220" t="s">
        <v>216</v>
      </c>
      <c r="Y220" t="s">
        <v>216</v>
      </c>
      <c r="Z220">
        <v>5.9906986782920099E-2</v>
      </c>
    </row>
    <row r="221" spans="1:26" x14ac:dyDescent="0.35">
      <c r="A221">
        <v>1990</v>
      </c>
      <c r="B221" t="s">
        <v>217</v>
      </c>
      <c r="C221" t="s">
        <v>5</v>
      </c>
      <c r="D221">
        <v>229</v>
      </c>
      <c r="E221" t="s">
        <v>69</v>
      </c>
      <c r="F221">
        <v>9.2168929897629301E-2</v>
      </c>
      <c r="G221" t="s">
        <v>216</v>
      </c>
      <c r="H221" t="s">
        <v>216</v>
      </c>
      <c r="I221">
        <v>0.71902268760907495</v>
      </c>
      <c r="J221" t="s">
        <v>216</v>
      </c>
      <c r="K221" t="s">
        <v>216</v>
      </c>
      <c r="L221">
        <v>8.6729303542317907E-2</v>
      </c>
      <c r="M221">
        <v>5.3512963197450698E-2</v>
      </c>
      <c r="N221">
        <v>216.5</v>
      </c>
      <c r="O221">
        <v>1210.5</v>
      </c>
      <c r="P221">
        <v>286.5</v>
      </c>
      <c r="Q221">
        <v>139</v>
      </c>
      <c r="R221">
        <v>804.5</v>
      </c>
      <c r="S221">
        <v>2640.5</v>
      </c>
      <c r="T221">
        <v>4279.5</v>
      </c>
      <c r="U221" t="s">
        <v>216</v>
      </c>
      <c r="V221" t="s">
        <v>216</v>
      </c>
      <c r="W221">
        <v>0.65943600867678998</v>
      </c>
      <c r="X221" t="s">
        <v>216</v>
      </c>
      <c r="Y221" t="s">
        <v>216</v>
      </c>
      <c r="Z221">
        <v>2.5719618561286201E-2</v>
      </c>
    </row>
    <row r="222" spans="1:26" x14ac:dyDescent="0.35">
      <c r="A222">
        <v>1991</v>
      </c>
      <c r="B222" t="s">
        <v>215</v>
      </c>
      <c r="C222" t="s">
        <v>22</v>
      </c>
      <c r="D222">
        <v>247</v>
      </c>
      <c r="E222" t="s">
        <v>60</v>
      </c>
      <c r="F222">
        <v>3.3014769765421399E-2</v>
      </c>
      <c r="G222" t="s">
        <v>216</v>
      </c>
      <c r="H222">
        <v>6.7368421052631605E-2</v>
      </c>
      <c r="I222" t="s">
        <v>216</v>
      </c>
      <c r="J222" t="s">
        <v>216</v>
      </c>
      <c r="K222" t="s">
        <v>216</v>
      </c>
      <c r="L222">
        <v>4.9689440993788803E-2</v>
      </c>
      <c r="M222">
        <v>2.7586206896551699E-2</v>
      </c>
      <c r="N222">
        <v>279</v>
      </c>
      <c r="O222">
        <v>475</v>
      </c>
      <c r="P222">
        <v>81</v>
      </c>
      <c r="Q222">
        <v>9</v>
      </c>
      <c r="R222">
        <v>0</v>
      </c>
      <c r="S222">
        <v>644</v>
      </c>
      <c r="T222">
        <v>1160</v>
      </c>
      <c r="U222" t="s">
        <v>216</v>
      </c>
      <c r="V222">
        <v>4.5606080810774802E-2</v>
      </c>
      <c r="W222" t="s">
        <v>216</v>
      </c>
      <c r="X222" t="s">
        <v>216</v>
      </c>
      <c r="Y222" t="s">
        <v>216</v>
      </c>
      <c r="Z222">
        <v>2.2756005056889999E-2</v>
      </c>
    </row>
    <row r="223" spans="1:26" x14ac:dyDescent="0.35">
      <c r="A223">
        <v>1991</v>
      </c>
      <c r="B223" t="s">
        <v>215</v>
      </c>
      <c r="C223" t="s">
        <v>5</v>
      </c>
      <c r="D223">
        <v>247</v>
      </c>
      <c r="E223" t="s">
        <v>60</v>
      </c>
      <c r="F223">
        <v>4.9310509306013002E-2</v>
      </c>
      <c r="G223" t="s">
        <v>216</v>
      </c>
      <c r="H223">
        <v>5.4680171461818902E-2</v>
      </c>
      <c r="I223" t="s">
        <v>216</v>
      </c>
      <c r="J223" t="s">
        <v>216</v>
      </c>
      <c r="K223" t="s">
        <v>216</v>
      </c>
      <c r="L223">
        <v>2.78998754956696E-2</v>
      </c>
      <c r="M223">
        <v>2.37078452117103E-2</v>
      </c>
      <c r="N223">
        <v>240.9</v>
      </c>
      <c r="O223">
        <v>1684.34</v>
      </c>
      <c r="P223">
        <v>402.17</v>
      </c>
      <c r="Q223">
        <v>97.7</v>
      </c>
      <c r="R223">
        <v>896.4</v>
      </c>
      <c r="S223">
        <v>3301.09</v>
      </c>
      <c r="T223">
        <v>3884.79</v>
      </c>
      <c r="U223" t="s">
        <v>216</v>
      </c>
      <c r="V223">
        <v>9.8929919767846999E-2</v>
      </c>
      <c r="W223" t="s">
        <v>216</v>
      </c>
      <c r="X223" t="s">
        <v>216</v>
      </c>
      <c r="Y223" t="s">
        <v>216</v>
      </c>
      <c r="Z223">
        <v>4.4149970354407903E-2</v>
      </c>
    </row>
    <row r="224" spans="1:26" x14ac:dyDescent="0.35">
      <c r="A224">
        <v>1991</v>
      </c>
      <c r="B224" t="s">
        <v>217</v>
      </c>
      <c r="C224" t="s">
        <v>22</v>
      </c>
      <c r="D224">
        <v>247</v>
      </c>
      <c r="E224" t="s">
        <v>60</v>
      </c>
      <c r="F224">
        <v>8.9466778003101499E-3</v>
      </c>
      <c r="G224" t="s">
        <v>216</v>
      </c>
      <c r="H224">
        <v>0</v>
      </c>
      <c r="I224" t="s">
        <v>216</v>
      </c>
      <c r="J224" t="s">
        <v>216</v>
      </c>
      <c r="K224" t="s">
        <v>216</v>
      </c>
      <c r="L224">
        <v>0</v>
      </c>
      <c r="M224">
        <v>0</v>
      </c>
      <c r="N224">
        <v>0</v>
      </c>
      <c r="O224">
        <v>0</v>
      </c>
      <c r="P224">
        <v>0</v>
      </c>
      <c r="Q224">
        <v>0</v>
      </c>
      <c r="R224">
        <v>0</v>
      </c>
      <c r="S224">
        <v>20</v>
      </c>
      <c r="T224">
        <v>285</v>
      </c>
      <c r="U224" t="s">
        <v>216</v>
      </c>
      <c r="V224">
        <v>1.5281173594131999E-2</v>
      </c>
      <c r="W224" t="s">
        <v>216</v>
      </c>
      <c r="X224" t="s">
        <v>216</v>
      </c>
      <c r="Y224" t="s">
        <v>216</v>
      </c>
      <c r="Z224">
        <v>6.1062487278648499E-3</v>
      </c>
    </row>
    <row r="225" spans="1:26" x14ac:dyDescent="0.35">
      <c r="A225">
        <v>1991</v>
      </c>
      <c r="B225" t="s">
        <v>217</v>
      </c>
      <c r="C225" t="s">
        <v>5</v>
      </c>
      <c r="D225">
        <v>247</v>
      </c>
      <c r="E225" t="s">
        <v>60</v>
      </c>
      <c r="F225">
        <v>4.2254716610259098E-2</v>
      </c>
      <c r="G225" t="s">
        <v>216</v>
      </c>
      <c r="H225">
        <v>0.123624331646966</v>
      </c>
      <c r="I225" t="s">
        <v>216</v>
      </c>
      <c r="J225" t="s">
        <v>216</v>
      </c>
      <c r="K225" t="s">
        <v>216</v>
      </c>
      <c r="L225">
        <v>8.0495001587210693E-2</v>
      </c>
      <c r="M225">
        <v>3.7250656847469303E-2</v>
      </c>
      <c r="N225">
        <v>247</v>
      </c>
      <c r="O225">
        <v>1251.21</v>
      </c>
      <c r="P225">
        <v>82.1</v>
      </c>
      <c r="Q225">
        <v>100.9</v>
      </c>
      <c r="R225">
        <v>377.5</v>
      </c>
      <c r="S225">
        <v>1921.61</v>
      </c>
      <c r="T225">
        <v>4152.41</v>
      </c>
      <c r="U225" t="s">
        <v>216</v>
      </c>
      <c r="V225">
        <v>8.2745745749248506E-2</v>
      </c>
      <c r="W225" t="s">
        <v>216</v>
      </c>
      <c r="X225" t="s">
        <v>216</v>
      </c>
      <c r="Y225" t="s">
        <v>216</v>
      </c>
      <c r="Z225">
        <v>2.3307193871617001E-2</v>
      </c>
    </row>
    <row r="226" spans="1:26" x14ac:dyDescent="0.35">
      <c r="A226">
        <v>1991</v>
      </c>
      <c r="B226" t="s">
        <v>215</v>
      </c>
      <c r="C226" t="s">
        <v>22</v>
      </c>
      <c r="D226">
        <v>239</v>
      </c>
      <c r="E226" t="s">
        <v>61</v>
      </c>
      <c r="F226">
        <v>6.3133507095279498E-2</v>
      </c>
      <c r="G226" t="s">
        <v>216</v>
      </c>
      <c r="H226">
        <v>0.12421052631578899</v>
      </c>
      <c r="I226" t="s">
        <v>216</v>
      </c>
      <c r="J226" t="s">
        <v>216</v>
      </c>
      <c r="K226" t="s">
        <v>216</v>
      </c>
      <c r="L226">
        <v>9.1614906832298101E-2</v>
      </c>
      <c r="M226">
        <v>5.0862068965517197E-2</v>
      </c>
      <c r="N226">
        <v>279</v>
      </c>
      <c r="O226">
        <v>475</v>
      </c>
      <c r="P226">
        <v>81</v>
      </c>
      <c r="Q226">
        <v>9</v>
      </c>
      <c r="R226">
        <v>0</v>
      </c>
      <c r="S226">
        <v>644</v>
      </c>
      <c r="T226">
        <v>1160</v>
      </c>
      <c r="U226" t="s">
        <v>216</v>
      </c>
      <c r="V226">
        <v>8.7211628217095605E-2</v>
      </c>
      <c r="W226" t="s">
        <v>216</v>
      </c>
      <c r="X226" t="s">
        <v>216</v>
      </c>
      <c r="Y226" t="s">
        <v>216</v>
      </c>
      <c r="Z226">
        <v>4.3665928854564197E-2</v>
      </c>
    </row>
    <row r="227" spans="1:26" x14ac:dyDescent="0.35">
      <c r="A227">
        <v>1991</v>
      </c>
      <c r="B227" t="s">
        <v>215</v>
      </c>
      <c r="C227" t="s">
        <v>5</v>
      </c>
      <c r="D227">
        <v>239</v>
      </c>
      <c r="E227" t="s">
        <v>61</v>
      </c>
      <c r="F227">
        <v>0.133596925393693</v>
      </c>
      <c r="G227" t="s">
        <v>216</v>
      </c>
      <c r="H227">
        <v>0.29710747236306201</v>
      </c>
      <c r="I227" t="s">
        <v>216</v>
      </c>
      <c r="J227" t="s">
        <v>216</v>
      </c>
      <c r="K227" t="s">
        <v>216</v>
      </c>
      <c r="L227">
        <v>0.15159538213135701</v>
      </c>
      <c r="M227">
        <v>0.12881777393372601</v>
      </c>
      <c r="N227">
        <v>240.9</v>
      </c>
      <c r="O227">
        <v>1684.34</v>
      </c>
      <c r="P227">
        <v>402.17</v>
      </c>
      <c r="Q227">
        <v>97.7</v>
      </c>
      <c r="R227">
        <v>896.4</v>
      </c>
      <c r="S227">
        <v>3301.09</v>
      </c>
      <c r="T227">
        <v>3884.79</v>
      </c>
      <c r="U227" t="s">
        <v>216</v>
      </c>
      <c r="V227">
        <v>0.26803075645412999</v>
      </c>
      <c r="W227" t="s">
        <v>216</v>
      </c>
      <c r="X227" t="s">
        <v>216</v>
      </c>
      <c r="Y227" t="s">
        <v>216</v>
      </c>
      <c r="Z227">
        <v>0.11953715214051699</v>
      </c>
    </row>
    <row r="228" spans="1:26" x14ac:dyDescent="0.35">
      <c r="A228">
        <v>1991</v>
      </c>
      <c r="B228" t="s">
        <v>217</v>
      </c>
      <c r="C228" t="s">
        <v>22</v>
      </c>
      <c r="D228">
        <v>239</v>
      </c>
      <c r="E228" t="s">
        <v>61</v>
      </c>
      <c r="F228">
        <v>3.1313372301085503E-2</v>
      </c>
      <c r="G228" t="s">
        <v>216</v>
      </c>
      <c r="H228">
        <v>0</v>
      </c>
      <c r="I228" t="s">
        <v>216</v>
      </c>
      <c r="J228" t="s">
        <v>216</v>
      </c>
      <c r="K228" t="s">
        <v>216</v>
      </c>
      <c r="L228">
        <v>0</v>
      </c>
      <c r="M228">
        <v>0</v>
      </c>
      <c r="N228">
        <v>0</v>
      </c>
      <c r="O228">
        <v>0</v>
      </c>
      <c r="P228">
        <v>0</v>
      </c>
      <c r="Q228">
        <v>0</v>
      </c>
      <c r="R228">
        <v>0</v>
      </c>
      <c r="S228">
        <v>20</v>
      </c>
      <c r="T228">
        <v>285</v>
      </c>
      <c r="U228" t="s">
        <v>216</v>
      </c>
      <c r="V228">
        <v>5.3484107579462099E-2</v>
      </c>
      <c r="W228" t="s">
        <v>216</v>
      </c>
      <c r="X228" t="s">
        <v>216</v>
      </c>
      <c r="Y228" t="s">
        <v>216</v>
      </c>
      <c r="Z228">
        <v>2.1371870547527001E-2</v>
      </c>
    </row>
    <row r="229" spans="1:26" x14ac:dyDescent="0.35">
      <c r="A229">
        <v>1991</v>
      </c>
      <c r="B229" t="s">
        <v>217</v>
      </c>
      <c r="C229" t="s">
        <v>5</v>
      </c>
      <c r="D229">
        <v>239</v>
      </c>
      <c r="E229" t="s">
        <v>61</v>
      </c>
      <c r="F229">
        <v>7.1401384515866195E-2</v>
      </c>
      <c r="G229" t="s">
        <v>216</v>
      </c>
      <c r="H229">
        <v>0.19053556157639401</v>
      </c>
      <c r="I229" t="s">
        <v>216</v>
      </c>
      <c r="J229" t="s">
        <v>216</v>
      </c>
      <c r="K229" t="s">
        <v>216</v>
      </c>
      <c r="L229">
        <v>0.12406263497796099</v>
      </c>
      <c r="M229">
        <v>5.7412442412960202E-2</v>
      </c>
      <c r="N229">
        <v>247</v>
      </c>
      <c r="O229">
        <v>1251.21</v>
      </c>
      <c r="P229">
        <v>82.1</v>
      </c>
      <c r="Q229">
        <v>100.9</v>
      </c>
      <c r="R229">
        <v>377.5</v>
      </c>
      <c r="S229">
        <v>1921.61</v>
      </c>
      <c r="T229">
        <v>4152.41</v>
      </c>
      <c r="U229" t="s">
        <v>216</v>
      </c>
      <c r="V229">
        <v>0.139822516472865</v>
      </c>
      <c r="W229" t="s">
        <v>216</v>
      </c>
      <c r="X229" t="s">
        <v>216</v>
      </c>
      <c r="Y229" t="s">
        <v>216</v>
      </c>
      <c r="Z229">
        <v>3.9384145608235298E-2</v>
      </c>
    </row>
    <row r="230" spans="1:26" x14ac:dyDescent="0.35">
      <c r="A230">
        <v>1991</v>
      </c>
      <c r="B230" t="s">
        <v>215</v>
      </c>
      <c r="C230" t="s">
        <v>22</v>
      </c>
      <c r="D230">
        <v>111</v>
      </c>
      <c r="E230" t="s">
        <v>70</v>
      </c>
      <c r="F230">
        <v>0.12145199460577399</v>
      </c>
      <c r="G230" t="s">
        <v>216</v>
      </c>
      <c r="H230" t="s">
        <v>216</v>
      </c>
      <c r="I230" t="s">
        <v>216</v>
      </c>
      <c r="J230">
        <v>1</v>
      </c>
      <c r="K230" t="s">
        <v>216</v>
      </c>
      <c r="L230">
        <v>0.13664596273291901</v>
      </c>
      <c r="M230">
        <v>7.5862068965517199E-2</v>
      </c>
      <c r="N230">
        <v>279</v>
      </c>
      <c r="O230">
        <v>475</v>
      </c>
      <c r="P230">
        <v>81</v>
      </c>
      <c r="Q230">
        <v>9</v>
      </c>
      <c r="R230">
        <v>0</v>
      </c>
      <c r="S230">
        <v>644</v>
      </c>
      <c r="T230">
        <v>1160</v>
      </c>
      <c r="U230" t="s">
        <v>216</v>
      </c>
      <c r="V230" t="s">
        <v>216</v>
      </c>
      <c r="W230" t="s">
        <v>216</v>
      </c>
      <c r="X230">
        <v>0.97872340425531901</v>
      </c>
      <c r="Y230" t="s">
        <v>216</v>
      </c>
      <c r="Z230">
        <v>8.3793166932430996E-2</v>
      </c>
    </row>
    <row r="231" spans="1:26" x14ac:dyDescent="0.35">
      <c r="A231">
        <v>1991</v>
      </c>
      <c r="B231" t="s">
        <v>215</v>
      </c>
      <c r="C231" t="s">
        <v>5</v>
      </c>
      <c r="D231">
        <v>111</v>
      </c>
      <c r="E231" t="s">
        <v>70</v>
      </c>
      <c r="F231">
        <v>4.6611663418526801E-2</v>
      </c>
      <c r="G231" t="s">
        <v>216</v>
      </c>
      <c r="H231" t="s">
        <v>216</v>
      </c>
      <c r="I231" t="s">
        <v>216</v>
      </c>
      <c r="J231">
        <v>0.976970317297851</v>
      </c>
      <c r="K231" t="s">
        <v>216</v>
      </c>
      <c r="L231">
        <v>5.6630770507603199E-2</v>
      </c>
      <c r="M231">
        <v>4.8121847053494197E-2</v>
      </c>
      <c r="N231">
        <v>240.9</v>
      </c>
      <c r="O231">
        <v>1684.34</v>
      </c>
      <c r="P231">
        <v>402.17</v>
      </c>
      <c r="Q231">
        <v>97.7</v>
      </c>
      <c r="R231">
        <v>896.4</v>
      </c>
      <c r="S231">
        <v>3301.09</v>
      </c>
      <c r="T231">
        <v>3884.79</v>
      </c>
      <c r="U231" t="s">
        <v>216</v>
      </c>
      <c r="V231" t="s">
        <v>216</v>
      </c>
      <c r="W231" t="s">
        <v>216</v>
      </c>
      <c r="X231">
        <v>0.87758135168961204</v>
      </c>
      <c r="Y231" t="s">
        <v>216</v>
      </c>
      <c r="Z231">
        <v>4.1687148089837998E-2</v>
      </c>
    </row>
    <row r="232" spans="1:26" x14ac:dyDescent="0.35">
      <c r="A232">
        <v>1991</v>
      </c>
      <c r="B232" t="s">
        <v>217</v>
      </c>
      <c r="C232" t="s">
        <v>22</v>
      </c>
      <c r="D232">
        <v>111</v>
      </c>
      <c r="E232" t="s">
        <v>70</v>
      </c>
      <c r="F232">
        <v>2.7886623899029999E-2</v>
      </c>
      <c r="G232" t="s">
        <v>216</v>
      </c>
      <c r="H232" t="s">
        <v>216</v>
      </c>
      <c r="I232" t="s">
        <v>216</v>
      </c>
      <c r="J232">
        <v>0.62339618172151601</v>
      </c>
      <c r="K232" t="s">
        <v>216</v>
      </c>
      <c r="L232">
        <v>0.62339618172151601</v>
      </c>
      <c r="M232">
        <v>4.3747100471685403E-2</v>
      </c>
      <c r="N232">
        <v>0</v>
      </c>
      <c r="O232">
        <v>0</v>
      </c>
      <c r="P232">
        <v>0</v>
      </c>
      <c r="Q232">
        <v>0</v>
      </c>
      <c r="R232">
        <v>0</v>
      </c>
      <c r="S232">
        <v>20</v>
      </c>
      <c r="T232">
        <v>285</v>
      </c>
      <c r="U232" t="s">
        <v>216</v>
      </c>
      <c r="V232" t="s">
        <v>216</v>
      </c>
      <c r="W232" t="s">
        <v>216</v>
      </c>
      <c r="X232">
        <v>0</v>
      </c>
      <c r="Y232" t="s">
        <v>216</v>
      </c>
      <c r="Z232">
        <v>1.9033060707964101E-2</v>
      </c>
    </row>
    <row r="233" spans="1:26" x14ac:dyDescent="0.35">
      <c r="A233">
        <v>1991</v>
      </c>
      <c r="B233" t="s">
        <v>217</v>
      </c>
      <c r="C233" t="s">
        <v>5</v>
      </c>
      <c r="D233">
        <v>111</v>
      </c>
      <c r="E233" t="s">
        <v>70</v>
      </c>
      <c r="F233">
        <v>7.9061613298372496E-2</v>
      </c>
      <c r="G233" t="s">
        <v>216</v>
      </c>
      <c r="H233" t="s">
        <v>216</v>
      </c>
      <c r="I233" t="s">
        <v>216</v>
      </c>
      <c r="J233">
        <v>0.73240832507433096</v>
      </c>
      <c r="K233" t="s">
        <v>216</v>
      </c>
      <c r="L233">
        <v>5.6409173615354302E-2</v>
      </c>
      <c r="M233">
        <v>2.6104462736338901E-2</v>
      </c>
      <c r="N233">
        <v>247</v>
      </c>
      <c r="O233">
        <v>1251.21</v>
      </c>
      <c r="P233">
        <v>82.1</v>
      </c>
      <c r="Q233">
        <v>100.9</v>
      </c>
      <c r="R233">
        <v>377.5</v>
      </c>
      <c r="S233">
        <v>1921.61</v>
      </c>
      <c r="T233">
        <v>4152.41</v>
      </c>
      <c r="U233" t="s">
        <v>216</v>
      </c>
      <c r="V233" t="s">
        <v>216</v>
      </c>
      <c r="W233" t="s">
        <v>216</v>
      </c>
      <c r="X233">
        <v>0.76545842217483995</v>
      </c>
      <c r="Y233" t="s">
        <v>216</v>
      </c>
      <c r="Z233">
        <v>4.3609435745229602E-2</v>
      </c>
    </row>
    <row r="234" spans="1:26" x14ac:dyDescent="0.35">
      <c r="A234">
        <v>1991</v>
      </c>
      <c r="B234" t="s">
        <v>215</v>
      </c>
      <c r="C234" t="s">
        <v>22</v>
      </c>
      <c r="D234">
        <v>249</v>
      </c>
      <c r="E234" t="s">
        <v>62</v>
      </c>
      <c r="F234">
        <v>0.19587800248081499</v>
      </c>
      <c r="G234">
        <v>0.50896057347670298</v>
      </c>
      <c r="H234">
        <v>0.29894736842105302</v>
      </c>
      <c r="I234" t="s">
        <v>216</v>
      </c>
      <c r="J234" t="s">
        <v>216</v>
      </c>
      <c r="K234" t="s">
        <v>216</v>
      </c>
      <c r="L234">
        <v>0.220496894409938</v>
      </c>
      <c r="M234">
        <v>0.12241379310344799</v>
      </c>
      <c r="N234">
        <v>279</v>
      </c>
      <c r="O234">
        <v>475</v>
      </c>
      <c r="P234">
        <v>81</v>
      </c>
      <c r="Q234">
        <v>9</v>
      </c>
      <c r="R234">
        <v>0</v>
      </c>
      <c r="S234">
        <v>644</v>
      </c>
      <c r="T234">
        <v>1160</v>
      </c>
      <c r="U234">
        <v>0.52372975991066395</v>
      </c>
      <c r="V234">
        <v>0.27058277472979902</v>
      </c>
      <c r="W234" t="s">
        <v>216</v>
      </c>
      <c r="X234" t="s">
        <v>216</v>
      </c>
      <c r="Y234" t="s">
        <v>216</v>
      </c>
      <c r="Z234">
        <v>0.13529150521621999</v>
      </c>
    </row>
    <row r="235" spans="1:26" x14ac:dyDescent="0.35">
      <c r="A235">
        <v>1991</v>
      </c>
      <c r="B235" t="s">
        <v>215</v>
      </c>
      <c r="C235" t="s">
        <v>5</v>
      </c>
      <c r="D235">
        <v>249</v>
      </c>
      <c r="E235" t="s">
        <v>62</v>
      </c>
      <c r="F235">
        <v>3.9021378791068803E-2</v>
      </c>
      <c r="G235">
        <v>0.54836031548360298</v>
      </c>
      <c r="H235">
        <v>7.8428345820914999E-2</v>
      </c>
      <c r="I235" t="s">
        <v>216</v>
      </c>
      <c r="J235" t="s">
        <v>216</v>
      </c>
      <c r="K235" t="s">
        <v>216</v>
      </c>
      <c r="L235">
        <v>4.0017085265775902E-2</v>
      </c>
      <c r="M235">
        <v>3.4004412078902597E-2</v>
      </c>
      <c r="N235">
        <v>240.9</v>
      </c>
      <c r="O235">
        <v>1684.34</v>
      </c>
      <c r="P235">
        <v>402.17</v>
      </c>
      <c r="Q235">
        <v>97.7</v>
      </c>
      <c r="R235">
        <v>896.4</v>
      </c>
      <c r="S235">
        <v>3301.09</v>
      </c>
      <c r="T235">
        <v>3884.79</v>
      </c>
      <c r="U235">
        <v>0.47702486549367501</v>
      </c>
      <c r="V235">
        <v>7.8287203425020394E-2</v>
      </c>
      <c r="W235" t="s">
        <v>216</v>
      </c>
      <c r="X235" t="s">
        <v>216</v>
      </c>
      <c r="Y235" t="s">
        <v>216</v>
      </c>
      <c r="Z235">
        <v>3.4732653281775203E-2</v>
      </c>
    </row>
    <row r="236" spans="1:26" x14ac:dyDescent="0.35">
      <c r="A236">
        <v>1991</v>
      </c>
      <c r="B236" t="s">
        <v>217</v>
      </c>
      <c r="C236" t="s">
        <v>22</v>
      </c>
      <c r="D236">
        <v>249</v>
      </c>
      <c r="E236" t="s">
        <v>62</v>
      </c>
      <c r="F236">
        <v>0.138795432161928</v>
      </c>
      <c r="G236">
        <v>0</v>
      </c>
      <c r="H236">
        <v>0</v>
      </c>
      <c r="I236" t="s">
        <v>216</v>
      </c>
      <c r="J236" t="s">
        <v>216</v>
      </c>
      <c r="K236" t="s">
        <v>216</v>
      </c>
      <c r="L236">
        <v>0</v>
      </c>
      <c r="M236">
        <v>0</v>
      </c>
      <c r="N236">
        <v>0</v>
      </c>
      <c r="O236">
        <v>0</v>
      </c>
      <c r="P236">
        <v>0</v>
      </c>
      <c r="Q236">
        <v>0</v>
      </c>
      <c r="R236">
        <v>0</v>
      </c>
      <c r="S236">
        <v>20</v>
      </c>
      <c r="T236">
        <v>285</v>
      </c>
      <c r="U236">
        <v>0.46559751681324402</v>
      </c>
      <c r="V236">
        <v>0.23706644413476899</v>
      </c>
      <c r="W236" t="s">
        <v>216</v>
      </c>
      <c r="X236" t="s">
        <v>216</v>
      </c>
      <c r="Y236" t="s">
        <v>216</v>
      </c>
      <c r="Z236">
        <v>9.4730071875713098E-2</v>
      </c>
    </row>
    <row r="237" spans="1:26" x14ac:dyDescent="0.35">
      <c r="A237">
        <v>1991</v>
      </c>
      <c r="B237" t="s">
        <v>217</v>
      </c>
      <c r="C237" t="s">
        <v>5</v>
      </c>
      <c r="D237">
        <v>249</v>
      </c>
      <c r="E237" t="s">
        <v>62</v>
      </c>
      <c r="F237">
        <v>3.1682326158200803E-2</v>
      </c>
      <c r="G237">
        <v>0.60971659919028298</v>
      </c>
      <c r="H237">
        <v>0.120363488143477</v>
      </c>
      <c r="I237" t="s">
        <v>216</v>
      </c>
      <c r="J237" t="s">
        <v>216</v>
      </c>
      <c r="K237" t="s">
        <v>216</v>
      </c>
      <c r="L237">
        <v>7.8371781995306006E-2</v>
      </c>
      <c r="M237">
        <v>3.6268094913556197E-2</v>
      </c>
      <c r="N237">
        <v>247</v>
      </c>
      <c r="O237">
        <v>1251.21</v>
      </c>
      <c r="P237">
        <v>82.1</v>
      </c>
      <c r="Q237">
        <v>100.9</v>
      </c>
      <c r="R237">
        <v>377.5</v>
      </c>
      <c r="S237">
        <v>1921.61</v>
      </c>
      <c r="T237">
        <v>4152.41</v>
      </c>
      <c r="U237">
        <v>0.32339261285909698</v>
      </c>
      <c r="V237">
        <v>6.2042250317559701E-2</v>
      </c>
      <c r="W237" t="s">
        <v>216</v>
      </c>
      <c r="X237" t="s">
        <v>216</v>
      </c>
      <c r="Y237" t="s">
        <v>216</v>
      </c>
      <c r="Z237">
        <v>1.7475590355603102E-2</v>
      </c>
    </row>
    <row r="238" spans="1:26" x14ac:dyDescent="0.35">
      <c r="A238">
        <v>1991</v>
      </c>
      <c r="B238" t="s">
        <v>215</v>
      </c>
      <c r="C238" t="s">
        <v>22</v>
      </c>
      <c r="D238">
        <v>248</v>
      </c>
      <c r="E238" t="s">
        <v>63</v>
      </c>
      <c r="F238">
        <v>5.9125384872869398E-2</v>
      </c>
      <c r="G238">
        <v>0</v>
      </c>
      <c r="H238">
        <v>0</v>
      </c>
      <c r="I238" t="s">
        <v>216</v>
      </c>
      <c r="J238" t="s">
        <v>216</v>
      </c>
      <c r="K238" t="s">
        <v>216</v>
      </c>
      <c r="L238">
        <v>0</v>
      </c>
      <c r="M238">
        <v>0</v>
      </c>
      <c r="N238">
        <v>279</v>
      </c>
      <c r="O238">
        <v>475</v>
      </c>
      <c r="P238">
        <v>81</v>
      </c>
      <c r="Q238">
        <v>9</v>
      </c>
      <c r="R238">
        <v>0</v>
      </c>
      <c r="S238">
        <v>644</v>
      </c>
      <c r="T238">
        <v>1160</v>
      </c>
      <c r="U238">
        <v>0.15466219988833099</v>
      </c>
      <c r="V238">
        <v>8.16748715692832E-2</v>
      </c>
      <c r="W238" t="s">
        <v>216</v>
      </c>
      <c r="X238" t="s">
        <v>216</v>
      </c>
      <c r="Y238" t="s">
        <v>216</v>
      </c>
      <c r="Z238">
        <v>4.07532012707469E-2</v>
      </c>
    </row>
    <row r="239" spans="1:26" x14ac:dyDescent="0.35">
      <c r="A239">
        <v>1991</v>
      </c>
      <c r="B239" t="s">
        <v>215</v>
      </c>
      <c r="C239" t="s">
        <v>5</v>
      </c>
      <c r="D239">
        <v>248</v>
      </c>
      <c r="E239" t="s">
        <v>63</v>
      </c>
      <c r="F239">
        <v>3.0950656184837999E-2</v>
      </c>
      <c r="G239">
        <v>0.43960149439601498</v>
      </c>
      <c r="H239">
        <v>6.2873291615707094E-2</v>
      </c>
      <c r="I239" t="s">
        <v>216</v>
      </c>
      <c r="J239" t="s">
        <v>216</v>
      </c>
      <c r="K239" t="s">
        <v>216</v>
      </c>
      <c r="L239">
        <v>3.2080312866356299E-2</v>
      </c>
      <c r="M239">
        <v>2.72601607808916E-2</v>
      </c>
      <c r="N239">
        <v>240.9</v>
      </c>
      <c r="O239">
        <v>1684.34</v>
      </c>
      <c r="P239">
        <v>402.17</v>
      </c>
      <c r="Q239">
        <v>97.7</v>
      </c>
      <c r="R239">
        <v>896.4</v>
      </c>
      <c r="S239">
        <v>3301.09</v>
      </c>
      <c r="T239">
        <v>3884.79</v>
      </c>
      <c r="U239">
        <v>0.37836265813581499</v>
      </c>
      <c r="V239">
        <v>6.2095199912179003E-2</v>
      </c>
      <c r="W239" t="s">
        <v>216</v>
      </c>
      <c r="X239" t="s">
        <v>216</v>
      </c>
      <c r="Y239" t="s">
        <v>216</v>
      </c>
      <c r="Z239">
        <v>2.7687827001697699E-2</v>
      </c>
    </row>
    <row r="240" spans="1:26" x14ac:dyDescent="0.35">
      <c r="A240">
        <v>1991</v>
      </c>
      <c r="B240" t="s">
        <v>217</v>
      </c>
      <c r="C240" t="s">
        <v>22</v>
      </c>
      <c r="D240">
        <v>248</v>
      </c>
      <c r="E240" t="s">
        <v>63</v>
      </c>
      <c r="F240">
        <v>8.7833092599722898E-2</v>
      </c>
      <c r="G240">
        <v>0</v>
      </c>
      <c r="H240">
        <v>0</v>
      </c>
      <c r="I240" t="s">
        <v>216</v>
      </c>
      <c r="J240" t="s">
        <v>216</v>
      </c>
      <c r="K240" t="s">
        <v>216</v>
      </c>
      <c r="L240">
        <v>0</v>
      </c>
      <c r="M240">
        <v>0</v>
      </c>
      <c r="N240">
        <v>0</v>
      </c>
      <c r="O240">
        <v>0</v>
      </c>
      <c r="P240">
        <v>0</v>
      </c>
      <c r="Q240">
        <v>0</v>
      </c>
      <c r="R240">
        <v>0</v>
      </c>
      <c r="S240">
        <v>20</v>
      </c>
      <c r="T240">
        <v>285</v>
      </c>
      <c r="U240">
        <v>0.25633729953440199</v>
      </c>
      <c r="V240">
        <v>0.150021356003153</v>
      </c>
      <c r="W240" t="s">
        <v>216</v>
      </c>
      <c r="X240" t="s">
        <v>216</v>
      </c>
      <c r="Y240" t="s">
        <v>216</v>
      </c>
      <c r="Z240">
        <v>5.9947471220311598E-2</v>
      </c>
    </row>
    <row r="241" spans="1:26" x14ac:dyDescent="0.35">
      <c r="A241">
        <v>1991</v>
      </c>
      <c r="B241" t="s">
        <v>217</v>
      </c>
      <c r="C241" t="s">
        <v>5</v>
      </c>
      <c r="D241">
        <v>248</v>
      </c>
      <c r="E241" t="s">
        <v>63</v>
      </c>
      <c r="F241">
        <v>4.8774342497918198E-2</v>
      </c>
      <c r="G241">
        <v>0.39028340080971702</v>
      </c>
      <c r="H241">
        <v>7.7045420033407697E-2</v>
      </c>
      <c r="I241" t="s">
        <v>216</v>
      </c>
      <c r="J241" t="s">
        <v>216</v>
      </c>
      <c r="K241" t="s">
        <v>216</v>
      </c>
      <c r="L241">
        <v>5.0166266828336699E-2</v>
      </c>
      <c r="M241">
        <v>2.3215433928730499E-2</v>
      </c>
      <c r="N241">
        <v>247</v>
      </c>
      <c r="O241">
        <v>1251.21</v>
      </c>
      <c r="P241">
        <v>82.1</v>
      </c>
      <c r="Q241">
        <v>100.9</v>
      </c>
      <c r="R241">
        <v>377.5</v>
      </c>
      <c r="S241">
        <v>1921.61</v>
      </c>
      <c r="T241">
        <v>4152.41</v>
      </c>
      <c r="U241">
        <v>0.49785681714546298</v>
      </c>
      <c r="V241">
        <v>9.5512872104782501E-2</v>
      </c>
      <c r="W241" t="s">
        <v>216</v>
      </c>
      <c r="X241" t="s">
        <v>216</v>
      </c>
      <c r="Y241" t="s">
        <v>216</v>
      </c>
      <c r="Z241">
        <v>2.6903341159401399E-2</v>
      </c>
    </row>
    <row r="242" spans="1:26" x14ac:dyDescent="0.35">
      <c r="A242">
        <v>1991</v>
      </c>
      <c r="B242" t="s">
        <v>215</v>
      </c>
      <c r="C242" t="s">
        <v>22</v>
      </c>
      <c r="D242">
        <v>267</v>
      </c>
      <c r="E242" t="s">
        <v>68</v>
      </c>
      <c r="F242">
        <v>0</v>
      </c>
      <c r="G242" t="s">
        <v>216</v>
      </c>
      <c r="H242" t="s">
        <v>216</v>
      </c>
      <c r="I242" t="s">
        <v>216</v>
      </c>
      <c r="J242" t="s">
        <v>216</v>
      </c>
      <c r="K242">
        <v>0</v>
      </c>
      <c r="L242">
        <v>0</v>
      </c>
      <c r="M242">
        <v>0</v>
      </c>
      <c r="N242">
        <v>279</v>
      </c>
      <c r="O242">
        <v>475</v>
      </c>
      <c r="P242">
        <v>81</v>
      </c>
      <c r="Q242">
        <v>9</v>
      </c>
      <c r="R242">
        <v>0</v>
      </c>
      <c r="S242">
        <v>644</v>
      </c>
      <c r="T242">
        <v>1160</v>
      </c>
      <c r="U242" t="s">
        <v>216</v>
      </c>
      <c r="V242" t="s">
        <v>216</v>
      </c>
      <c r="W242" t="s">
        <v>216</v>
      </c>
      <c r="X242" t="s">
        <v>216</v>
      </c>
      <c r="Y242">
        <v>0</v>
      </c>
      <c r="Z242">
        <v>0</v>
      </c>
    </row>
    <row r="243" spans="1:26" x14ac:dyDescent="0.35">
      <c r="A243">
        <v>1991</v>
      </c>
      <c r="B243" t="s">
        <v>215</v>
      </c>
      <c r="C243" t="s">
        <v>5</v>
      </c>
      <c r="D243">
        <v>267</v>
      </c>
      <c r="E243" t="s">
        <v>68</v>
      </c>
      <c r="F243">
        <v>0.168957493863336</v>
      </c>
      <c r="G243" t="s">
        <v>216</v>
      </c>
      <c r="H243" t="s">
        <v>216</v>
      </c>
      <c r="I243" t="s">
        <v>216</v>
      </c>
      <c r="J243" t="s">
        <v>216</v>
      </c>
      <c r="K243">
        <v>0.42475457385095899</v>
      </c>
      <c r="L243">
        <v>0.124064584760517</v>
      </c>
      <c r="M243">
        <v>0.10542355187979099</v>
      </c>
      <c r="N243">
        <v>240.9</v>
      </c>
      <c r="O243">
        <v>1684.34</v>
      </c>
      <c r="P243">
        <v>402.17</v>
      </c>
      <c r="Q243">
        <v>97.7</v>
      </c>
      <c r="R243">
        <v>896.4</v>
      </c>
      <c r="S243">
        <v>3301.09</v>
      </c>
      <c r="T243">
        <v>3884.79</v>
      </c>
      <c r="U243" t="s">
        <v>216</v>
      </c>
      <c r="V243" t="s">
        <v>216</v>
      </c>
      <c r="W243" t="s">
        <v>216</v>
      </c>
      <c r="X243" t="s">
        <v>216</v>
      </c>
      <c r="Y243">
        <v>0.51706715869286302</v>
      </c>
      <c r="Z243">
        <v>0.15141396384795899</v>
      </c>
    </row>
    <row r="244" spans="1:26" x14ac:dyDescent="0.35">
      <c r="A244">
        <v>1991</v>
      </c>
      <c r="B244" t="s">
        <v>217</v>
      </c>
      <c r="C244" t="s">
        <v>22</v>
      </c>
      <c r="D244">
        <v>267</v>
      </c>
      <c r="E244" t="s">
        <v>68</v>
      </c>
      <c r="F244">
        <v>0</v>
      </c>
      <c r="G244" t="s">
        <v>216</v>
      </c>
      <c r="H244" t="s">
        <v>216</v>
      </c>
      <c r="I244" t="s">
        <v>216</v>
      </c>
      <c r="J244" t="s">
        <v>216</v>
      </c>
      <c r="K244">
        <v>0</v>
      </c>
      <c r="L244">
        <v>0</v>
      </c>
      <c r="M244">
        <v>0</v>
      </c>
      <c r="N244">
        <v>0</v>
      </c>
      <c r="O244">
        <v>0</v>
      </c>
      <c r="P244">
        <v>0</v>
      </c>
      <c r="Q244">
        <v>0</v>
      </c>
      <c r="R244">
        <v>0</v>
      </c>
      <c r="S244">
        <v>20</v>
      </c>
      <c r="T244">
        <v>285</v>
      </c>
      <c r="U244" t="s">
        <v>216</v>
      </c>
      <c r="V244" t="s">
        <v>216</v>
      </c>
      <c r="W244" t="s">
        <v>216</v>
      </c>
      <c r="X244" t="s">
        <v>216</v>
      </c>
      <c r="Y244">
        <v>0</v>
      </c>
      <c r="Z244">
        <v>0</v>
      </c>
    </row>
    <row r="245" spans="1:26" x14ac:dyDescent="0.35">
      <c r="A245">
        <v>1991</v>
      </c>
      <c r="B245" t="s">
        <v>217</v>
      </c>
      <c r="C245" t="s">
        <v>5</v>
      </c>
      <c r="D245">
        <v>267</v>
      </c>
      <c r="E245" t="s">
        <v>68</v>
      </c>
      <c r="F245">
        <v>0.14245282509162999</v>
      </c>
      <c r="G245" t="s">
        <v>216</v>
      </c>
      <c r="H245" t="s">
        <v>216</v>
      </c>
      <c r="I245" t="s">
        <v>216</v>
      </c>
      <c r="J245" t="s">
        <v>216</v>
      </c>
      <c r="K245">
        <v>0.636556291390729</v>
      </c>
      <c r="L245">
        <v>0.13565177186031699</v>
      </c>
      <c r="M245">
        <v>6.27755451230739E-2</v>
      </c>
      <c r="N245">
        <v>247</v>
      </c>
      <c r="O245">
        <v>1251.21</v>
      </c>
      <c r="P245">
        <v>82.1</v>
      </c>
      <c r="Q245">
        <v>100.9</v>
      </c>
      <c r="R245">
        <v>377.5</v>
      </c>
      <c r="S245">
        <v>1921.61</v>
      </c>
      <c r="T245">
        <v>4152.41</v>
      </c>
      <c r="U245" t="s">
        <v>216</v>
      </c>
      <c r="V245" t="s">
        <v>216</v>
      </c>
      <c r="W245" t="s">
        <v>216</v>
      </c>
      <c r="X245" t="s">
        <v>216</v>
      </c>
      <c r="Y245">
        <v>0.56125840918084702</v>
      </c>
      <c r="Z245">
        <v>7.8575266344681705E-2</v>
      </c>
    </row>
    <row r="246" spans="1:26" x14ac:dyDescent="0.35">
      <c r="A246">
        <v>1991</v>
      </c>
      <c r="B246" t="s">
        <v>215</v>
      </c>
      <c r="C246" t="s">
        <v>22</v>
      </c>
      <c r="D246">
        <v>231</v>
      </c>
      <c r="E246" t="s">
        <v>67</v>
      </c>
      <c r="F246">
        <v>0.22579399555941701</v>
      </c>
      <c r="G246" t="s">
        <v>216</v>
      </c>
      <c r="H246">
        <v>0.221052631578947</v>
      </c>
      <c r="I246" t="s">
        <v>216</v>
      </c>
      <c r="J246" t="s">
        <v>216</v>
      </c>
      <c r="K246" t="s">
        <v>216</v>
      </c>
      <c r="L246">
        <v>0.16304347826087001</v>
      </c>
      <c r="M246">
        <v>9.0517241379310304E-2</v>
      </c>
      <c r="N246">
        <v>279</v>
      </c>
      <c r="O246">
        <v>475</v>
      </c>
      <c r="P246">
        <v>81</v>
      </c>
      <c r="Q246">
        <v>9</v>
      </c>
      <c r="R246">
        <v>0</v>
      </c>
      <c r="S246">
        <v>644</v>
      </c>
      <c r="T246">
        <v>1160</v>
      </c>
      <c r="U246" t="s">
        <v>216</v>
      </c>
      <c r="V246">
        <v>0.311908254433925</v>
      </c>
      <c r="W246" t="s">
        <v>216</v>
      </c>
      <c r="X246" t="s">
        <v>216</v>
      </c>
      <c r="Y246" t="s">
        <v>216</v>
      </c>
      <c r="Z246">
        <v>0.156086112304091</v>
      </c>
    </row>
    <row r="247" spans="1:26" x14ac:dyDescent="0.35">
      <c r="A247">
        <v>1991</v>
      </c>
      <c r="B247" t="s">
        <v>215</v>
      </c>
      <c r="C247" t="s">
        <v>5</v>
      </c>
      <c r="D247">
        <v>231</v>
      </c>
      <c r="E247" t="s">
        <v>67</v>
      </c>
      <c r="F247">
        <v>0.152142339712594</v>
      </c>
      <c r="G247" t="s">
        <v>216</v>
      </c>
      <c r="H247">
        <v>0.32289798971704098</v>
      </c>
      <c r="I247" t="s">
        <v>216</v>
      </c>
      <c r="J247" t="s">
        <v>216</v>
      </c>
      <c r="K247" t="s">
        <v>216</v>
      </c>
      <c r="L247">
        <v>0.16475467194169199</v>
      </c>
      <c r="M247">
        <v>0.139999845551497</v>
      </c>
      <c r="N247">
        <v>240.9</v>
      </c>
      <c r="O247">
        <v>1684.34</v>
      </c>
      <c r="P247">
        <v>402.17</v>
      </c>
      <c r="Q247">
        <v>97.7</v>
      </c>
      <c r="R247">
        <v>896.4</v>
      </c>
      <c r="S247">
        <v>3301.09</v>
      </c>
      <c r="T247">
        <v>3884.79</v>
      </c>
      <c r="U247" t="s">
        <v>216</v>
      </c>
      <c r="V247">
        <v>0.305237761136328</v>
      </c>
      <c r="W247" t="s">
        <v>216</v>
      </c>
      <c r="X247" t="s">
        <v>216</v>
      </c>
      <c r="Y247" t="s">
        <v>216</v>
      </c>
      <c r="Z247">
        <v>0.13629082980141</v>
      </c>
    </row>
    <row r="248" spans="1:26" x14ac:dyDescent="0.35">
      <c r="A248">
        <v>1991</v>
      </c>
      <c r="B248" t="s">
        <v>217</v>
      </c>
      <c r="C248" t="s">
        <v>22</v>
      </c>
      <c r="D248">
        <v>231</v>
      </c>
      <c r="E248" t="s">
        <v>67</v>
      </c>
      <c r="F248">
        <v>0.14911129667183601</v>
      </c>
      <c r="G248" t="s">
        <v>216</v>
      </c>
      <c r="H248">
        <v>0</v>
      </c>
      <c r="I248" t="s">
        <v>216</v>
      </c>
      <c r="J248" t="s">
        <v>216</v>
      </c>
      <c r="K248" t="s">
        <v>216</v>
      </c>
      <c r="L248">
        <v>0</v>
      </c>
      <c r="M248">
        <v>0</v>
      </c>
      <c r="N248">
        <v>0</v>
      </c>
      <c r="O248">
        <v>0</v>
      </c>
      <c r="P248">
        <v>0</v>
      </c>
      <c r="Q248">
        <v>0</v>
      </c>
      <c r="R248">
        <v>0</v>
      </c>
      <c r="S248">
        <v>20</v>
      </c>
      <c r="T248">
        <v>285</v>
      </c>
      <c r="U248" t="s">
        <v>216</v>
      </c>
      <c r="V248">
        <v>0.25468622656886702</v>
      </c>
      <c r="W248" t="s">
        <v>216</v>
      </c>
      <c r="X248" t="s">
        <v>216</v>
      </c>
      <c r="Y248" t="s">
        <v>216</v>
      </c>
      <c r="Z248">
        <v>0.101770812131081</v>
      </c>
    </row>
    <row r="249" spans="1:26" x14ac:dyDescent="0.35">
      <c r="A249">
        <v>1991</v>
      </c>
      <c r="B249" t="s">
        <v>217</v>
      </c>
      <c r="C249" t="s">
        <v>5</v>
      </c>
      <c r="D249">
        <v>231</v>
      </c>
      <c r="E249" t="s">
        <v>67</v>
      </c>
      <c r="F249">
        <v>0.16392878713694001</v>
      </c>
      <c r="G249" t="s">
        <v>216</v>
      </c>
      <c r="H249">
        <v>0.16703830691890301</v>
      </c>
      <c r="I249" t="s">
        <v>216</v>
      </c>
      <c r="J249" t="s">
        <v>216</v>
      </c>
      <c r="K249" t="s">
        <v>216</v>
      </c>
      <c r="L249">
        <v>0.10876296438923599</v>
      </c>
      <c r="M249">
        <v>5.03322167127042E-2</v>
      </c>
      <c r="N249">
        <v>247</v>
      </c>
      <c r="O249">
        <v>1251.21</v>
      </c>
      <c r="P249">
        <v>82.1</v>
      </c>
      <c r="Q249">
        <v>100.9</v>
      </c>
      <c r="R249">
        <v>377.5</v>
      </c>
      <c r="S249">
        <v>1921.61</v>
      </c>
      <c r="T249">
        <v>4152.41</v>
      </c>
      <c r="U249" t="s">
        <v>216</v>
      </c>
      <c r="V249">
        <v>0.32101528135968099</v>
      </c>
      <c r="W249" t="s">
        <v>216</v>
      </c>
      <c r="X249" t="s">
        <v>216</v>
      </c>
      <c r="Y249" t="s">
        <v>216</v>
      </c>
      <c r="Z249">
        <v>9.0421148914108407E-2</v>
      </c>
    </row>
    <row r="250" spans="1:26" x14ac:dyDescent="0.35">
      <c r="A250">
        <v>1991</v>
      </c>
      <c r="B250" t="s">
        <v>215</v>
      </c>
      <c r="C250" t="s">
        <v>22</v>
      </c>
      <c r="D250">
        <v>242</v>
      </c>
      <c r="E250" t="s">
        <v>65</v>
      </c>
      <c r="F250">
        <v>0</v>
      </c>
      <c r="G250">
        <v>0</v>
      </c>
      <c r="H250">
        <v>0</v>
      </c>
      <c r="I250" t="s">
        <v>216</v>
      </c>
      <c r="J250" t="s">
        <v>216</v>
      </c>
      <c r="K250" t="s">
        <v>216</v>
      </c>
      <c r="L250">
        <v>0</v>
      </c>
      <c r="M250">
        <v>0</v>
      </c>
      <c r="N250">
        <v>279</v>
      </c>
      <c r="O250">
        <v>475</v>
      </c>
      <c r="P250">
        <v>81</v>
      </c>
      <c r="Q250">
        <v>9</v>
      </c>
      <c r="R250">
        <v>0</v>
      </c>
      <c r="S250">
        <v>644</v>
      </c>
      <c r="T250">
        <v>1160</v>
      </c>
      <c r="U250">
        <v>0</v>
      </c>
      <c r="V250">
        <v>0</v>
      </c>
      <c r="W250" t="s">
        <v>216</v>
      </c>
      <c r="X250" t="s">
        <v>216</v>
      </c>
      <c r="Y250" t="s">
        <v>216</v>
      </c>
      <c r="Z250">
        <v>0</v>
      </c>
    </row>
    <row r="251" spans="1:26" x14ac:dyDescent="0.35">
      <c r="A251">
        <v>1991</v>
      </c>
      <c r="B251" t="s">
        <v>215</v>
      </c>
      <c r="C251" t="s">
        <v>5</v>
      </c>
      <c r="D251">
        <v>242</v>
      </c>
      <c r="E251" t="s">
        <v>65</v>
      </c>
      <c r="F251">
        <v>2.4979392001598698E-3</v>
      </c>
      <c r="G251">
        <v>8.3022000830219999E-3</v>
      </c>
      <c r="H251">
        <v>1.18740871795481E-3</v>
      </c>
      <c r="I251" t="s">
        <v>216</v>
      </c>
      <c r="J251" t="s">
        <v>216</v>
      </c>
      <c r="K251" t="s">
        <v>216</v>
      </c>
      <c r="L251">
        <v>6.05860488505312E-4</v>
      </c>
      <c r="M251">
        <v>5.1482834335961499E-4</v>
      </c>
      <c r="N251">
        <v>240.9</v>
      </c>
      <c r="O251">
        <v>1684.34</v>
      </c>
      <c r="P251">
        <v>402.17</v>
      </c>
      <c r="Q251">
        <v>97.7</v>
      </c>
      <c r="R251">
        <v>896.4</v>
      </c>
      <c r="S251">
        <v>3301.09</v>
      </c>
      <c r="T251">
        <v>3884.79</v>
      </c>
      <c r="U251">
        <v>3.0536571179293301E-2</v>
      </c>
      <c r="V251">
        <v>5.0115265109752401E-3</v>
      </c>
      <c r="W251" t="s">
        <v>216</v>
      </c>
      <c r="X251" t="s">
        <v>216</v>
      </c>
      <c r="Y251" t="s">
        <v>216</v>
      </c>
      <c r="Z251">
        <v>2.2454918771372201E-3</v>
      </c>
    </row>
    <row r="252" spans="1:26" x14ac:dyDescent="0.35">
      <c r="A252">
        <v>1991</v>
      </c>
      <c r="B252" t="s">
        <v>217</v>
      </c>
      <c r="C252" t="s">
        <v>22</v>
      </c>
      <c r="D252">
        <v>242</v>
      </c>
      <c r="E252" t="s">
        <v>65</v>
      </c>
      <c r="F252">
        <v>3.35500417511631E-2</v>
      </c>
      <c r="G252">
        <v>0</v>
      </c>
      <c r="H252">
        <v>0</v>
      </c>
      <c r="I252" t="s">
        <v>216</v>
      </c>
      <c r="J252" t="s">
        <v>216</v>
      </c>
      <c r="K252" t="s">
        <v>216</v>
      </c>
      <c r="L252">
        <v>0</v>
      </c>
      <c r="M252">
        <v>0</v>
      </c>
      <c r="N252">
        <v>0</v>
      </c>
      <c r="O252">
        <v>0</v>
      </c>
      <c r="P252">
        <v>0</v>
      </c>
      <c r="Q252">
        <v>0</v>
      </c>
      <c r="R252">
        <v>0</v>
      </c>
      <c r="S252">
        <v>20</v>
      </c>
      <c r="T252">
        <v>285</v>
      </c>
      <c r="U252">
        <v>8.4066218313502306E-2</v>
      </c>
      <c r="V252">
        <v>5.73044009779951E-2</v>
      </c>
      <c r="W252" t="s">
        <v>216</v>
      </c>
      <c r="X252" t="s">
        <v>216</v>
      </c>
      <c r="Y252" t="s">
        <v>216</v>
      </c>
      <c r="Z252">
        <v>2.2898432729493198E-2</v>
      </c>
    </row>
    <row r="253" spans="1:26" x14ac:dyDescent="0.35">
      <c r="A253">
        <v>1991</v>
      </c>
      <c r="B253" t="s">
        <v>217</v>
      </c>
      <c r="C253" t="s">
        <v>5</v>
      </c>
      <c r="D253">
        <v>242</v>
      </c>
      <c r="E253" t="s">
        <v>65</v>
      </c>
      <c r="F253">
        <v>9.1133594702100407E-3</v>
      </c>
      <c r="G253">
        <v>0</v>
      </c>
      <c r="H253">
        <v>0</v>
      </c>
      <c r="I253" t="s">
        <v>216</v>
      </c>
      <c r="J253" t="s">
        <v>216</v>
      </c>
      <c r="K253" t="s">
        <v>216</v>
      </c>
      <c r="L253">
        <v>0</v>
      </c>
      <c r="M253">
        <v>0</v>
      </c>
      <c r="N253">
        <v>247</v>
      </c>
      <c r="O253">
        <v>1251.21</v>
      </c>
      <c r="P253">
        <v>82.1</v>
      </c>
      <c r="Q253">
        <v>100.9</v>
      </c>
      <c r="R253">
        <v>377.5</v>
      </c>
      <c r="S253">
        <v>1921.61</v>
      </c>
      <c r="T253">
        <v>4152.41</v>
      </c>
      <c r="U253">
        <v>9.3023255813953501E-2</v>
      </c>
      <c r="V253">
        <v>1.7846332578655099E-2</v>
      </c>
      <c r="W253" t="s">
        <v>216</v>
      </c>
      <c r="X253" t="s">
        <v>216</v>
      </c>
      <c r="Y253" t="s">
        <v>216</v>
      </c>
      <c r="Z253">
        <v>5.0268195608333902E-3</v>
      </c>
    </row>
    <row r="254" spans="1:26" x14ac:dyDescent="0.35">
      <c r="A254">
        <v>1991</v>
      </c>
      <c r="B254" t="s">
        <v>215</v>
      </c>
      <c r="C254" t="s">
        <v>22</v>
      </c>
      <c r="D254">
        <v>241</v>
      </c>
      <c r="E254" t="s">
        <v>66</v>
      </c>
      <c r="F254">
        <v>0</v>
      </c>
      <c r="G254">
        <v>0</v>
      </c>
      <c r="H254">
        <v>0</v>
      </c>
      <c r="I254" t="s">
        <v>216</v>
      </c>
      <c r="J254" t="s">
        <v>216</v>
      </c>
      <c r="K254" t="s">
        <v>216</v>
      </c>
      <c r="L254">
        <v>0</v>
      </c>
      <c r="M254">
        <v>0</v>
      </c>
      <c r="N254">
        <v>279</v>
      </c>
      <c r="O254">
        <v>475</v>
      </c>
      <c r="P254">
        <v>81</v>
      </c>
      <c r="Q254">
        <v>9</v>
      </c>
      <c r="R254">
        <v>0</v>
      </c>
      <c r="S254">
        <v>644</v>
      </c>
      <c r="T254">
        <v>1160</v>
      </c>
      <c r="U254">
        <v>0</v>
      </c>
      <c r="V254">
        <v>0</v>
      </c>
      <c r="W254" t="s">
        <v>216</v>
      </c>
      <c r="X254" t="s">
        <v>216</v>
      </c>
      <c r="Y254" t="s">
        <v>216</v>
      </c>
      <c r="Z254">
        <v>0</v>
      </c>
    </row>
    <row r="255" spans="1:26" x14ac:dyDescent="0.35">
      <c r="A255">
        <v>1991</v>
      </c>
      <c r="B255" t="s">
        <v>215</v>
      </c>
      <c r="C255" t="s">
        <v>5</v>
      </c>
      <c r="D255">
        <v>241</v>
      </c>
      <c r="E255" t="s">
        <v>66</v>
      </c>
      <c r="F255">
        <v>0</v>
      </c>
      <c r="G255">
        <v>0</v>
      </c>
      <c r="H255">
        <v>0</v>
      </c>
      <c r="I255" t="s">
        <v>216</v>
      </c>
      <c r="J255" t="s">
        <v>216</v>
      </c>
      <c r="K255" t="s">
        <v>216</v>
      </c>
      <c r="L255">
        <v>0</v>
      </c>
      <c r="M255">
        <v>0</v>
      </c>
      <c r="N255">
        <v>240.9</v>
      </c>
      <c r="O255">
        <v>1684.34</v>
      </c>
      <c r="P255">
        <v>402.17</v>
      </c>
      <c r="Q255">
        <v>97.7</v>
      </c>
      <c r="R255">
        <v>896.4</v>
      </c>
      <c r="S255">
        <v>3301.09</v>
      </c>
      <c r="T255">
        <v>3884.79</v>
      </c>
      <c r="U255">
        <v>0</v>
      </c>
      <c r="V255">
        <v>0</v>
      </c>
      <c r="W255" t="s">
        <v>216</v>
      </c>
      <c r="X255" t="s">
        <v>216</v>
      </c>
      <c r="Y255" t="s">
        <v>216</v>
      </c>
      <c r="Z255">
        <v>0</v>
      </c>
    </row>
    <row r="256" spans="1:26" x14ac:dyDescent="0.35">
      <c r="A256">
        <v>1991</v>
      </c>
      <c r="B256" t="s">
        <v>217</v>
      </c>
      <c r="C256" t="s">
        <v>22</v>
      </c>
      <c r="D256">
        <v>241</v>
      </c>
      <c r="E256" t="s">
        <v>66</v>
      </c>
      <c r="F256">
        <v>0</v>
      </c>
      <c r="G256">
        <v>0</v>
      </c>
      <c r="H256">
        <v>0</v>
      </c>
      <c r="I256" t="s">
        <v>216</v>
      </c>
      <c r="J256" t="s">
        <v>216</v>
      </c>
      <c r="K256" t="s">
        <v>216</v>
      </c>
      <c r="L256">
        <v>0</v>
      </c>
      <c r="M256">
        <v>0</v>
      </c>
      <c r="N256">
        <v>0</v>
      </c>
      <c r="O256">
        <v>0</v>
      </c>
      <c r="P256">
        <v>0</v>
      </c>
      <c r="Q256">
        <v>0</v>
      </c>
      <c r="R256">
        <v>0</v>
      </c>
      <c r="S256">
        <v>20</v>
      </c>
      <c r="T256">
        <v>285</v>
      </c>
      <c r="U256">
        <v>0</v>
      </c>
      <c r="V256">
        <v>0</v>
      </c>
      <c r="W256" t="s">
        <v>216</v>
      </c>
      <c r="X256" t="s">
        <v>216</v>
      </c>
      <c r="Y256" t="s">
        <v>216</v>
      </c>
      <c r="Z256">
        <v>0</v>
      </c>
    </row>
    <row r="257" spans="1:26" x14ac:dyDescent="0.35">
      <c r="A257">
        <v>1991</v>
      </c>
      <c r="B257" t="s">
        <v>217</v>
      </c>
      <c r="C257" t="s">
        <v>5</v>
      </c>
      <c r="D257">
        <v>241</v>
      </c>
      <c r="E257" t="s">
        <v>66</v>
      </c>
      <c r="F257">
        <v>0</v>
      </c>
      <c r="G257">
        <v>0</v>
      </c>
      <c r="H257">
        <v>0</v>
      </c>
      <c r="I257" t="s">
        <v>216</v>
      </c>
      <c r="J257" t="s">
        <v>216</v>
      </c>
      <c r="K257" t="s">
        <v>216</v>
      </c>
      <c r="L257">
        <v>0</v>
      </c>
      <c r="M257">
        <v>0</v>
      </c>
      <c r="N257">
        <v>247</v>
      </c>
      <c r="O257">
        <v>1251.21</v>
      </c>
      <c r="P257">
        <v>82.1</v>
      </c>
      <c r="Q257">
        <v>100.9</v>
      </c>
      <c r="R257">
        <v>377.5</v>
      </c>
      <c r="S257">
        <v>1921.61</v>
      </c>
      <c r="T257">
        <v>4152.41</v>
      </c>
      <c r="U257">
        <v>0</v>
      </c>
      <c r="V257">
        <v>0</v>
      </c>
      <c r="W257" t="s">
        <v>216</v>
      </c>
      <c r="X257" t="s">
        <v>216</v>
      </c>
      <c r="Y257" t="s">
        <v>216</v>
      </c>
      <c r="Z257">
        <v>0</v>
      </c>
    </row>
    <row r="258" spans="1:26" x14ac:dyDescent="0.35">
      <c r="A258">
        <v>1991</v>
      </c>
      <c r="B258" t="s">
        <v>215</v>
      </c>
      <c r="C258" t="s">
        <v>22</v>
      </c>
      <c r="D258">
        <v>245</v>
      </c>
      <c r="E258" t="s">
        <v>64</v>
      </c>
      <c r="F258">
        <v>0.10912442421113901</v>
      </c>
      <c r="G258">
        <v>0.351254480286738</v>
      </c>
      <c r="H258">
        <v>0.20631578947368401</v>
      </c>
      <c r="I258" t="s">
        <v>216</v>
      </c>
      <c r="J258" t="s">
        <v>216</v>
      </c>
      <c r="K258" t="s">
        <v>216</v>
      </c>
      <c r="L258">
        <v>0.15217391304347799</v>
      </c>
      <c r="M258">
        <v>8.4482758620689699E-2</v>
      </c>
      <c r="N258">
        <v>279</v>
      </c>
      <c r="O258">
        <v>475</v>
      </c>
      <c r="P258">
        <v>81</v>
      </c>
      <c r="Q258">
        <v>9</v>
      </c>
      <c r="R258">
        <v>0</v>
      </c>
      <c r="S258">
        <v>644</v>
      </c>
      <c r="T258">
        <v>1160</v>
      </c>
      <c r="U258">
        <v>0.29983249581239502</v>
      </c>
      <c r="V258">
        <v>0.150742753754259</v>
      </c>
      <c r="W258" t="s">
        <v>216</v>
      </c>
      <c r="X258" t="s">
        <v>216</v>
      </c>
      <c r="Y258" t="s">
        <v>216</v>
      </c>
      <c r="Z258">
        <v>7.5774270995727894E-2</v>
      </c>
    </row>
    <row r="259" spans="1:26" x14ac:dyDescent="0.35">
      <c r="A259">
        <v>1991</v>
      </c>
      <c r="B259" t="s">
        <v>215</v>
      </c>
      <c r="C259" t="s">
        <v>5</v>
      </c>
      <c r="D259">
        <v>245</v>
      </c>
      <c r="E259" t="s">
        <v>64</v>
      </c>
      <c r="F259">
        <v>7.7317165719233997E-3</v>
      </c>
      <c r="G259">
        <v>0</v>
      </c>
      <c r="H259">
        <v>0</v>
      </c>
      <c r="I259" t="s">
        <v>216</v>
      </c>
      <c r="J259" t="s">
        <v>216</v>
      </c>
      <c r="K259" t="s">
        <v>216</v>
      </c>
      <c r="L259">
        <v>0</v>
      </c>
      <c r="M259">
        <v>0</v>
      </c>
      <c r="N259">
        <v>240.9</v>
      </c>
      <c r="O259">
        <v>1684.34</v>
      </c>
      <c r="P259">
        <v>402.17</v>
      </c>
      <c r="Q259">
        <v>97.7</v>
      </c>
      <c r="R259">
        <v>896.4</v>
      </c>
      <c r="S259">
        <v>3301.09</v>
      </c>
      <c r="T259">
        <v>3884.79</v>
      </c>
      <c r="U259">
        <v>9.4517958412098299E-2</v>
      </c>
      <c r="V259">
        <v>1.55118677720662E-2</v>
      </c>
      <c r="W259" t="s">
        <v>216</v>
      </c>
      <c r="X259" t="s">
        <v>216</v>
      </c>
      <c r="Y259" t="s">
        <v>216</v>
      </c>
      <c r="Z259">
        <v>6.8317982151419199E-3</v>
      </c>
    </row>
    <row r="260" spans="1:26" x14ac:dyDescent="0.35">
      <c r="A260">
        <v>1991</v>
      </c>
      <c r="B260" t="s">
        <v>217</v>
      </c>
      <c r="C260" t="s">
        <v>22</v>
      </c>
      <c r="D260">
        <v>245</v>
      </c>
      <c r="E260" t="s">
        <v>64</v>
      </c>
      <c r="F260">
        <v>6.4347259563769202E-2</v>
      </c>
      <c r="G260">
        <v>0</v>
      </c>
      <c r="H260">
        <v>0</v>
      </c>
      <c r="I260" t="s">
        <v>216</v>
      </c>
      <c r="J260" t="s">
        <v>216</v>
      </c>
      <c r="K260" t="s">
        <v>216</v>
      </c>
      <c r="L260">
        <v>0</v>
      </c>
      <c r="M260">
        <v>0</v>
      </c>
      <c r="N260">
        <v>0</v>
      </c>
      <c r="O260">
        <v>0</v>
      </c>
      <c r="P260">
        <v>0</v>
      </c>
      <c r="Q260">
        <v>0</v>
      </c>
      <c r="R260">
        <v>0</v>
      </c>
      <c r="S260">
        <v>20</v>
      </c>
      <c r="T260">
        <v>285</v>
      </c>
      <c r="U260">
        <v>0.193998965338852</v>
      </c>
      <c r="V260">
        <v>0.109906902388565</v>
      </c>
      <c r="W260" t="s">
        <v>216</v>
      </c>
      <c r="X260" t="s">
        <v>216</v>
      </c>
      <c r="Y260" t="s">
        <v>216</v>
      </c>
      <c r="Z260">
        <v>4.3918019696566397E-2</v>
      </c>
    </row>
    <row r="261" spans="1:26" x14ac:dyDescent="0.35">
      <c r="A261">
        <v>1991</v>
      </c>
      <c r="B261" t="s">
        <v>217</v>
      </c>
      <c r="C261" t="s">
        <v>5</v>
      </c>
      <c r="D261">
        <v>245</v>
      </c>
      <c r="E261" t="s">
        <v>64</v>
      </c>
      <c r="F261">
        <v>8.3985861784288598E-3</v>
      </c>
      <c r="G261">
        <v>0</v>
      </c>
      <c r="H261">
        <v>0</v>
      </c>
      <c r="I261" t="s">
        <v>216</v>
      </c>
      <c r="J261" t="s">
        <v>216</v>
      </c>
      <c r="K261" t="s">
        <v>216</v>
      </c>
      <c r="L261">
        <v>0</v>
      </c>
      <c r="M261">
        <v>0</v>
      </c>
      <c r="N261">
        <v>247</v>
      </c>
      <c r="O261">
        <v>1251.21</v>
      </c>
      <c r="P261">
        <v>82.1</v>
      </c>
      <c r="Q261">
        <v>100.9</v>
      </c>
      <c r="R261">
        <v>377.5</v>
      </c>
      <c r="S261">
        <v>1921.61</v>
      </c>
      <c r="T261">
        <v>4152.41</v>
      </c>
      <c r="U261">
        <v>8.5727314181486505E-2</v>
      </c>
      <c r="V261">
        <v>1.6446620219544902E-2</v>
      </c>
      <c r="W261" t="s">
        <v>216</v>
      </c>
      <c r="X261" t="s">
        <v>216</v>
      </c>
      <c r="Y261" t="s">
        <v>216</v>
      </c>
      <c r="Z261">
        <v>4.6325592031209598E-3</v>
      </c>
    </row>
    <row r="262" spans="1:26" x14ac:dyDescent="0.35">
      <c r="A262">
        <v>1991</v>
      </c>
      <c r="B262" t="s">
        <v>215</v>
      </c>
      <c r="C262" t="s">
        <v>22</v>
      </c>
      <c r="D262">
        <v>229</v>
      </c>
      <c r="E262" t="s">
        <v>69</v>
      </c>
      <c r="F262">
        <v>8.7792938011232904E-2</v>
      </c>
      <c r="G262" t="s">
        <v>216</v>
      </c>
      <c r="H262" t="s">
        <v>216</v>
      </c>
      <c r="I262">
        <v>0.56790123456790098</v>
      </c>
      <c r="J262" t="s">
        <v>216</v>
      </c>
      <c r="K262" t="s">
        <v>216</v>
      </c>
      <c r="L262">
        <v>7.1428571428571397E-2</v>
      </c>
      <c r="M262">
        <v>3.9655172413793099E-2</v>
      </c>
      <c r="N262">
        <v>279</v>
      </c>
      <c r="O262">
        <v>475</v>
      </c>
      <c r="P262">
        <v>81</v>
      </c>
      <c r="Q262">
        <v>9</v>
      </c>
      <c r="R262">
        <v>0</v>
      </c>
      <c r="S262">
        <v>644</v>
      </c>
      <c r="T262">
        <v>1160</v>
      </c>
      <c r="U262" t="s">
        <v>216</v>
      </c>
      <c r="V262" t="s">
        <v>216</v>
      </c>
      <c r="W262">
        <v>0.62619808306709301</v>
      </c>
      <c r="X262" t="s">
        <v>216</v>
      </c>
      <c r="Y262" t="s">
        <v>216</v>
      </c>
      <c r="Z262">
        <v>6.08578161158762E-2</v>
      </c>
    </row>
    <row r="263" spans="1:26" x14ac:dyDescent="0.35">
      <c r="A263">
        <v>1991</v>
      </c>
      <c r="B263" t="s">
        <v>215</v>
      </c>
      <c r="C263" t="s">
        <v>5</v>
      </c>
      <c r="D263">
        <v>229</v>
      </c>
      <c r="E263" t="s">
        <v>69</v>
      </c>
      <c r="F263">
        <v>7.1999968266239597E-2</v>
      </c>
      <c r="G263" t="s">
        <v>216</v>
      </c>
      <c r="H263" t="s">
        <v>216</v>
      </c>
      <c r="I263">
        <v>0.56871472262973399</v>
      </c>
      <c r="J263" t="s">
        <v>216</v>
      </c>
      <c r="K263" t="s">
        <v>216</v>
      </c>
      <c r="L263">
        <v>7.9369805947586497E-2</v>
      </c>
      <c r="M263">
        <v>6.7444282114482002E-2</v>
      </c>
      <c r="N263">
        <v>240.9</v>
      </c>
      <c r="O263">
        <v>1684.34</v>
      </c>
      <c r="P263">
        <v>402.17</v>
      </c>
      <c r="Q263">
        <v>97.7</v>
      </c>
      <c r="R263">
        <v>896.4</v>
      </c>
      <c r="S263">
        <v>3301.09</v>
      </c>
      <c r="T263">
        <v>3884.79</v>
      </c>
      <c r="U263" t="s">
        <v>216</v>
      </c>
      <c r="V263" t="s">
        <v>216</v>
      </c>
      <c r="W263">
        <v>0.69764866752872301</v>
      </c>
      <c r="X263" t="s">
        <v>216</v>
      </c>
      <c r="Y263" t="s">
        <v>216</v>
      </c>
      <c r="Z263">
        <v>6.4266655921895705E-2</v>
      </c>
    </row>
    <row r="264" spans="1:26" x14ac:dyDescent="0.35">
      <c r="A264">
        <v>1991</v>
      </c>
      <c r="B264" t="s">
        <v>217</v>
      </c>
      <c r="C264" t="s">
        <v>22</v>
      </c>
      <c r="D264">
        <v>229</v>
      </c>
      <c r="E264" t="s">
        <v>69</v>
      </c>
      <c r="F264">
        <v>6.4117857568889394E-2</v>
      </c>
      <c r="G264" t="s">
        <v>216</v>
      </c>
      <c r="H264" t="s">
        <v>216</v>
      </c>
      <c r="I264">
        <v>0</v>
      </c>
      <c r="J264" t="s">
        <v>216</v>
      </c>
      <c r="K264" t="s">
        <v>216</v>
      </c>
      <c r="L264">
        <v>0</v>
      </c>
      <c r="M264">
        <v>0</v>
      </c>
      <c r="N264">
        <v>0</v>
      </c>
      <c r="O264">
        <v>0</v>
      </c>
      <c r="P264">
        <v>0</v>
      </c>
      <c r="Q264">
        <v>0</v>
      </c>
      <c r="R264">
        <v>0</v>
      </c>
      <c r="S264">
        <v>20</v>
      </c>
      <c r="T264">
        <v>285</v>
      </c>
      <c r="U264" t="s">
        <v>216</v>
      </c>
      <c r="V264" t="s">
        <v>216</v>
      </c>
      <c r="W264">
        <v>0.34453781512604997</v>
      </c>
      <c r="X264" t="s">
        <v>216</v>
      </c>
      <c r="Y264" t="s">
        <v>216</v>
      </c>
      <c r="Z264">
        <v>4.3761449216364698E-2</v>
      </c>
    </row>
    <row r="265" spans="1:26" x14ac:dyDescent="0.35">
      <c r="A265">
        <v>1991</v>
      </c>
      <c r="B265" t="s">
        <v>217</v>
      </c>
      <c r="C265" t="s">
        <v>5</v>
      </c>
      <c r="D265">
        <v>229</v>
      </c>
      <c r="E265" t="s">
        <v>69</v>
      </c>
      <c r="F265">
        <v>8.5571474034015202E-2</v>
      </c>
      <c r="G265" t="s">
        <v>216</v>
      </c>
      <c r="H265" t="s">
        <v>216</v>
      </c>
      <c r="I265">
        <v>0.62119366626065797</v>
      </c>
      <c r="J265" t="s">
        <v>216</v>
      </c>
      <c r="K265" t="s">
        <v>216</v>
      </c>
      <c r="L265">
        <v>3.6496877577046498E-2</v>
      </c>
      <c r="M265">
        <v>1.6889653218451001E-2</v>
      </c>
      <c r="N265">
        <v>247</v>
      </c>
      <c r="O265">
        <v>1251.21</v>
      </c>
      <c r="P265">
        <v>82.1</v>
      </c>
      <c r="Q265">
        <v>100.9</v>
      </c>
      <c r="R265">
        <v>377.5</v>
      </c>
      <c r="S265">
        <v>1921.61</v>
      </c>
      <c r="T265">
        <v>4152.41</v>
      </c>
      <c r="U265" t="s">
        <v>216</v>
      </c>
      <c r="V265" t="s">
        <v>216</v>
      </c>
      <c r="W265">
        <v>0.68757436681965001</v>
      </c>
      <c r="X265" t="s">
        <v>216</v>
      </c>
      <c r="Y265" t="s">
        <v>216</v>
      </c>
      <c r="Z265">
        <v>4.72001966925178E-2</v>
      </c>
    </row>
    <row r="266" spans="1:26" x14ac:dyDescent="0.35">
      <c r="A266">
        <v>1992</v>
      </c>
      <c r="B266" t="s">
        <v>215</v>
      </c>
      <c r="C266" t="s">
        <v>22</v>
      </c>
      <c r="D266">
        <v>247</v>
      </c>
      <c r="E266" t="s">
        <v>60</v>
      </c>
      <c r="F266">
        <v>4.3335452426361498E-2</v>
      </c>
      <c r="G266" t="s">
        <v>216</v>
      </c>
      <c r="H266">
        <v>0</v>
      </c>
      <c r="I266" t="s">
        <v>216</v>
      </c>
      <c r="J266" t="s">
        <v>216</v>
      </c>
      <c r="K266" t="s">
        <v>216</v>
      </c>
      <c r="L266">
        <v>0</v>
      </c>
      <c r="M266">
        <v>0</v>
      </c>
      <c r="N266">
        <v>240</v>
      </c>
      <c r="O266">
        <v>427</v>
      </c>
      <c r="P266">
        <v>116</v>
      </c>
      <c r="Q266">
        <v>23</v>
      </c>
      <c r="R266">
        <v>0</v>
      </c>
      <c r="S266">
        <v>572</v>
      </c>
      <c r="T266">
        <v>973</v>
      </c>
      <c r="U266" t="s">
        <v>216</v>
      </c>
      <c r="V266">
        <v>6.4237474477776002E-2</v>
      </c>
      <c r="W266" t="s">
        <v>216</v>
      </c>
      <c r="X266" t="s">
        <v>216</v>
      </c>
      <c r="Y266" t="s">
        <v>216</v>
      </c>
      <c r="Z266">
        <v>2.9532818254025602E-2</v>
      </c>
    </row>
    <row r="267" spans="1:26" x14ac:dyDescent="0.35">
      <c r="A267">
        <v>1992</v>
      </c>
      <c r="B267" t="s">
        <v>215</v>
      </c>
      <c r="C267" t="s">
        <v>5</v>
      </c>
      <c r="D267">
        <v>247</v>
      </c>
      <c r="E267" t="s">
        <v>60</v>
      </c>
      <c r="F267">
        <v>6.4567668257314803E-2</v>
      </c>
      <c r="G267" t="s">
        <v>216</v>
      </c>
      <c r="H267">
        <v>0.17616306851816199</v>
      </c>
      <c r="I267" t="s">
        <v>216</v>
      </c>
      <c r="J267" t="s">
        <v>216</v>
      </c>
      <c r="K267" t="s">
        <v>216</v>
      </c>
      <c r="L267">
        <v>7.1328529968089902E-2</v>
      </c>
      <c r="M267">
        <v>6.6402411194687899E-2</v>
      </c>
      <c r="N267">
        <v>242.5</v>
      </c>
      <c r="O267">
        <v>1402.11</v>
      </c>
      <c r="P267">
        <v>171.2</v>
      </c>
      <c r="Q267">
        <v>163</v>
      </c>
      <c r="R267">
        <v>1085.7</v>
      </c>
      <c r="S267">
        <v>3462.85</v>
      </c>
      <c r="T267">
        <v>3844.35</v>
      </c>
      <c r="U267" t="s">
        <v>216</v>
      </c>
      <c r="V267">
        <v>0.12776723162304199</v>
      </c>
      <c r="W267" t="s">
        <v>216</v>
      </c>
      <c r="X267" t="s">
        <v>216</v>
      </c>
      <c r="Y267" t="s">
        <v>216</v>
      </c>
      <c r="Z267">
        <v>5.6446606878775001E-2</v>
      </c>
    </row>
    <row r="268" spans="1:26" x14ac:dyDescent="0.35">
      <c r="A268">
        <v>1992</v>
      </c>
      <c r="B268" t="s">
        <v>217</v>
      </c>
      <c r="C268" t="s">
        <v>22</v>
      </c>
      <c r="D268">
        <v>247</v>
      </c>
      <c r="E268" t="s">
        <v>60</v>
      </c>
      <c r="F268" t="s">
        <v>216</v>
      </c>
      <c r="G268" t="s">
        <v>216</v>
      </c>
      <c r="H268" t="s">
        <v>216</v>
      </c>
      <c r="I268" t="s">
        <v>216</v>
      </c>
      <c r="J268" t="s">
        <v>216</v>
      </c>
      <c r="K268" t="s">
        <v>216</v>
      </c>
      <c r="L268" t="s">
        <v>216</v>
      </c>
      <c r="M268" t="s">
        <v>216</v>
      </c>
      <c r="N268" t="s">
        <v>216</v>
      </c>
      <c r="O268" t="s">
        <v>216</v>
      </c>
      <c r="P268" t="s">
        <v>216</v>
      </c>
      <c r="Q268" t="s">
        <v>216</v>
      </c>
      <c r="R268" t="s">
        <v>216</v>
      </c>
      <c r="S268" t="s">
        <v>216</v>
      </c>
      <c r="T268" t="s">
        <v>216</v>
      </c>
      <c r="U268" t="s">
        <v>216</v>
      </c>
      <c r="V268" t="s">
        <v>216</v>
      </c>
      <c r="W268" t="s">
        <v>216</v>
      </c>
      <c r="X268" t="s">
        <v>216</v>
      </c>
      <c r="Y268" t="s">
        <v>216</v>
      </c>
      <c r="Z268" t="s">
        <v>216</v>
      </c>
    </row>
    <row r="269" spans="1:26" x14ac:dyDescent="0.35">
      <c r="A269">
        <v>1992</v>
      </c>
      <c r="B269" t="s">
        <v>217</v>
      </c>
      <c r="C269" t="s">
        <v>5</v>
      </c>
      <c r="D269">
        <v>247</v>
      </c>
      <c r="E269" t="s">
        <v>60</v>
      </c>
      <c r="F269" t="s">
        <v>216</v>
      </c>
      <c r="G269" t="s">
        <v>216</v>
      </c>
      <c r="H269" t="s">
        <v>216</v>
      </c>
      <c r="I269" t="s">
        <v>216</v>
      </c>
      <c r="J269" t="s">
        <v>216</v>
      </c>
      <c r="K269" t="s">
        <v>216</v>
      </c>
      <c r="L269" t="s">
        <v>216</v>
      </c>
      <c r="M269" t="s">
        <v>216</v>
      </c>
      <c r="N269" t="s">
        <v>216</v>
      </c>
      <c r="O269" t="s">
        <v>216</v>
      </c>
      <c r="P269" t="s">
        <v>216</v>
      </c>
      <c r="Q269" t="s">
        <v>216</v>
      </c>
      <c r="R269" t="s">
        <v>216</v>
      </c>
      <c r="S269" t="s">
        <v>216</v>
      </c>
      <c r="T269" t="s">
        <v>216</v>
      </c>
      <c r="U269" t="s">
        <v>216</v>
      </c>
      <c r="V269" t="s">
        <v>216</v>
      </c>
      <c r="W269" t="s">
        <v>216</v>
      </c>
      <c r="X269" t="s">
        <v>216</v>
      </c>
      <c r="Y269" t="s">
        <v>216</v>
      </c>
      <c r="Z269" t="s">
        <v>216</v>
      </c>
    </row>
    <row r="270" spans="1:26" x14ac:dyDescent="0.35">
      <c r="A270">
        <v>1992</v>
      </c>
      <c r="B270" t="s">
        <v>215</v>
      </c>
      <c r="C270" t="s">
        <v>22</v>
      </c>
      <c r="D270">
        <v>239</v>
      </c>
      <c r="E270" t="s">
        <v>61</v>
      </c>
      <c r="F270">
        <v>6.8764568764568795E-2</v>
      </c>
      <c r="G270" t="s">
        <v>216</v>
      </c>
      <c r="H270">
        <v>0.100702576112412</v>
      </c>
      <c r="I270" t="s">
        <v>216</v>
      </c>
      <c r="J270" t="s">
        <v>216</v>
      </c>
      <c r="K270" t="s">
        <v>216</v>
      </c>
      <c r="L270">
        <v>7.5174825174825197E-2</v>
      </c>
      <c r="M270">
        <v>4.5352129884504003E-2</v>
      </c>
      <c r="N270">
        <v>240</v>
      </c>
      <c r="O270">
        <v>427</v>
      </c>
      <c r="P270">
        <v>116</v>
      </c>
      <c r="Q270">
        <v>23</v>
      </c>
      <c r="R270">
        <v>0</v>
      </c>
      <c r="S270">
        <v>572</v>
      </c>
      <c r="T270">
        <v>973</v>
      </c>
      <c r="U270" t="s">
        <v>216</v>
      </c>
      <c r="V270">
        <v>0.101931836029527</v>
      </c>
      <c r="W270" t="s">
        <v>216</v>
      </c>
      <c r="X270" t="s">
        <v>216</v>
      </c>
      <c r="Y270" t="s">
        <v>216</v>
      </c>
      <c r="Z270">
        <v>4.6944012013692103E-2</v>
      </c>
    </row>
    <row r="271" spans="1:26" x14ac:dyDescent="0.35">
      <c r="A271">
        <v>1992</v>
      </c>
      <c r="B271" t="s">
        <v>215</v>
      </c>
      <c r="C271" t="s">
        <v>5</v>
      </c>
      <c r="D271">
        <v>239</v>
      </c>
      <c r="E271" t="s">
        <v>61</v>
      </c>
      <c r="F271">
        <v>0.130360557733536</v>
      </c>
      <c r="G271" t="s">
        <v>216</v>
      </c>
      <c r="H271">
        <v>0.31498955146172603</v>
      </c>
      <c r="I271" t="s">
        <v>216</v>
      </c>
      <c r="J271" t="s">
        <v>216</v>
      </c>
      <c r="K271" t="s">
        <v>216</v>
      </c>
      <c r="L271">
        <v>0.127539454495574</v>
      </c>
      <c r="M271">
        <v>0.118731274915522</v>
      </c>
      <c r="N271">
        <v>242.5</v>
      </c>
      <c r="O271">
        <v>1402.11</v>
      </c>
      <c r="P271">
        <v>171.2</v>
      </c>
      <c r="Q271">
        <v>163</v>
      </c>
      <c r="R271">
        <v>1085.7</v>
      </c>
      <c r="S271">
        <v>3462.85</v>
      </c>
      <c r="T271">
        <v>3844.35</v>
      </c>
      <c r="U271" t="s">
        <v>216</v>
      </c>
      <c r="V271">
        <v>0.25795894484020898</v>
      </c>
      <c r="W271" t="s">
        <v>216</v>
      </c>
      <c r="X271" t="s">
        <v>216</v>
      </c>
      <c r="Y271" t="s">
        <v>216</v>
      </c>
      <c r="Z271">
        <v>0.114618948401266</v>
      </c>
    </row>
    <row r="272" spans="1:26" x14ac:dyDescent="0.35">
      <c r="A272">
        <v>1992</v>
      </c>
      <c r="B272" t="s">
        <v>217</v>
      </c>
      <c r="C272" t="s">
        <v>22</v>
      </c>
      <c r="D272">
        <v>239</v>
      </c>
      <c r="E272" t="s">
        <v>61</v>
      </c>
      <c r="F272" t="s">
        <v>216</v>
      </c>
      <c r="G272" t="s">
        <v>216</v>
      </c>
      <c r="H272" t="s">
        <v>216</v>
      </c>
      <c r="I272" t="s">
        <v>216</v>
      </c>
      <c r="J272" t="s">
        <v>216</v>
      </c>
      <c r="K272" t="s">
        <v>216</v>
      </c>
      <c r="L272" t="s">
        <v>216</v>
      </c>
      <c r="M272" t="s">
        <v>216</v>
      </c>
      <c r="N272" t="s">
        <v>216</v>
      </c>
      <c r="O272" t="s">
        <v>216</v>
      </c>
      <c r="P272" t="s">
        <v>216</v>
      </c>
      <c r="Q272" t="s">
        <v>216</v>
      </c>
      <c r="R272" t="s">
        <v>216</v>
      </c>
      <c r="S272" t="s">
        <v>216</v>
      </c>
      <c r="T272" t="s">
        <v>216</v>
      </c>
      <c r="U272" t="s">
        <v>216</v>
      </c>
      <c r="V272" t="s">
        <v>216</v>
      </c>
      <c r="W272" t="s">
        <v>216</v>
      </c>
      <c r="X272" t="s">
        <v>216</v>
      </c>
      <c r="Y272" t="s">
        <v>216</v>
      </c>
      <c r="Z272" t="s">
        <v>216</v>
      </c>
    </row>
    <row r="273" spans="1:26" x14ac:dyDescent="0.35">
      <c r="A273">
        <v>1992</v>
      </c>
      <c r="B273" t="s">
        <v>217</v>
      </c>
      <c r="C273" t="s">
        <v>5</v>
      </c>
      <c r="D273">
        <v>239</v>
      </c>
      <c r="E273" t="s">
        <v>61</v>
      </c>
      <c r="F273" t="s">
        <v>216</v>
      </c>
      <c r="G273" t="s">
        <v>216</v>
      </c>
      <c r="H273" t="s">
        <v>216</v>
      </c>
      <c r="I273" t="s">
        <v>216</v>
      </c>
      <c r="J273" t="s">
        <v>216</v>
      </c>
      <c r="K273" t="s">
        <v>216</v>
      </c>
      <c r="L273" t="s">
        <v>216</v>
      </c>
      <c r="M273" t="s">
        <v>216</v>
      </c>
      <c r="N273" t="s">
        <v>216</v>
      </c>
      <c r="O273" t="s">
        <v>216</v>
      </c>
      <c r="P273" t="s">
        <v>216</v>
      </c>
      <c r="Q273" t="s">
        <v>216</v>
      </c>
      <c r="R273" t="s">
        <v>216</v>
      </c>
      <c r="S273" t="s">
        <v>216</v>
      </c>
      <c r="T273" t="s">
        <v>216</v>
      </c>
      <c r="U273" t="s">
        <v>216</v>
      </c>
      <c r="V273" t="s">
        <v>216</v>
      </c>
      <c r="W273" t="s">
        <v>216</v>
      </c>
      <c r="X273" t="s">
        <v>216</v>
      </c>
      <c r="Y273" t="s">
        <v>216</v>
      </c>
      <c r="Z273" t="s">
        <v>216</v>
      </c>
    </row>
    <row r="274" spans="1:26" x14ac:dyDescent="0.35">
      <c r="A274">
        <v>1992</v>
      </c>
      <c r="B274" t="s">
        <v>215</v>
      </c>
      <c r="C274" t="s">
        <v>22</v>
      </c>
      <c r="D274">
        <v>111</v>
      </c>
      <c r="E274" t="s">
        <v>70</v>
      </c>
      <c r="F274">
        <v>8.9346922889862193E-2</v>
      </c>
      <c r="G274" t="s">
        <v>216</v>
      </c>
      <c r="H274" t="s">
        <v>216</v>
      </c>
      <c r="I274" t="s">
        <v>216</v>
      </c>
      <c r="J274">
        <v>1</v>
      </c>
      <c r="K274" t="s">
        <v>216</v>
      </c>
      <c r="L274">
        <v>4.0209790209790201E-2</v>
      </c>
      <c r="M274">
        <v>2.42581159847347E-2</v>
      </c>
      <c r="N274">
        <v>240</v>
      </c>
      <c r="O274">
        <v>427</v>
      </c>
      <c r="P274">
        <v>116</v>
      </c>
      <c r="Q274">
        <v>23</v>
      </c>
      <c r="R274">
        <v>0</v>
      </c>
      <c r="S274">
        <v>572</v>
      </c>
      <c r="T274">
        <v>973</v>
      </c>
      <c r="U274" t="s">
        <v>216</v>
      </c>
      <c r="V274" t="s">
        <v>216</v>
      </c>
      <c r="W274" t="s">
        <v>216</v>
      </c>
      <c r="X274">
        <v>0.500863557858377</v>
      </c>
      <c r="Y274" t="s">
        <v>216</v>
      </c>
      <c r="Z274">
        <v>6.0932876387296303E-2</v>
      </c>
    </row>
    <row r="275" spans="1:26" x14ac:dyDescent="0.35">
      <c r="A275">
        <v>1992</v>
      </c>
      <c r="B275" t="s">
        <v>215</v>
      </c>
      <c r="C275" t="s">
        <v>5</v>
      </c>
      <c r="D275">
        <v>111</v>
      </c>
      <c r="E275" t="s">
        <v>70</v>
      </c>
      <c r="F275">
        <v>3.0624674606888499E-2</v>
      </c>
      <c r="G275" t="s">
        <v>216</v>
      </c>
      <c r="H275" t="s">
        <v>216</v>
      </c>
      <c r="I275" t="s">
        <v>216</v>
      </c>
      <c r="J275">
        <v>0.96319018404907997</v>
      </c>
      <c r="K275" t="s">
        <v>216</v>
      </c>
      <c r="L275">
        <v>4.5338377348138101E-2</v>
      </c>
      <c r="M275">
        <v>4.2207200637919003E-2</v>
      </c>
      <c r="N275">
        <v>242.5</v>
      </c>
      <c r="O275">
        <v>1402.11</v>
      </c>
      <c r="P275">
        <v>171.2</v>
      </c>
      <c r="Q275">
        <v>163</v>
      </c>
      <c r="R275">
        <v>1085.7</v>
      </c>
      <c r="S275">
        <v>3462.85</v>
      </c>
      <c r="T275">
        <v>3844.35</v>
      </c>
      <c r="U275" t="s">
        <v>216</v>
      </c>
      <c r="V275" t="s">
        <v>216</v>
      </c>
      <c r="W275" t="s">
        <v>216</v>
      </c>
      <c r="X275">
        <v>0.726708686232027</v>
      </c>
      <c r="Y275" t="s">
        <v>216</v>
      </c>
      <c r="Z275">
        <v>2.72260774636265E-2</v>
      </c>
    </row>
    <row r="276" spans="1:26" x14ac:dyDescent="0.35">
      <c r="A276">
        <v>1992</v>
      </c>
      <c r="B276" t="s">
        <v>217</v>
      </c>
      <c r="C276" t="s">
        <v>22</v>
      </c>
      <c r="D276">
        <v>111</v>
      </c>
      <c r="E276" t="s">
        <v>70</v>
      </c>
      <c r="F276" t="s">
        <v>216</v>
      </c>
      <c r="G276" t="s">
        <v>216</v>
      </c>
      <c r="H276" t="s">
        <v>216</v>
      </c>
      <c r="I276" t="s">
        <v>216</v>
      </c>
      <c r="J276" t="s">
        <v>216</v>
      </c>
      <c r="K276" t="s">
        <v>216</v>
      </c>
      <c r="L276" t="s">
        <v>216</v>
      </c>
      <c r="M276" t="s">
        <v>216</v>
      </c>
      <c r="N276" t="s">
        <v>216</v>
      </c>
      <c r="O276" t="s">
        <v>216</v>
      </c>
      <c r="P276" t="s">
        <v>216</v>
      </c>
      <c r="Q276" t="s">
        <v>216</v>
      </c>
      <c r="R276" t="s">
        <v>216</v>
      </c>
      <c r="S276" t="s">
        <v>216</v>
      </c>
      <c r="T276" t="s">
        <v>216</v>
      </c>
      <c r="U276" t="s">
        <v>216</v>
      </c>
      <c r="V276" t="s">
        <v>216</v>
      </c>
      <c r="W276" t="s">
        <v>216</v>
      </c>
      <c r="X276" t="s">
        <v>216</v>
      </c>
      <c r="Y276" t="s">
        <v>216</v>
      </c>
      <c r="Z276" t="s">
        <v>216</v>
      </c>
    </row>
    <row r="277" spans="1:26" x14ac:dyDescent="0.35">
      <c r="A277">
        <v>1992</v>
      </c>
      <c r="B277" t="s">
        <v>217</v>
      </c>
      <c r="C277" t="s">
        <v>5</v>
      </c>
      <c r="D277">
        <v>111</v>
      </c>
      <c r="E277" t="s">
        <v>70</v>
      </c>
      <c r="F277" t="s">
        <v>216</v>
      </c>
      <c r="G277" t="s">
        <v>216</v>
      </c>
      <c r="H277" t="s">
        <v>216</v>
      </c>
      <c r="I277" t="s">
        <v>216</v>
      </c>
      <c r="J277" t="s">
        <v>216</v>
      </c>
      <c r="K277" t="s">
        <v>216</v>
      </c>
      <c r="L277" t="s">
        <v>216</v>
      </c>
      <c r="M277" t="s">
        <v>216</v>
      </c>
      <c r="N277" t="s">
        <v>216</v>
      </c>
      <c r="O277" t="s">
        <v>216</v>
      </c>
      <c r="P277" t="s">
        <v>216</v>
      </c>
      <c r="Q277" t="s">
        <v>216</v>
      </c>
      <c r="R277" t="s">
        <v>216</v>
      </c>
      <c r="S277" t="s">
        <v>216</v>
      </c>
      <c r="T277" t="s">
        <v>216</v>
      </c>
      <c r="U277" t="s">
        <v>216</v>
      </c>
      <c r="V277" t="s">
        <v>216</v>
      </c>
      <c r="W277" t="s">
        <v>216</v>
      </c>
      <c r="X277" t="s">
        <v>216</v>
      </c>
      <c r="Y277" t="s">
        <v>216</v>
      </c>
      <c r="Z277" t="s">
        <v>216</v>
      </c>
    </row>
    <row r="278" spans="1:26" x14ac:dyDescent="0.35">
      <c r="A278">
        <v>1992</v>
      </c>
      <c r="B278" t="s">
        <v>215</v>
      </c>
      <c r="C278" t="s">
        <v>22</v>
      </c>
      <c r="D278">
        <v>249</v>
      </c>
      <c r="E278" t="s">
        <v>62</v>
      </c>
      <c r="F278">
        <v>0.14584287004306001</v>
      </c>
      <c r="G278">
        <v>0.33333333333333298</v>
      </c>
      <c r="H278">
        <v>0.187353629976581</v>
      </c>
      <c r="I278" t="s">
        <v>216</v>
      </c>
      <c r="J278" t="s">
        <v>216</v>
      </c>
      <c r="K278" t="s">
        <v>216</v>
      </c>
      <c r="L278">
        <v>0.13986013986014001</v>
      </c>
      <c r="M278">
        <v>8.4376055599077196E-2</v>
      </c>
      <c r="N278">
        <v>240</v>
      </c>
      <c r="O278">
        <v>427</v>
      </c>
      <c r="P278">
        <v>116</v>
      </c>
      <c r="Q278">
        <v>23</v>
      </c>
      <c r="R278">
        <v>0</v>
      </c>
      <c r="S278">
        <v>572</v>
      </c>
      <c r="T278">
        <v>973</v>
      </c>
      <c r="U278">
        <v>0.33442047165077798</v>
      </c>
      <c r="V278">
        <v>0.21618737356155199</v>
      </c>
      <c r="W278" t="s">
        <v>216</v>
      </c>
      <c r="X278" t="s">
        <v>216</v>
      </c>
      <c r="Y278" t="s">
        <v>216</v>
      </c>
      <c r="Z278">
        <v>9.9542415305386905E-2</v>
      </c>
    </row>
    <row r="279" spans="1:26" x14ac:dyDescent="0.35">
      <c r="A279">
        <v>1992</v>
      </c>
      <c r="B279" t="s">
        <v>215</v>
      </c>
      <c r="C279" t="s">
        <v>5</v>
      </c>
      <c r="D279">
        <v>249</v>
      </c>
      <c r="E279" t="s">
        <v>62</v>
      </c>
      <c r="F279">
        <v>5.0779631528185501E-2</v>
      </c>
      <c r="G279">
        <v>0.87835051546391796</v>
      </c>
      <c r="H279">
        <v>0.151913901191775</v>
      </c>
      <c r="I279" t="s">
        <v>216</v>
      </c>
      <c r="J279" t="s">
        <v>216</v>
      </c>
      <c r="K279" t="s">
        <v>216</v>
      </c>
      <c r="L279">
        <v>6.1510027867219201E-2</v>
      </c>
      <c r="M279">
        <v>5.7261998317686302E-2</v>
      </c>
      <c r="N279">
        <v>242.5</v>
      </c>
      <c r="O279">
        <v>1402.11</v>
      </c>
      <c r="P279">
        <v>171.2</v>
      </c>
      <c r="Q279">
        <v>163</v>
      </c>
      <c r="R279">
        <v>1085.7</v>
      </c>
      <c r="S279">
        <v>3462.85</v>
      </c>
      <c r="T279">
        <v>3844.35</v>
      </c>
      <c r="U279">
        <v>0.531745079212674</v>
      </c>
      <c r="V279">
        <v>0.100483308725639</v>
      </c>
      <c r="W279" t="s">
        <v>216</v>
      </c>
      <c r="X279" t="s">
        <v>216</v>
      </c>
      <c r="Y279" t="s">
        <v>216</v>
      </c>
      <c r="Z279">
        <v>4.42037820554795E-2</v>
      </c>
    </row>
    <row r="280" spans="1:26" x14ac:dyDescent="0.35">
      <c r="A280">
        <v>1992</v>
      </c>
      <c r="B280" t="s">
        <v>217</v>
      </c>
      <c r="C280" t="s">
        <v>22</v>
      </c>
      <c r="D280">
        <v>249</v>
      </c>
      <c r="E280" t="s">
        <v>62</v>
      </c>
      <c r="F280" t="s">
        <v>216</v>
      </c>
      <c r="G280" t="s">
        <v>216</v>
      </c>
      <c r="H280" t="s">
        <v>216</v>
      </c>
      <c r="I280" t="s">
        <v>216</v>
      </c>
      <c r="J280" t="s">
        <v>216</v>
      </c>
      <c r="K280" t="s">
        <v>216</v>
      </c>
      <c r="L280" t="s">
        <v>216</v>
      </c>
      <c r="M280" t="s">
        <v>216</v>
      </c>
      <c r="N280" t="s">
        <v>216</v>
      </c>
      <c r="O280" t="s">
        <v>216</v>
      </c>
      <c r="P280" t="s">
        <v>216</v>
      </c>
      <c r="Q280" t="s">
        <v>216</v>
      </c>
      <c r="R280" t="s">
        <v>216</v>
      </c>
      <c r="S280" t="s">
        <v>216</v>
      </c>
      <c r="T280" t="s">
        <v>216</v>
      </c>
      <c r="U280" t="s">
        <v>216</v>
      </c>
      <c r="V280" t="s">
        <v>216</v>
      </c>
      <c r="W280" t="s">
        <v>216</v>
      </c>
      <c r="X280" t="s">
        <v>216</v>
      </c>
      <c r="Y280" t="s">
        <v>216</v>
      </c>
      <c r="Z280" t="s">
        <v>216</v>
      </c>
    </row>
    <row r="281" spans="1:26" x14ac:dyDescent="0.35">
      <c r="A281">
        <v>1992</v>
      </c>
      <c r="B281" t="s">
        <v>217</v>
      </c>
      <c r="C281" t="s">
        <v>5</v>
      </c>
      <c r="D281">
        <v>249</v>
      </c>
      <c r="E281" t="s">
        <v>62</v>
      </c>
      <c r="F281" t="s">
        <v>216</v>
      </c>
      <c r="G281" t="s">
        <v>216</v>
      </c>
      <c r="H281" t="s">
        <v>216</v>
      </c>
      <c r="I281" t="s">
        <v>216</v>
      </c>
      <c r="J281" t="s">
        <v>216</v>
      </c>
      <c r="K281" t="s">
        <v>216</v>
      </c>
      <c r="L281" t="s">
        <v>216</v>
      </c>
      <c r="M281" t="s">
        <v>216</v>
      </c>
      <c r="N281" t="s">
        <v>216</v>
      </c>
      <c r="O281" t="s">
        <v>216</v>
      </c>
      <c r="P281" t="s">
        <v>216</v>
      </c>
      <c r="Q281" t="s">
        <v>216</v>
      </c>
      <c r="R281" t="s">
        <v>216</v>
      </c>
      <c r="S281" t="s">
        <v>216</v>
      </c>
      <c r="T281" t="s">
        <v>216</v>
      </c>
      <c r="U281" t="s">
        <v>216</v>
      </c>
      <c r="V281" t="s">
        <v>216</v>
      </c>
      <c r="W281" t="s">
        <v>216</v>
      </c>
      <c r="X281" t="s">
        <v>216</v>
      </c>
      <c r="Y281" t="s">
        <v>216</v>
      </c>
      <c r="Z281" t="s">
        <v>216</v>
      </c>
    </row>
    <row r="282" spans="1:26" x14ac:dyDescent="0.35">
      <c r="A282">
        <v>1992</v>
      </c>
      <c r="B282" t="s">
        <v>215</v>
      </c>
      <c r="C282" t="s">
        <v>22</v>
      </c>
      <c r="D282">
        <v>248</v>
      </c>
      <c r="E282" t="s">
        <v>63</v>
      </c>
      <c r="F282">
        <v>0.154410366320407</v>
      </c>
      <c r="G282">
        <v>0</v>
      </c>
      <c r="H282">
        <v>0</v>
      </c>
      <c r="I282" t="s">
        <v>216</v>
      </c>
      <c r="J282" t="s">
        <v>216</v>
      </c>
      <c r="K282" t="s">
        <v>216</v>
      </c>
      <c r="L282">
        <v>0</v>
      </c>
      <c r="M282">
        <v>0</v>
      </c>
      <c r="N282">
        <v>240</v>
      </c>
      <c r="O282">
        <v>427</v>
      </c>
      <c r="P282">
        <v>116</v>
      </c>
      <c r="Q282">
        <v>23</v>
      </c>
      <c r="R282">
        <v>0</v>
      </c>
      <c r="S282">
        <v>572</v>
      </c>
      <c r="T282">
        <v>973</v>
      </c>
      <c r="U282">
        <v>0.362518815855494</v>
      </c>
      <c r="V282">
        <v>0.228887236898383</v>
      </c>
      <c r="W282" t="s">
        <v>216</v>
      </c>
      <c r="X282" t="s">
        <v>216</v>
      </c>
      <c r="Y282" t="s">
        <v>216</v>
      </c>
      <c r="Z282">
        <v>0.105229622162756</v>
      </c>
    </row>
    <row r="283" spans="1:26" x14ac:dyDescent="0.35">
      <c r="A283">
        <v>1992</v>
      </c>
      <c r="B283" t="s">
        <v>215</v>
      </c>
      <c r="C283" t="s">
        <v>5</v>
      </c>
      <c r="D283">
        <v>248</v>
      </c>
      <c r="E283" t="s">
        <v>63</v>
      </c>
      <c r="F283">
        <v>3.8160655269855299E-2</v>
      </c>
      <c r="G283">
        <v>0</v>
      </c>
      <c r="H283">
        <v>0</v>
      </c>
      <c r="I283" t="s">
        <v>216</v>
      </c>
      <c r="J283" t="s">
        <v>216</v>
      </c>
      <c r="K283" t="s">
        <v>216</v>
      </c>
      <c r="L283">
        <v>0</v>
      </c>
      <c r="M283">
        <v>0</v>
      </c>
      <c r="N283">
        <v>242.5</v>
      </c>
      <c r="O283">
        <v>1402.11</v>
      </c>
      <c r="P283">
        <v>171.2</v>
      </c>
      <c r="Q283">
        <v>163</v>
      </c>
      <c r="R283">
        <v>1085.7</v>
      </c>
      <c r="S283">
        <v>3462.85</v>
      </c>
      <c r="T283">
        <v>3844.35</v>
      </c>
      <c r="U283">
        <v>0.39960393662986099</v>
      </c>
      <c r="V283">
        <v>7.5512735899337505E-2</v>
      </c>
      <c r="W283" t="s">
        <v>216</v>
      </c>
      <c r="X283" t="s">
        <v>216</v>
      </c>
      <c r="Y283" t="s">
        <v>216</v>
      </c>
      <c r="Z283">
        <v>3.3377188134613898E-2</v>
      </c>
    </row>
    <row r="284" spans="1:26" x14ac:dyDescent="0.35">
      <c r="A284">
        <v>1992</v>
      </c>
      <c r="B284" t="s">
        <v>217</v>
      </c>
      <c r="C284" t="s">
        <v>22</v>
      </c>
      <c r="D284">
        <v>248</v>
      </c>
      <c r="E284" t="s">
        <v>63</v>
      </c>
      <c r="F284" t="s">
        <v>216</v>
      </c>
      <c r="G284" t="s">
        <v>216</v>
      </c>
      <c r="H284" t="s">
        <v>216</v>
      </c>
      <c r="I284" t="s">
        <v>216</v>
      </c>
      <c r="J284" t="s">
        <v>216</v>
      </c>
      <c r="K284" t="s">
        <v>216</v>
      </c>
      <c r="L284" t="s">
        <v>216</v>
      </c>
      <c r="M284" t="s">
        <v>216</v>
      </c>
      <c r="N284" t="s">
        <v>216</v>
      </c>
      <c r="O284" t="s">
        <v>216</v>
      </c>
      <c r="P284" t="s">
        <v>216</v>
      </c>
      <c r="Q284" t="s">
        <v>216</v>
      </c>
      <c r="R284" t="s">
        <v>216</v>
      </c>
      <c r="S284" t="s">
        <v>216</v>
      </c>
      <c r="T284" t="s">
        <v>216</v>
      </c>
      <c r="U284" t="s">
        <v>216</v>
      </c>
      <c r="V284" t="s">
        <v>216</v>
      </c>
      <c r="W284" t="s">
        <v>216</v>
      </c>
      <c r="X284" t="s">
        <v>216</v>
      </c>
      <c r="Y284" t="s">
        <v>216</v>
      </c>
      <c r="Z284" t="s">
        <v>216</v>
      </c>
    </row>
    <row r="285" spans="1:26" x14ac:dyDescent="0.35">
      <c r="A285">
        <v>1992</v>
      </c>
      <c r="B285" t="s">
        <v>217</v>
      </c>
      <c r="C285" t="s">
        <v>5</v>
      </c>
      <c r="D285">
        <v>248</v>
      </c>
      <c r="E285" t="s">
        <v>63</v>
      </c>
      <c r="F285" t="s">
        <v>216</v>
      </c>
      <c r="G285" t="s">
        <v>216</v>
      </c>
      <c r="H285" t="s">
        <v>216</v>
      </c>
      <c r="I285" t="s">
        <v>216</v>
      </c>
      <c r="J285" t="s">
        <v>216</v>
      </c>
      <c r="K285" t="s">
        <v>216</v>
      </c>
      <c r="L285" t="s">
        <v>216</v>
      </c>
      <c r="M285" t="s">
        <v>216</v>
      </c>
      <c r="N285" t="s">
        <v>216</v>
      </c>
      <c r="O285" t="s">
        <v>216</v>
      </c>
      <c r="P285" t="s">
        <v>216</v>
      </c>
      <c r="Q285" t="s">
        <v>216</v>
      </c>
      <c r="R285" t="s">
        <v>216</v>
      </c>
      <c r="S285" t="s">
        <v>216</v>
      </c>
      <c r="T285" t="s">
        <v>216</v>
      </c>
      <c r="U285" t="s">
        <v>216</v>
      </c>
      <c r="V285" t="s">
        <v>216</v>
      </c>
      <c r="W285" t="s">
        <v>216</v>
      </c>
      <c r="X285" t="s">
        <v>216</v>
      </c>
      <c r="Y285" t="s">
        <v>216</v>
      </c>
      <c r="Z285" t="s">
        <v>216</v>
      </c>
    </row>
    <row r="286" spans="1:26" x14ac:dyDescent="0.35">
      <c r="A286">
        <v>1992</v>
      </c>
      <c r="B286" t="s">
        <v>215</v>
      </c>
      <c r="C286" t="s">
        <v>22</v>
      </c>
      <c r="D286">
        <v>267</v>
      </c>
      <c r="E286" t="s">
        <v>68</v>
      </c>
      <c r="F286">
        <v>0</v>
      </c>
      <c r="G286" t="s">
        <v>216</v>
      </c>
      <c r="H286" t="s">
        <v>216</v>
      </c>
      <c r="I286" t="s">
        <v>216</v>
      </c>
      <c r="J286" t="s">
        <v>216</v>
      </c>
      <c r="K286">
        <v>0</v>
      </c>
      <c r="L286">
        <v>0</v>
      </c>
      <c r="M286">
        <v>0</v>
      </c>
      <c r="N286">
        <v>240</v>
      </c>
      <c r="O286">
        <v>427</v>
      </c>
      <c r="P286">
        <v>116</v>
      </c>
      <c r="Q286">
        <v>23</v>
      </c>
      <c r="R286">
        <v>0</v>
      </c>
      <c r="S286">
        <v>572</v>
      </c>
      <c r="T286">
        <v>973</v>
      </c>
      <c r="U286" t="s">
        <v>216</v>
      </c>
      <c r="V286" t="s">
        <v>216</v>
      </c>
      <c r="W286" t="s">
        <v>216</v>
      </c>
      <c r="X286" t="s">
        <v>216</v>
      </c>
      <c r="Y286">
        <v>0</v>
      </c>
      <c r="Z286">
        <v>0</v>
      </c>
    </row>
    <row r="287" spans="1:26" x14ac:dyDescent="0.35">
      <c r="A287">
        <v>1992</v>
      </c>
      <c r="B287" t="s">
        <v>215</v>
      </c>
      <c r="C287" t="s">
        <v>5</v>
      </c>
      <c r="D287">
        <v>267</v>
      </c>
      <c r="E287" t="s">
        <v>68</v>
      </c>
      <c r="F287">
        <v>0.13417958801605101</v>
      </c>
      <c r="G287" t="s">
        <v>216</v>
      </c>
      <c r="H287" t="s">
        <v>216</v>
      </c>
      <c r="I287" t="s">
        <v>216</v>
      </c>
      <c r="J287" t="s">
        <v>216</v>
      </c>
      <c r="K287">
        <v>0.52823063461361297</v>
      </c>
      <c r="L287">
        <v>0.25197524913875902</v>
      </c>
      <c r="M287">
        <v>0.23457323614661699</v>
      </c>
      <c r="N287">
        <v>242.5</v>
      </c>
      <c r="O287">
        <v>1402.11</v>
      </c>
      <c r="P287">
        <v>171.2</v>
      </c>
      <c r="Q287">
        <v>163</v>
      </c>
      <c r="R287">
        <v>1085.7</v>
      </c>
      <c r="S287">
        <v>3462.85</v>
      </c>
      <c r="T287">
        <v>3844.35</v>
      </c>
      <c r="U287" t="s">
        <v>216</v>
      </c>
      <c r="V287" t="s">
        <v>216</v>
      </c>
      <c r="W287" t="s">
        <v>216</v>
      </c>
      <c r="X287" t="s">
        <v>216</v>
      </c>
      <c r="Y287">
        <v>0.40774798822915898</v>
      </c>
      <c r="Z287">
        <v>0.11885766709330201</v>
      </c>
    </row>
    <row r="288" spans="1:26" x14ac:dyDescent="0.35">
      <c r="A288">
        <v>1992</v>
      </c>
      <c r="B288" t="s">
        <v>217</v>
      </c>
      <c r="C288" t="s">
        <v>22</v>
      </c>
      <c r="D288">
        <v>267</v>
      </c>
      <c r="E288" t="s">
        <v>68</v>
      </c>
      <c r="F288" t="s">
        <v>216</v>
      </c>
      <c r="G288" t="s">
        <v>216</v>
      </c>
      <c r="H288" t="s">
        <v>216</v>
      </c>
      <c r="I288" t="s">
        <v>216</v>
      </c>
      <c r="J288" t="s">
        <v>216</v>
      </c>
      <c r="K288" t="s">
        <v>216</v>
      </c>
      <c r="L288" t="s">
        <v>216</v>
      </c>
      <c r="M288" t="s">
        <v>216</v>
      </c>
      <c r="N288" t="s">
        <v>216</v>
      </c>
      <c r="O288" t="s">
        <v>216</v>
      </c>
      <c r="P288" t="s">
        <v>216</v>
      </c>
      <c r="Q288" t="s">
        <v>216</v>
      </c>
      <c r="R288" t="s">
        <v>216</v>
      </c>
      <c r="S288" t="s">
        <v>216</v>
      </c>
      <c r="T288" t="s">
        <v>216</v>
      </c>
      <c r="U288" t="s">
        <v>216</v>
      </c>
      <c r="V288" t="s">
        <v>216</v>
      </c>
      <c r="W288" t="s">
        <v>216</v>
      </c>
      <c r="X288" t="s">
        <v>216</v>
      </c>
      <c r="Y288" t="s">
        <v>216</v>
      </c>
      <c r="Z288" t="s">
        <v>216</v>
      </c>
    </row>
    <row r="289" spans="1:26" x14ac:dyDescent="0.35">
      <c r="A289">
        <v>1992</v>
      </c>
      <c r="B289" t="s">
        <v>217</v>
      </c>
      <c r="C289" t="s">
        <v>5</v>
      </c>
      <c r="D289">
        <v>267</v>
      </c>
      <c r="E289" t="s">
        <v>68</v>
      </c>
      <c r="F289" t="s">
        <v>216</v>
      </c>
      <c r="G289" t="s">
        <v>216</v>
      </c>
      <c r="H289" t="s">
        <v>216</v>
      </c>
      <c r="I289" t="s">
        <v>216</v>
      </c>
      <c r="J289" t="s">
        <v>216</v>
      </c>
      <c r="K289" t="s">
        <v>216</v>
      </c>
      <c r="L289" t="s">
        <v>216</v>
      </c>
      <c r="M289" t="s">
        <v>216</v>
      </c>
      <c r="N289" t="s">
        <v>216</v>
      </c>
      <c r="O289" t="s">
        <v>216</v>
      </c>
      <c r="P289" t="s">
        <v>216</v>
      </c>
      <c r="Q289" t="s">
        <v>216</v>
      </c>
      <c r="R289" t="s">
        <v>216</v>
      </c>
      <c r="S289" t="s">
        <v>216</v>
      </c>
      <c r="T289" t="s">
        <v>216</v>
      </c>
      <c r="U289" t="s">
        <v>216</v>
      </c>
      <c r="V289" t="s">
        <v>216</v>
      </c>
      <c r="W289" t="s">
        <v>216</v>
      </c>
      <c r="X289" t="s">
        <v>216</v>
      </c>
      <c r="Y289" t="s">
        <v>216</v>
      </c>
      <c r="Z289" t="s">
        <v>216</v>
      </c>
    </row>
    <row r="290" spans="1:26" x14ac:dyDescent="0.35">
      <c r="A290">
        <v>1992</v>
      </c>
      <c r="B290" t="s">
        <v>215</v>
      </c>
      <c r="C290" t="s">
        <v>22</v>
      </c>
      <c r="D290">
        <v>231</v>
      </c>
      <c r="E290" t="s">
        <v>67</v>
      </c>
      <c r="F290">
        <v>0.10584869675778801</v>
      </c>
      <c r="G290" t="s">
        <v>216</v>
      </c>
      <c r="H290">
        <v>0.30444964871194402</v>
      </c>
      <c r="I290" t="s">
        <v>216</v>
      </c>
      <c r="J290" t="s">
        <v>216</v>
      </c>
      <c r="K290" t="s">
        <v>216</v>
      </c>
      <c r="L290">
        <v>0.22727272727272699</v>
      </c>
      <c r="M290">
        <v>0.1371110903485</v>
      </c>
      <c r="N290">
        <v>240</v>
      </c>
      <c r="O290">
        <v>427</v>
      </c>
      <c r="P290">
        <v>116</v>
      </c>
      <c r="Q290">
        <v>23</v>
      </c>
      <c r="R290">
        <v>0</v>
      </c>
      <c r="S290">
        <v>572</v>
      </c>
      <c r="T290">
        <v>973</v>
      </c>
      <c r="U290" t="s">
        <v>216</v>
      </c>
      <c r="V290">
        <v>0.15690277995916399</v>
      </c>
      <c r="W290" t="s">
        <v>216</v>
      </c>
      <c r="X290" t="s">
        <v>216</v>
      </c>
      <c r="Y290" t="s">
        <v>216</v>
      </c>
      <c r="Z290">
        <v>7.2381333735944201E-2</v>
      </c>
    </row>
    <row r="291" spans="1:26" x14ac:dyDescent="0.35">
      <c r="A291">
        <v>1992</v>
      </c>
      <c r="B291" t="s">
        <v>215</v>
      </c>
      <c r="C291" t="s">
        <v>5</v>
      </c>
      <c r="D291">
        <v>231</v>
      </c>
      <c r="E291" t="s">
        <v>67</v>
      </c>
      <c r="F291">
        <v>0.132304407300668</v>
      </c>
      <c r="G291" t="s">
        <v>216</v>
      </c>
      <c r="H291">
        <v>0.204342027373031</v>
      </c>
      <c r="I291" t="s">
        <v>216</v>
      </c>
      <c r="J291" t="s">
        <v>216</v>
      </c>
      <c r="K291" t="s">
        <v>216</v>
      </c>
      <c r="L291">
        <v>8.2738206968248698E-2</v>
      </c>
      <c r="M291">
        <v>7.7024108629109397E-2</v>
      </c>
      <c r="N291">
        <v>242.5</v>
      </c>
      <c r="O291">
        <v>1402.11</v>
      </c>
      <c r="P291">
        <v>171.2</v>
      </c>
      <c r="Q291">
        <v>163</v>
      </c>
      <c r="R291">
        <v>1085.7</v>
      </c>
      <c r="S291">
        <v>3462.85</v>
      </c>
      <c r="T291">
        <v>3844.35</v>
      </c>
      <c r="U291" t="s">
        <v>216</v>
      </c>
      <c r="V291">
        <v>0.26180545633098101</v>
      </c>
      <c r="W291" t="s">
        <v>216</v>
      </c>
      <c r="X291" t="s">
        <v>216</v>
      </c>
      <c r="Y291" t="s">
        <v>216</v>
      </c>
      <c r="Z291">
        <v>0.11682481526409599</v>
      </c>
    </row>
    <row r="292" spans="1:26" x14ac:dyDescent="0.35">
      <c r="A292">
        <v>1992</v>
      </c>
      <c r="B292" t="s">
        <v>217</v>
      </c>
      <c r="C292" t="s">
        <v>22</v>
      </c>
      <c r="D292">
        <v>231</v>
      </c>
      <c r="E292" t="s">
        <v>67</v>
      </c>
      <c r="F292" t="s">
        <v>216</v>
      </c>
      <c r="G292" t="s">
        <v>216</v>
      </c>
      <c r="H292" t="s">
        <v>216</v>
      </c>
      <c r="I292" t="s">
        <v>216</v>
      </c>
      <c r="J292" t="s">
        <v>216</v>
      </c>
      <c r="K292" t="s">
        <v>216</v>
      </c>
      <c r="L292" t="s">
        <v>216</v>
      </c>
      <c r="M292" t="s">
        <v>216</v>
      </c>
      <c r="N292" t="s">
        <v>216</v>
      </c>
      <c r="O292" t="s">
        <v>216</v>
      </c>
      <c r="P292" t="s">
        <v>216</v>
      </c>
      <c r="Q292" t="s">
        <v>216</v>
      </c>
      <c r="R292" t="s">
        <v>216</v>
      </c>
      <c r="S292" t="s">
        <v>216</v>
      </c>
      <c r="T292" t="s">
        <v>216</v>
      </c>
      <c r="U292" t="s">
        <v>216</v>
      </c>
      <c r="V292" t="s">
        <v>216</v>
      </c>
      <c r="W292" t="s">
        <v>216</v>
      </c>
      <c r="X292" t="s">
        <v>216</v>
      </c>
      <c r="Y292" t="s">
        <v>216</v>
      </c>
      <c r="Z292" t="s">
        <v>216</v>
      </c>
    </row>
    <row r="293" spans="1:26" x14ac:dyDescent="0.35">
      <c r="A293">
        <v>1992</v>
      </c>
      <c r="B293" t="s">
        <v>217</v>
      </c>
      <c r="C293" t="s">
        <v>5</v>
      </c>
      <c r="D293">
        <v>231</v>
      </c>
      <c r="E293" t="s">
        <v>67</v>
      </c>
      <c r="F293" t="s">
        <v>216</v>
      </c>
      <c r="G293" t="s">
        <v>216</v>
      </c>
      <c r="H293" t="s">
        <v>216</v>
      </c>
      <c r="I293" t="s">
        <v>216</v>
      </c>
      <c r="J293" t="s">
        <v>216</v>
      </c>
      <c r="K293" t="s">
        <v>216</v>
      </c>
      <c r="L293" t="s">
        <v>216</v>
      </c>
      <c r="M293" t="s">
        <v>216</v>
      </c>
      <c r="N293" t="s">
        <v>216</v>
      </c>
      <c r="O293" t="s">
        <v>216</v>
      </c>
      <c r="P293" t="s">
        <v>216</v>
      </c>
      <c r="Q293" t="s">
        <v>216</v>
      </c>
      <c r="R293" t="s">
        <v>216</v>
      </c>
      <c r="S293" t="s">
        <v>216</v>
      </c>
      <c r="T293" t="s">
        <v>216</v>
      </c>
      <c r="U293" t="s">
        <v>216</v>
      </c>
      <c r="V293" t="s">
        <v>216</v>
      </c>
      <c r="W293" t="s">
        <v>216</v>
      </c>
      <c r="X293" t="s">
        <v>216</v>
      </c>
      <c r="Y293" t="s">
        <v>216</v>
      </c>
      <c r="Z293" t="s">
        <v>216</v>
      </c>
    </row>
    <row r="294" spans="1:26" x14ac:dyDescent="0.35">
      <c r="A294">
        <v>1992</v>
      </c>
      <c r="B294" t="s">
        <v>215</v>
      </c>
      <c r="C294" t="s">
        <v>22</v>
      </c>
      <c r="D294">
        <v>242</v>
      </c>
      <c r="E294" t="s">
        <v>65</v>
      </c>
      <c r="F294">
        <v>0</v>
      </c>
      <c r="G294">
        <v>0</v>
      </c>
      <c r="H294">
        <v>0</v>
      </c>
      <c r="I294" t="s">
        <v>216</v>
      </c>
      <c r="J294" t="s">
        <v>216</v>
      </c>
      <c r="K294" t="s">
        <v>216</v>
      </c>
      <c r="L294">
        <v>0</v>
      </c>
      <c r="M294">
        <v>0</v>
      </c>
      <c r="N294">
        <v>240</v>
      </c>
      <c r="O294">
        <v>427</v>
      </c>
      <c r="P294">
        <v>116</v>
      </c>
      <c r="Q294">
        <v>23</v>
      </c>
      <c r="R294">
        <v>0</v>
      </c>
      <c r="S294">
        <v>572</v>
      </c>
      <c r="T294">
        <v>973</v>
      </c>
      <c r="U294">
        <v>0</v>
      </c>
      <c r="V294">
        <v>0</v>
      </c>
      <c r="W294" t="s">
        <v>216</v>
      </c>
      <c r="X294" t="s">
        <v>216</v>
      </c>
      <c r="Y294" t="s">
        <v>216</v>
      </c>
      <c r="Z294">
        <v>0</v>
      </c>
    </row>
    <row r="295" spans="1:26" x14ac:dyDescent="0.35">
      <c r="A295">
        <v>1992</v>
      </c>
      <c r="B295" t="s">
        <v>215</v>
      </c>
      <c r="C295" t="s">
        <v>5</v>
      </c>
      <c r="D295">
        <v>242</v>
      </c>
      <c r="E295" t="s">
        <v>65</v>
      </c>
      <c r="F295">
        <v>2.4068892045861598E-3</v>
      </c>
      <c r="G295">
        <v>0</v>
      </c>
      <c r="H295">
        <v>0</v>
      </c>
      <c r="I295" t="s">
        <v>216</v>
      </c>
      <c r="J295" t="s">
        <v>216</v>
      </c>
      <c r="K295" t="s">
        <v>216</v>
      </c>
      <c r="L295">
        <v>0</v>
      </c>
      <c r="M295">
        <v>0</v>
      </c>
      <c r="N295">
        <v>242.5</v>
      </c>
      <c r="O295">
        <v>1402.11</v>
      </c>
      <c r="P295">
        <v>171.2</v>
      </c>
      <c r="Q295">
        <v>163</v>
      </c>
      <c r="R295">
        <v>1085.7</v>
      </c>
      <c r="S295">
        <v>3462.85</v>
      </c>
      <c r="T295">
        <v>3844.35</v>
      </c>
      <c r="U295">
        <v>2.5204032645223199E-2</v>
      </c>
      <c r="V295">
        <v>4.7627795581501398E-3</v>
      </c>
      <c r="W295" t="s">
        <v>216</v>
      </c>
      <c r="X295" t="s">
        <v>216</v>
      </c>
      <c r="Y295" t="s">
        <v>216</v>
      </c>
      <c r="Z295">
        <v>2.1267841343469199E-3</v>
      </c>
    </row>
    <row r="296" spans="1:26" x14ac:dyDescent="0.35">
      <c r="A296">
        <v>1992</v>
      </c>
      <c r="B296" t="s">
        <v>217</v>
      </c>
      <c r="C296" t="s">
        <v>22</v>
      </c>
      <c r="D296">
        <v>242</v>
      </c>
      <c r="E296" t="s">
        <v>65</v>
      </c>
      <c r="F296" t="s">
        <v>216</v>
      </c>
      <c r="G296" t="s">
        <v>216</v>
      </c>
      <c r="H296" t="s">
        <v>216</v>
      </c>
      <c r="I296" t="s">
        <v>216</v>
      </c>
      <c r="J296" t="s">
        <v>216</v>
      </c>
      <c r="K296" t="s">
        <v>216</v>
      </c>
      <c r="L296" t="s">
        <v>216</v>
      </c>
      <c r="M296" t="s">
        <v>216</v>
      </c>
      <c r="N296" t="s">
        <v>216</v>
      </c>
      <c r="O296" t="s">
        <v>216</v>
      </c>
      <c r="P296" t="s">
        <v>216</v>
      </c>
      <c r="Q296" t="s">
        <v>216</v>
      </c>
      <c r="R296" t="s">
        <v>216</v>
      </c>
      <c r="S296" t="s">
        <v>216</v>
      </c>
      <c r="T296" t="s">
        <v>216</v>
      </c>
      <c r="U296" t="s">
        <v>216</v>
      </c>
      <c r="V296" t="s">
        <v>216</v>
      </c>
      <c r="W296" t="s">
        <v>216</v>
      </c>
      <c r="X296" t="s">
        <v>216</v>
      </c>
      <c r="Y296" t="s">
        <v>216</v>
      </c>
      <c r="Z296" t="s">
        <v>216</v>
      </c>
    </row>
    <row r="297" spans="1:26" x14ac:dyDescent="0.35">
      <c r="A297">
        <v>1992</v>
      </c>
      <c r="B297" t="s">
        <v>217</v>
      </c>
      <c r="C297" t="s">
        <v>5</v>
      </c>
      <c r="D297">
        <v>242</v>
      </c>
      <c r="E297" t="s">
        <v>65</v>
      </c>
      <c r="F297" t="s">
        <v>216</v>
      </c>
      <c r="G297" t="s">
        <v>216</v>
      </c>
      <c r="H297" t="s">
        <v>216</v>
      </c>
      <c r="I297" t="s">
        <v>216</v>
      </c>
      <c r="J297" t="s">
        <v>216</v>
      </c>
      <c r="K297" t="s">
        <v>216</v>
      </c>
      <c r="L297" t="s">
        <v>216</v>
      </c>
      <c r="M297" t="s">
        <v>216</v>
      </c>
      <c r="N297" t="s">
        <v>216</v>
      </c>
      <c r="O297" t="s">
        <v>216</v>
      </c>
      <c r="P297" t="s">
        <v>216</v>
      </c>
      <c r="Q297" t="s">
        <v>216</v>
      </c>
      <c r="R297" t="s">
        <v>216</v>
      </c>
      <c r="S297" t="s">
        <v>216</v>
      </c>
      <c r="T297" t="s">
        <v>216</v>
      </c>
      <c r="U297" t="s">
        <v>216</v>
      </c>
      <c r="V297" t="s">
        <v>216</v>
      </c>
      <c r="W297" t="s">
        <v>216</v>
      </c>
      <c r="X297" t="s">
        <v>216</v>
      </c>
      <c r="Y297" t="s">
        <v>216</v>
      </c>
      <c r="Z297" t="s">
        <v>216</v>
      </c>
    </row>
    <row r="298" spans="1:26" x14ac:dyDescent="0.35">
      <c r="A298">
        <v>1992</v>
      </c>
      <c r="B298" t="s">
        <v>215</v>
      </c>
      <c r="C298" t="s">
        <v>22</v>
      </c>
      <c r="D298">
        <v>241</v>
      </c>
      <c r="E298" t="s">
        <v>66</v>
      </c>
      <c r="F298">
        <v>0</v>
      </c>
      <c r="G298">
        <v>0</v>
      </c>
      <c r="H298">
        <v>0</v>
      </c>
      <c r="I298" t="s">
        <v>216</v>
      </c>
      <c r="J298" t="s">
        <v>216</v>
      </c>
      <c r="K298" t="s">
        <v>216</v>
      </c>
      <c r="L298">
        <v>0</v>
      </c>
      <c r="M298">
        <v>0</v>
      </c>
      <c r="N298">
        <v>240</v>
      </c>
      <c r="O298">
        <v>427</v>
      </c>
      <c r="P298">
        <v>116</v>
      </c>
      <c r="Q298">
        <v>23</v>
      </c>
      <c r="R298">
        <v>0</v>
      </c>
      <c r="S298">
        <v>572</v>
      </c>
      <c r="T298">
        <v>973</v>
      </c>
      <c r="U298">
        <v>0</v>
      </c>
      <c r="V298">
        <v>0</v>
      </c>
      <c r="W298" t="s">
        <v>216</v>
      </c>
      <c r="X298" t="s">
        <v>216</v>
      </c>
      <c r="Y298" t="s">
        <v>216</v>
      </c>
      <c r="Z298">
        <v>0</v>
      </c>
    </row>
    <row r="299" spans="1:26" x14ac:dyDescent="0.35">
      <c r="A299">
        <v>1992</v>
      </c>
      <c r="B299" t="s">
        <v>215</v>
      </c>
      <c r="C299" t="s">
        <v>5</v>
      </c>
      <c r="D299">
        <v>241</v>
      </c>
      <c r="E299" t="s">
        <v>66</v>
      </c>
      <c r="F299">
        <v>0</v>
      </c>
      <c r="G299">
        <v>0</v>
      </c>
      <c r="H299">
        <v>0</v>
      </c>
      <c r="I299" t="s">
        <v>216</v>
      </c>
      <c r="J299" t="s">
        <v>216</v>
      </c>
      <c r="K299" t="s">
        <v>216</v>
      </c>
      <c r="L299">
        <v>0</v>
      </c>
      <c r="M299">
        <v>0</v>
      </c>
      <c r="N299">
        <v>242.5</v>
      </c>
      <c r="O299">
        <v>1402.11</v>
      </c>
      <c r="P299">
        <v>171.2</v>
      </c>
      <c r="Q299">
        <v>163</v>
      </c>
      <c r="R299">
        <v>1085.7</v>
      </c>
      <c r="S299">
        <v>3462.85</v>
      </c>
      <c r="T299">
        <v>3844.35</v>
      </c>
      <c r="U299">
        <v>0</v>
      </c>
      <c r="V299">
        <v>0</v>
      </c>
      <c r="W299" t="s">
        <v>216</v>
      </c>
      <c r="X299" t="s">
        <v>216</v>
      </c>
      <c r="Y299" t="s">
        <v>216</v>
      </c>
      <c r="Z299">
        <v>0</v>
      </c>
    </row>
    <row r="300" spans="1:26" x14ac:dyDescent="0.35">
      <c r="A300">
        <v>1992</v>
      </c>
      <c r="B300" t="s">
        <v>217</v>
      </c>
      <c r="C300" t="s">
        <v>22</v>
      </c>
      <c r="D300">
        <v>241</v>
      </c>
      <c r="E300" t="s">
        <v>66</v>
      </c>
      <c r="F300" t="s">
        <v>216</v>
      </c>
      <c r="G300" t="s">
        <v>216</v>
      </c>
      <c r="H300" t="s">
        <v>216</v>
      </c>
      <c r="I300" t="s">
        <v>216</v>
      </c>
      <c r="J300" t="s">
        <v>216</v>
      </c>
      <c r="K300" t="s">
        <v>216</v>
      </c>
      <c r="L300" t="s">
        <v>216</v>
      </c>
      <c r="M300" t="s">
        <v>216</v>
      </c>
      <c r="N300" t="s">
        <v>216</v>
      </c>
      <c r="O300" t="s">
        <v>216</v>
      </c>
      <c r="P300" t="s">
        <v>216</v>
      </c>
      <c r="Q300" t="s">
        <v>216</v>
      </c>
      <c r="R300" t="s">
        <v>216</v>
      </c>
      <c r="S300" t="s">
        <v>216</v>
      </c>
      <c r="T300" t="s">
        <v>216</v>
      </c>
      <c r="U300" t="s">
        <v>216</v>
      </c>
      <c r="V300" t="s">
        <v>216</v>
      </c>
      <c r="W300" t="s">
        <v>216</v>
      </c>
      <c r="X300" t="s">
        <v>216</v>
      </c>
      <c r="Y300" t="s">
        <v>216</v>
      </c>
      <c r="Z300" t="s">
        <v>216</v>
      </c>
    </row>
    <row r="301" spans="1:26" x14ac:dyDescent="0.35">
      <c r="A301">
        <v>1992</v>
      </c>
      <c r="B301" t="s">
        <v>217</v>
      </c>
      <c r="C301" t="s">
        <v>5</v>
      </c>
      <c r="D301">
        <v>241</v>
      </c>
      <c r="E301" t="s">
        <v>66</v>
      </c>
      <c r="F301" t="s">
        <v>216</v>
      </c>
      <c r="G301" t="s">
        <v>216</v>
      </c>
      <c r="H301" t="s">
        <v>216</v>
      </c>
      <c r="I301" t="s">
        <v>216</v>
      </c>
      <c r="J301" t="s">
        <v>216</v>
      </c>
      <c r="K301" t="s">
        <v>216</v>
      </c>
      <c r="L301" t="s">
        <v>216</v>
      </c>
      <c r="M301" t="s">
        <v>216</v>
      </c>
      <c r="N301" t="s">
        <v>216</v>
      </c>
      <c r="O301" t="s">
        <v>216</v>
      </c>
      <c r="P301" t="s">
        <v>216</v>
      </c>
      <c r="Q301" t="s">
        <v>216</v>
      </c>
      <c r="R301" t="s">
        <v>216</v>
      </c>
      <c r="S301" t="s">
        <v>216</v>
      </c>
      <c r="T301" t="s">
        <v>216</v>
      </c>
      <c r="U301" t="s">
        <v>216</v>
      </c>
      <c r="V301" t="s">
        <v>216</v>
      </c>
      <c r="W301" t="s">
        <v>216</v>
      </c>
      <c r="X301" t="s">
        <v>216</v>
      </c>
      <c r="Y301" t="s">
        <v>216</v>
      </c>
      <c r="Z301" t="s">
        <v>216</v>
      </c>
    </row>
    <row r="302" spans="1:26" x14ac:dyDescent="0.35">
      <c r="A302">
        <v>1992</v>
      </c>
      <c r="B302" t="s">
        <v>215</v>
      </c>
      <c r="C302" t="s">
        <v>22</v>
      </c>
      <c r="D302">
        <v>245</v>
      </c>
      <c r="E302" t="s">
        <v>64</v>
      </c>
      <c r="F302">
        <v>0.126849963467005</v>
      </c>
      <c r="G302">
        <v>0.66666666666666696</v>
      </c>
      <c r="H302">
        <v>0.37470725995316201</v>
      </c>
      <c r="I302" t="s">
        <v>216</v>
      </c>
      <c r="J302" t="s">
        <v>216</v>
      </c>
      <c r="K302" t="s">
        <v>216</v>
      </c>
      <c r="L302">
        <v>0.27972027972028002</v>
      </c>
      <c r="M302">
        <v>0.168752111198154</v>
      </c>
      <c r="N302">
        <v>240</v>
      </c>
      <c r="O302">
        <v>427</v>
      </c>
      <c r="P302">
        <v>116</v>
      </c>
      <c r="Q302">
        <v>23</v>
      </c>
      <c r="R302">
        <v>0</v>
      </c>
      <c r="S302">
        <v>572</v>
      </c>
      <c r="T302">
        <v>973</v>
      </c>
      <c r="U302">
        <v>0.29327646763672899</v>
      </c>
      <c r="V302">
        <v>0.188033603769686</v>
      </c>
      <c r="W302" t="s">
        <v>216</v>
      </c>
      <c r="X302" t="s">
        <v>216</v>
      </c>
      <c r="Y302" t="s">
        <v>216</v>
      </c>
      <c r="Z302">
        <v>8.6750361715459398E-2</v>
      </c>
    </row>
    <row r="303" spans="1:26" x14ac:dyDescent="0.35">
      <c r="A303">
        <v>1992</v>
      </c>
      <c r="B303" t="s">
        <v>215</v>
      </c>
      <c r="C303" t="s">
        <v>5</v>
      </c>
      <c r="D303">
        <v>245</v>
      </c>
      <c r="E303" t="s">
        <v>64</v>
      </c>
      <c r="F303">
        <v>2.8366908482622502E-3</v>
      </c>
      <c r="G303">
        <v>0.121649484536082</v>
      </c>
      <c r="H303">
        <v>2.1039718709659001E-2</v>
      </c>
      <c r="I303" t="s">
        <v>216</v>
      </c>
      <c r="J303" t="s">
        <v>216</v>
      </c>
      <c r="K303" t="s">
        <v>216</v>
      </c>
      <c r="L303">
        <v>8.5189944698730799E-3</v>
      </c>
      <c r="M303">
        <v>7.9306523491631305E-3</v>
      </c>
      <c r="N303">
        <v>242.5</v>
      </c>
      <c r="O303">
        <v>1402.11</v>
      </c>
      <c r="P303">
        <v>171.2</v>
      </c>
      <c r="Q303">
        <v>163</v>
      </c>
      <c r="R303">
        <v>1085.7</v>
      </c>
      <c r="S303">
        <v>3462.85</v>
      </c>
      <c r="T303">
        <v>3844.35</v>
      </c>
      <c r="U303">
        <v>2.97047527604417E-2</v>
      </c>
      <c r="V303">
        <v>5.6132759078198003E-3</v>
      </c>
      <c r="W303" t="s">
        <v>216</v>
      </c>
      <c r="X303" t="s">
        <v>216</v>
      </c>
      <c r="Y303" t="s">
        <v>216</v>
      </c>
      <c r="Z303">
        <v>2.5130920980720602E-3</v>
      </c>
    </row>
    <row r="304" spans="1:26" x14ac:dyDescent="0.35">
      <c r="A304">
        <v>1992</v>
      </c>
      <c r="B304" t="s">
        <v>217</v>
      </c>
      <c r="C304" t="s">
        <v>22</v>
      </c>
      <c r="D304">
        <v>245</v>
      </c>
      <c r="E304" t="s">
        <v>64</v>
      </c>
      <c r="F304" t="s">
        <v>216</v>
      </c>
      <c r="G304" t="s">
        <v>216</v>
      </c>
      <c r="H304" t="s">
        <v>216</v>
      </c>
      <c r="I304" t="s">
        <v>216</v>
      </c>
      <c r="J304" t="s">
        <v>216</v>
      </c>
      <c r="K304" t="s">
        <v>216</v>
      </c>
      <c r="L304" t="s">
        <v>216</v>
      </c>
      <c r="M304" t="s">
        <v>216</v>
      </c>
      <c r="N304" t="s">
        <v>216</v>
      </c>
      <c r="O304" t="s">
        <v>216</v>
      </c>
      <c r="P304" t="s">
        <v>216</v>
      </c>
      <c r="Q304" t="s">
        <v>216</v>
      </c>
      <c r="R304" t="s">
        <v>216</v>
      </c>
      <c r="S304" t="s">
        <v>216</v>
      </c>
      <c r="T304" t="s">
        <v>216</v>
      </c>
      <c r="U304" t="s">
        <v>216</v>
      </c>
      <c r="V304" t="s">
        <v>216</v>
      </c>
      <c r="W304" t="s">
        <v>216</v>
      </c>
      <c r="X304" t="s">
        <v>216</v>
      </c>
      <c r="Y304" t="s">
        <v>216</v>
      </c>
      <c r="Z304" t="s">
        <v>216</v>
      </c>
    </row>
    <row r="305" spans="1:26" x14ac:dyDescent="0.35">
      <c r="A305">
        <v>1992</v>
      </c>
      <c r="B305" t="s">
        <v>217</v>
      </c>
      <c r="C305" t="s">
        <v>5</v>
      </c>
      <c r="D305">
        <v>245</v>
      </c>
      <c r="E305" t="s">
        <v>64</v>
      </c>
      <c r="F305" t="s">
        <v>216</v>
      </c>
      <c r="G305" t="s">
        <v>216</v>
      </c>
      <c r="H305" t="s">
        <v>216</v>
      </c>
      <c r="I305" t="s">
        <v>216</v>
      </c>
      <c r="J305" t="s">
        <v>216</v>
      </c>
      <c r="K305" t="s">
        <v>216</v>
      </c>
      <c r="L305" t="s">
        <v>216</v>
      </c>
      <c r="M305" t="s">
        <v>216</v>
      </c>
      <c r="N305" t="s">
        <v>216</v>
      </c>
      <c r="O305" t="s">
        <v>216</v>
      </c>
      <c r="P305" t="s">
        <v>216</v>
      </c>
      <c r="Q305" t="s">
        <v>216</v>
      </c>
      <c r="R305" t="s">
        <v>216</v>
      </c>
      <c r="S305" t="s">
        <v>216</v>
      </c>
      <c r="T305" t="s">
        <v>216</v>
      </c>
      <c r="U305" t="s">
        <v>216</v>
      </c>
      <c r="V305" t="s">
        <v>216</v>
      </c>
      <c r="W305" t="s">
        <v>216</v>
      </c>
      <c r="X305" t="s">
        <v>216</v>
      </c>
      <c r="Y305" t="s">
        <v>216</v>
      </c>
      <c r="Z305" t="s">
        <v>216</v>
      </c>
    </row>
    <row r="306" spans="1:26" x14ac:dyDescent="0.35">
      <c r="A306">
        <v>1992</v>
      </c>
      <c r="B306" t="s">
        <v>215</v>
      </c>
      <c r="C306" t="s">
        <v>22</v>
      </c>
      <c r="D306">
        <v>229</v>
      </c>
      <c r="E306" t="s">
        <v>69</v>
      </c>
      <c r="F306">
        <v>0.10531255343864</v>
      </c>
      <c r="G306" t="s">
        <v>216</v>
      </c>
      <c r="H306" t="s">
        <v>216</v>
      </c>
      <c r="I306">
        <v>0.81034482758620696</v>
      </c>
      <c r="J306" t="s">
        <v>216</v>
      </c>
      <c r="K306" t="s">
        <v>216</v>
      </c>
      <c r="L306">
        <v>0.17283578490474999</v>
      </c>
      <c r="M306">
        <v>0.104269892845929</v>
      </c>
      <c r="N306">
        <v>240</v>
      </c>
      <c r="O306">
        <v>427</v>
      </c>
      <c r="P306">
        <v>116</v>
      </c>
      <c r="Q306">
        <v>23</v>
      </c>
      <c r="R306">
        <v>0</v>
      </c>
      <c r="S306">
        <v>572</v>
      </c>
      <c r="T306">
        <v>973</v>
      </c>
      <c r="U306" t="s">
        <v>216</v>
      </c>
      <c r="V306" t="s">
        <v>216</v>
      </c>
      <c r="W306">
        <v>0.59860050890585204</v>
      </c>
      <c r="X306" t="s">
        <v>216</v>
      </c>
      <c r="Y306" t="s">
        <v>216</v>
      </c>
      <c r="Z306">
        <v>7.1956994449235201E-2</v>
      </c>
    </row>
    <row r="307" spans="1:26" x14ac:dyDescent="0.35">
      <c r="A307">
        <v>1992</v>
      </c>
      <c r="B307" t="s">
        <v>215</v>
      </c>
      <c r="C307" t="s">
        <v>5</v>
      </c>
      <c r="D307">
        <v>229</v>
      </c>
      <c r="E307" t="s">
        <v>69</v>
      </c>
      <c r="F307">
        <v>6.2571454038439195E-2</v>
      </c>
      <c r="G307" t="s">
        <v>216</v>
      </c>
      <c r="H307" t="s">
        <v>216</v>
      </c>
      <c r="I307">
        <v>1</v>
      </c>
      <c r="J307" t="s">
        <v>216</v>
      </c>
      <c r="K307" t="s">
        <v>216</v>
      </c>
      <c r="L307">
        <v>7.1010872547179305E-2</v>
      </c>
      <c r="M307">
        <v>6.6106691954549601E-2</v>
      </c>
      <c r="N307">
        <v>242.5</v>
      </c>
      <c r="O307">
        <v>1402.11</v>
      </c>
      <c r="P307">
        <v>171.2</v>
      </c>
      <c r="Q307">
        <v>163</v>
      </c>
      <c r="R307">
        <v>1085.7</v>
      </c>
      <c r="S307">
        <v>3462.85</v>
      </c>
      <c r="T307">
        <v>3844.35</v>
      </c>
      <c r="U307" t="s">
        <v>216</v>
      </c>
      <c r="V307" t="s">
        <v>216</v>
      </c>
      <c r="W307">
        <v>0.63586291309669496</v>
      </c>
      <c r="X307" t="s">
        <v>216</v>
      </c>
      <c r="Y307" t="s">
        <v>216</v>
      </c>
      <c r="Z307">
        <v>5.5032139979187801E-2</v>
      </c>
    </row>
    <row r="308" spans="1:26" x14ac:dyDescent="0.35">
      <c r="A308">
        <v>1992</v>
      </c>
      <c r="B308" t="s">
        <v>217</v>
      </c>
      <c r="C308" t="s">
        <v>22</v>
      </c>
      <c r="D308">
        <v>229</v>
      </c>
      <c r="E308" t="s">
        <v>69</v>
      </c>
      <c r="F308" t="s">
        <v>216</v>
      </c>
      <c r="G308" t="s">
        <v>216</v>
      </c>
      <c r="H308" t="s">
        <v>216</v>
      </c>
      <c r="I308" t="s">
        <v>216</v>
      </c>
      <c r="J308" t="s">
        <v>216</v>
      </c>
      <c r="K308" t="s">
        <v>216</v>
      </c>
      <c r="L308" t="s">
        <v>216</v>
      </c>
      <c r="M308" t="s">
        <v>216</v>
      </c>
      <c r="N308" t="s">
        <v>216</v>
      </c>
      <c r="O308" t="s">
        <v>216</v>
      </c>
      <c r="P308" t="s">
        <v>216</v>
      </c>
      <c r="Q308" t="s">
        <v>216</v>
      </c>
      <c r="R308" t="s">
        <v>216</v>
      </c>
      <c r="S308" t="s">
        <v>216</v>
      </c>
      <c r="T308" t="s">
        <v>216</v>
      </c>
      <c r="U308" t="s">
        <v>216</v>
      </c>
      <c r="V308" t="s">
        <v>216</v>
      </c>
      <c r="W308" t="s">
        <v>216</v>
      </c>
      <c r="X308" t="s">
        <v>216</v>
      </c>
      <c r="Y308" t="s">
        <v>216</v>
      </c>
      <c r="Z308" t="s">
        <v>216</v>
      </c>
    </row>
    <row r="309" spans="1:26" x14ac:dyDescent="0.35">
      <c r="A309">
        <v>1992</v>
      </c>
      <c r="B309" t="s">
        <v>217</v>
      </c>
      <c r="C309" t="s">
        <v>5</v>
      </c>
      <c r="D309">
        <v>229</v>
      </c>
      <c r="E309" t="s">
        <v>69</v>
      </c>
      <c r="F309" t="s">
        <v>216</v>
      </c>
      <c r="G309" t="s">
        <v>216</v>
      </c>
      <c r="H309" t="s">
        <v>216</v>
      </c>
      <c r="I309" t="s">
        <v>216</v>
      </c>
      <c r="J309" t="s">
        <v>216</v>
      </c>
      <c r="K309" t="s">
        <v>216</v>
      </c>
      <c r="L309" t="s">
        <v>216</v>
      </c>
      <c r="M309" t="s">
        <v>216</v>
      </c>
      <c r="N309" t="s">
        <v>216</v>
      </c>
      <c r="O309" t="s">
        <v>216</v>
      </c>
      <c r="P309" t="s">
        <v>216</v>
      </c>
      <c r="Q309" t="s">
        <v>216</v>
      </c>
      <c r="R309" t="s">
        <v>216</v>
      </c>
      <c r="S309" t="s">
        <v>216</v>
      </c>
      <c r="T309" t="s">
        <v>216</v>
      </c>
      <c r="U309" t="s">
        <v>216</v>
      </c>
      <c r="V309" t="s">
        <v>216</v>
      </c>
      <c r="W309" t="s">
        <v>216</v>
      </c>
      <c r="X309" t="s">
        <v>216</v>
      </c>
      <c r="Y309" t="s">
        <v>216</v>
      </c>
      <c r="Z309" t="s">
        <v>216</v>
      </c>
    </row>
    <row r="310" spans="1:26" x14ac:dyDescent="0.35">
      <c r="A310">
        <v>1993</v>
      </c>
      <c r="B310" t="s">
        <v>215</v>
      </c>
      <c r="C310" t="s">
        <v>22</v>
      </c>
      <c r="D310">
        <v>247</v>
      </c>
      <c r="E310" t="s">
        <v>60</v>
      </c>
      <c r="F310">
        <v>3.8321641984931203E-2</v>
      </c>
      <c r="G310" t="s">
        <v>216</v>
      </c>
      <c r="H310">
        <v>8.7932647333957004E-2</v>
      </c>
      <c r="I310" t="s">
        <v>216</v>
      </c>
      <c r="J310" t="s">
        <v>216</v>
      </c>
      <c r="K310" t="s">
        <v>216</v>
      </c>
      <c r="L310">
        <v>5.7387057387057398E-2</v>
      </c>
      <c r="M310">
        <v>3.7360890302066803E-2</v>
      </c>
      <c r="N310">
        <v>410</v>
      </c>
      <c r="O310">
        <v>1069</v>
      </c>
      <c r="P310">
        <v>195</v>
      </c>
      <c r="Q310">
        <v>54</v>
      </c>
      <c r="R310">
        <v>0</v>
      </c>
      <c r="S310">
        <v>1638</v>
      </c>
      <c r="T310">
        <v>2516</v>
      </c>
      <c r="U310" t="s">
        <v>216</v>
      </c>
      <c r="V310">
        <v>5.6708958093041099E-2</v>
      </c>
      <c r="W310" t="s">
        <v>216</v>
      </c>
      <c r="X310" t="s">
        <v>216</v>
      </c>
      <c r="Y310" t="s">
        <v>216</v>
      </c>
      <c r="Z310">
        <v>2.9448636316626701E-2</v>
      </c>
    </row>
    <row r="311" spans="1:26" x14ac:dyDescent="0.35">
      <c r="A311">
        <v>1993</v>
      </c>
      <c r="B311" t="s">
        <v>215</v>
      </c>
      <c r="C311" t="s">
        <v>5</v>
      </c>
      <c r="D311">
        <v>247</v>
      </c>
      <c r="E311" t="s">
        <v>60</v>
      </c>
      <c r="F311">
        <v>6.6441735751789299E-2</v>
      </c>
      <c r="G311" t="s">
        <v>216</v>
      </c>
      <c r="H311">
        <v>0.103084520400939</v>
      </c>
      <c r="I311" t="s">
        <v>216</v>
      </c>
      <c r="J311" t="s">
        <v>216</v>
      </c>
      <c r="K311" t="s">
        <v>216</v>
      </c>
      <c r="L311">
        <v>6.1313621158628803E-2</v>
      </c>
      <c r="M311">
        <v>5.4880692619232202E-2</v>
      </c>
      <c r="N311">
        <v>587</v>
      </c>
      <c r="O311">
        <v>2245.73</v>
      </c>
      <c r="P311">
        <v>328.75</v>
      </c>
      <c r="Q311">
        <v>6</v>
      </c>
      <c r="R311">
        <v>422.03</v>
      </c>
      <c r="S311">
        <v>3775.67</v>
      </c>
      <c r="T311">
        <v>4351.1899999999996</v>
      </c>
      <c r="U311" t="s">
        <v>216</v>
      </c>
      <c r="V311">
        <v>0.12860916037661099</v>
      </c>
      <c r="W311" t="s">
        <v>216</v>
      </c>
      <c r="X311" t="s">
        <v>216</v>
      </c>
      <c r="Y311" t="s">
        <v>216</v>
      </c>
      <c r="Z311">
        <v>5.8011835257430998E-2</v>
      </c>
    </row>
    <row r="312" spans="1:26" x14ac:dyDescent="0.35">
      <c r="A312">
        <v>1993</v>
      </c>
      <c r="B312" t="s">
        <v>217</v>
      </c>
      <c r="C312" t="s">
        <v>22</v>
      </c>
      <c r="D312">
        <v>247</v>
      </c>
      <c r="E312" t="s">
        <v>60</v>
      </c>
      <c r="F312">
        <v>0.12392573951854099</v>
      </c>
      <c r="G312" t="s">
        <v>216</v>
      </c>
      <c r="H312">
        <v>0</v>
      </c>
      <c r="I312" t="s">
        <v>216</v>
      </c>
      <c r="J312" t="s">
        <v>216</v>
      </c>
      <c r="K312" t="s">
        <v>216</v>
      </c>
      <c r="L312">
        <v>0</v>
      </c>
      <c r="M312">
        <v>0</v>
      </c>
      <c r="N312">
        <v>203.2</v>
      </c>
      <c r="O312">
        <v>313.2</v>
      </c>
      <c r="P312">
        <v>265</v>
      </c>
      <c r="Q312">
        <v>0</v>
      </c>
      <c r="R312">
        <v>0</v>
      </c>
      <c r="S312">
        <v>678.2</v>
      </c>
      <c r="T312">
        <v>1253</v>
      </c>
      <c r="U312" t="s">
        <v>216</v>
      </c>
      <c r="V312">
        <v>0.20704426463588799</v>
      </c>
      <c r="W312" t="s">
        <v>216</v>
      </c>
      <c r="X312" t="s">
        <v>216</v>
      </c>
      <c r="Y312" t="s">
        <v>216</v>
      </c>
      <c r="Z312">
        <v>7.3346060096205701E-2</v>
      </c>
    </row>
    <row r="313" spans="1:26" x14ac:dyDescent="0.35">
      <c r="A313">
        <v>1993</v>
      </c>
      <c r="B313" t="s">
        <v>217</v>
      </c>
      <c r="C313" t="s">
        <v>5</v>
      </c>
      <c r="D313">
        <v>247</v>
      </c>
      <c r="E313" t="s">
        <v>60</v>
      </c>
      <c r="F313">
        <v>5.9390836744018002E-2</v>
      </c>
      <c r="G313" t="s">
        <v>216</v>
      </c>
      <c r="H313">
        <v>0</v>
      </c>
      <c r="I313" t="s">
        <v>216</v>
      </c>
      <c r="J313" t="s">
        <v>216</v>
      </c>
      <c r="K313" t="s">
        <v>216</v>
      </c>
      <c r="L313">
        <v>0</v>
      </c>
      <c r="M313">
        <v>0</v>
      </c>
      <c r="N313">
        <v>165</v>
      </c>
      <c r="O313">
        <v>261</v>
      </c>
      <c r="P313">
        <v>0</v>
      </c>
      <c r="Q313">
        <v>95</v>
      </c>
      <c r="R313">
        <v>0</v>
      </c>
      <c r="S313">
        <v>547</v>
      </c>
      <c r="T313">
        <v>765</v>
      </c>
      <c r="U313" t="s">
        <v>216</v>
      </c>
      <c r="V313">
        <v>0.113130459797321</v>
      </c>
      <c r="W313" t="s">
        <v>216</v>
      </c>
      <c r="X313" t="s">
        <v>216</v>
      </c>
      <c r="Y313" t="s">
        <v>216</v>
      </c>
      <c r="Z313">
        <v>2.7528130208374899E-2</v>
      </c>
    </row>
    <row r="314" spans="1:26" x14ac:dyDescent="0.35">
      <c r="A314">
        <v>1993</v>
      </c>
      <c r="B314" t="s">
        <v>215</v>
      </c>
      <c r="C314" t="s">
        <v>22</v>
      </c>
      <c r="D314">
        <v>239</v>
      </c>
      <c r="E314" t="s">
        <v>61</v>
      </c>
      <c r="F314">
        <v>6.8978955572876102E-2</v>
      </c>
      <c r="G314" t="s">
        <v>216</v>
      </c>
      <c r="H314">
        <v>9.0739008419083306E-2</v>
      </c>
      <c r="I314" t="s">
        <v>216</v>
      </c>
      <c r="J314" t="s">
        <v>216</v>
      </c>
      <c r="K314" t="s">
        <v>216</v>
      </c>
      <c r="L314">
        <v>5.9218559218559202E-2</v>
      </c>
      <c r="M314">
        <v>3.8553259141494399E-2</v>
      </c>
      <c r="N314">
        <v>410</v>
      </c>
      <c r="O314">
        <v>1069</v>
      </c>
      <c r="P314">
        <v>195</v>
      </c>
      <c r="Q314">
        <v>54</v>
      </c>
      <c r="R314">
        <v>0</v>
      </c>
      <c r="S314">
        <v>1638</v>
      </c>
      <c r="T314">
        <v>2516</v>
      </c>
      <c r="U314" t="s">
        <v>216</v>
      </c>
      <c r="V314">
        <v>0.102076124567474</v>
      </c>
      <c r="W314" t="s">
        <v>216</v>
      </c>
      <c r="X314" t="s">
        <v>216</v>
      </c>
      <c r="Y314" t="s">
        <v>216</v>
      </c>
      <c r="Z314">
        <v>5.3075065396545398E-2</v>
      </c>
    </row>
    <row r="315" spans="1:26" x14ac:dyDescent="0.35">
      <c r="A315">
        <v>1993</v>
      </c>
      <c r="B315" t="s">
        <v>215</v>
      </c>
      <c r="C315" t="s">
        <v>5</v>
      </c>
      <c r="D315">
        <v>239</v>
      </c>
      <c r="E315" t="s">
        <v>61</v>
      </c>
      <c r="F315">
        <v>0.126735634014669</v>
      </c>
      <c r="G315" t="s">
        <v>216</v>
      </c>
      <c r="H315">
        <v>0.28440640682539797</v>
      </c>
      <c r="I315" t="s">
        <v>216</v>
      </c>
      <c r="J315" t="s">
        <v>216</v>
      </c>
      <c r="K315" t="s">
        <v>216</v>
      </c>
      <c r="L315">
        <v>0.16916202952058801</v>
      </c>
      <c r="M315">
        <v>0.15141381587863301</v>
      </c>
      <c r="N315">
        <v>587</v>
      </c>
      <c r="O315">
        <v>2245.73</v>
      </c>
      <c r="P315">
        <v>328.75</v>
      </c>
      <c r="Q315">
        <v>6</v>
      </c>
      <c r="R315">
        <v>422.03</v>
      </c>
      <c r="S315">
        <v>3775.67</v>
      </c>
      <c r="T315">
        <v>4351.1899999999996</v>
      </c>
      <c r="U315" t="s">
        <v>216</v>
      </c>
      <c r="V315">
        <v>0.24531814673407401</v>
      </c>
      <c r="W315" t="s">
        <v>216</v>
      </c>
      <c r="X315" t="s">
        <v>216</v>
      </c>
      <c r="Y315" t="s">
        <v>216</v>
      </c>
      <c r="Z315">
        <v>0.110806080315029</v>
      </c>
    </row>
    <row r="316" spans="1:26" x14ac:dyDescent="0.35">
      <c r="A316">
        <v>1993</v>
      </c>
      <c r="B316" t="s">
        <v>217</v>
      </c>
      <c r="C316" t="s">
        <v>22</v>
      </c>
      <c r="D316">
        <v>239</v>
      </c>
      <c r="E316" t="s">
        <v>61</v>
      </c>
      <c r="F316">
        <v>5.8401785290347098E-2</v>
      </c>
      <c r="G316" t="s">
        <v>216</v>
      </c>
      <c r="H316">
        <v>0</v>
      </c>
      <c r="I316" t="s">
        <v>216</v>
      </c>
      <c r="J316" t="s">
        <v>216</v>
      </c>
      <c r="K316" t="s">
        <v>216</v>
      </c>
      <c r="L316">
        <v>0</v>
      </c>
      <c r="M316">
        <v>0</v>
      </c>
      <c r="N316">
        <v>203.2</v>
      </c>
      <c r="O316">
        <v>313.2</v>
      </c>
      <c r="P316">
        <v>265</v>
      </c>
      <c r="Q316">
        <v>0</v>
      </c>
      <c r="R316">
        <v>0</v>
      </c>
      <c r="S316">
        <v>678.2</v>
      </c>
      <c r="T316">
        <v>1253</v>
      </c>
      <c r="U316" t="s">
        <v>216</v>
      </c>
      <c r="V316">
        <v>9.7572584483579194E-2</v>
      </c>
      <c r="W316" t="s">
        <v>216</v>
      </c>
      <c r="X316" t="s">
        <v>216</v>
      </c>
      <c r="Y316" t="s">
        <v>216</v>
      </c>
      <c r="Z316">
        <v>3.4691214219461197E-2</v>
      </c>
    </row>
    <row r="317" spans="1:26" x14ac:dyDescent="0.35">
      <c r="A317">
        <v>1993</v>
      </c>
      <c r="B317" t="s">
        <v>217</v>
      </c>
      <c r="C317" t="s">
        <v>5</v>
      </c>
      <c r="D317">
        <v>239</v>
      </c>
      <c r="E317" t="s">
        <v>61</v>
      </c>
      <c r="F317">
        <v>0.107510643056636</v>
      </c>
      <c r="G317" t="s">
        <v>216</v>
      </c>
      <c r="H317">
        <v>0</v>
      </c>
      <c r="I317" t="s">
        <v>216</v>
      </c>
      <c r="J317" t="s">
        <v>216</v>
      </c>
      <c r="K317" t="s">
        <v>216</v>
      </c>
      <c r="L317">
        <v>0</v>
      </c>
      <c r="M317">
        <v>0</v>
      </c>
      <c r="N317">
        <v>165</v>
      </c>
      <c r="O317">
        <v>261</v>
      </c>
      <c r="P317">
        <v>0</v>
      </c>
      <c r="Q317">
        <v>95</v>
      </c>
      <c r="R317">
        <v>0</v>
      </c>
      <c r="S317">
        <v>547</v>
      </c>
      <c r="T317">
        <v>765</v>
      </c>
      <c r="U317" t="s">
        <v>216</v>
      </c>
      <c r="V317">
        <v>0.20479133059744201</v>
      </c>
      <c r="W317" t="s">
        <v>216</v>
      </c>
      <c r="X317" t="s">
        <v>216</v>
      </c>
      <c r="Y317" t="s">
        <v>216</v>
      </c>
      <c r="Z317">
        <v>4.9832047216396398E-2</v>
      </c>
    </row>
    <row r="318" spans="1:26" x14ac:dyDescent="0.35">
      <c r="A318">
        <v>1993</v>
      </c>
      <c r="B318" t="s">
        <v>215</v>
      </c>
      <c r="C318" t="s">
        <v>22</v>
      </c>
      <c r="D318">
        <v>111</v>
      </c>
      <c r="E318" t="s">
        <v>70</v>
      </c>
      <c r="F318">
        <v>9.2943117116217305E-2</v>
      </c>
      <c r="G318" t="s">
        <v>216</v>
      </c>
      <c r="H318" t="s">
        <v>216</v>
      </c>
      <c r="I318" t="s">
        <v>216</v>
      </c>
      <c r="J318">
        <v>1</v>
      </c>
      <c r="K318" t="s">
        <v>216</v>
      </c>
      <c r="L318">
        <v>0.19169719169719199</v>
      </c>
      <c r="M318">
        <v>0.124801271860095</v>
      </c>
      <c r="N318">
        <v>410</v>
      </c>
      <c r="O318">
        <v>1069</v>
      </c>
      <c r="P318">
        <v>195</v>
      </c>
      <c r="Q318">
        <v>54</v>
      </c>
      <c r="R318">
        <v>0</v>
      </c>
      <c r="S318">
        <v>1638</v>
      </c>
      <c r="T318">
        <v>2516</v>
      </c>
      <c r="U318" t="s">
        <v>216</v>
      </c>
      <c r="V318" t="s">
        <v>216</v>
      </c>
      <c r="W318" t="s">
        <v>216</v>
      </c>
      <c r="X318">
        <v>0.64705882352941202</v>
      </c>
      <c r="Y318" t="s">
        <v>216</v>
      </c>
      <c r="Z318">
        <v>7.1469464923335002E-2</v>
      </c>
    </row>
    <row r="319" spans="1:26" x14ac:dyDescent="0.35">
      <c r="A319">
        <v>1993</v>
      </c>
      <c r="B319" t="s">
        <v>215</v>
      </c>
      <c r="C319" t="s">
        <v>5</v>
      </c>
      <c r="D319">
        <v>111</v>
      </c>
      <c r="E319" t="s">
        <v>70</v>
      </c>
      <c r="F319">
        <v>3.1269019599401898E-2</v>
      </c>
      <c r="G319" t="s">
        <v>216</v>
      </c>
      <c r="H319" t="s">
        <v>216</v>
      </c>
      <c r="I319" t="s">
        <v>216</v>
      </c>
      <c r="J319">
        <v>0</v>
      </c>
      <c r="K319" t="s">
        <v>216</v>
      </c>
      <c r="L319">
        <v>0</v>
      </c>
      <c r="M319">
        <v>0</v>
      </c>
      <c r="N319">
        <v>587</v>
      </c>
      <c r="O319">
        <v>2245.73</v>
      </c>
      <c r="P319">
        <v>328.75</v>
      </c>
      <c r="Q319">
        <v>6</v>
      </c>
      <c r="R319">
        <v>422.03</v>
      </c>
      <c r="S319">
        <v>3775.67</v>
      </c>
      <c r="T319">
        <v>4351.1899999999996</v>
      </c>
      <c r="U319" t="s">
        <v>216</v>
      </c>
      <c r="V319" t="s">
        <v>216</v>
      </c>
      <c r="W319" t="s">
        <v>216</v>
      </c>
      <c r="X319">
        <v>0.68545967884242098</v>
      </c>
      <c r="Y319" t="s">
        <v>216</v>
      </c>
      <c r="Z319">
        <v>2.7784159496735E-2</v>
      </c>
    </row>
    <row r="320" spans="1:26" x14ac:dyDescent="0.35">
      <c r="A320">
        <v>1993</v>
      </c>
      <c r="B320" t="s">
        <v>217</v>
      </c>
      <c r="C320" t="s">
        <v>22</v>
      </c>
      <c r="D320">
        <v>111</v>
      </c>
      <c r="E320" t="s">
        <v>70</v>
      </c>
      <c r="F320">
        <v>0.116449700217992</v>
      </c>
      <c r="G320" t="s">
        <v>216</v>
      </c>
      <c r="H320" t="s">
        <v>216</v>
      </c>
      <c r="I320" t="s">
        <v>216</v>
      </c>
      <c r="J320">
        <v>0.62339618172151601</v>
      </c>
      <c r="K320" t="s">
        <v>216</v>
      </c>
      <c r="L320">
        <v>9.1919224671412003E-2</v>
      </c>
      <c r="M320">
        <v>4.9752289044015699E-2</v>
      </c>
      <c r="N320">
        <v>203.2</v>
      </c>
      <c r="O320">
        <v>313.2</v>
      </c>
      <c r="P320">
        <v>265</v>
      </c>
      <c r="Q320">
        <v>0</v>
      </c>
      <c r="R320">
        <v>0</v>
      </c>
      <c r="S320">
        <v>678.2</v>
      </c>
      <c r="T320">
        <v>1253</v>
      </c>
      <c r="U320" t="s">
        <v>216</v>
      </c>
      <c r="V320" t="s">
        <v>216</v>
      </c>
      <c r="W320" t="s">
        <v>216</v>
      </c>
      <c r="X320">
        <v>1</v>
      </c>
      <c r="Y320" t="s">
        <v>216</v>
      </c>
      <c r="Z320">
        <v>6.8879058336846502E-2</v>
      </c>
    </row>
    <row r="321" spans="1:26" x14ac:dyDescent="0.35">
      <c r="A321">
        <v>1993</v>
      </c>
      <c r="B321" t="s">
        <v>217</v>
      </c>
      <c r="C321" t="s">
        <v>5</v>
      </c>
      <c r="D321">
        <v>111</v>
      </c>
      <c r="E321" t="s">
        <v>70</v>
      </c>
      <c r="F321">
        <v>7.1571975461316106E-2</v>
      </c>
      <c r="G321" t="s">
        <v>216</v>
      </c>
      <c r="H321" t="s">
        <v>216</v>
      </c>
      <c r="I321" t="s">
        <v>216</v>
      </c>
      <c r="J321">
        <v>1</v>
      </c>
      <c r="K321" t="s">
        <v>216</v>
      </c>
      <c r="L321">
        <v>0.17367458866544799</v>
      </c>
      <c r="M321">
        <v>0.12418300653594801</v>
      </c>
      <c r="N321">
        <v>165</v>
      </c>
      <c r="O321">
        <v>261</v>
      </c>
      <c r="P321">
        <v>0</v>
      </c>
      <c r="Q321">
        <v>95</v>
      </c>
      <c r="R321">
        <v>0</v>
      </c>
      <c r="S321">
        <v>547</v>
      </c>
      <c r="T321">
        <v>765</v>
      </c>
      <c r="U321" t="s">
        <v>216</v>
      </c>
      <c r="V321" t="s">
        <v>216</v>
      </c>
      <c r="W321" t="s">
        <v>216</v>
      </c>
      <c r="X321">
        <v>0.58041958041958097</v>
      </c>
      <c r="Y321" t="s">
        <v>216</v>
      </c>
      <c r="Z321">
        <v>3.3174185914600203E-2</v>
      </c>
    </row>
    <row r="322" spans="1:26" x14ac:dyDescent="0.35">
      <c r="A322">
        <v>1993</v>
      </c>
      <c r="B322" t="s">
        <v>215</v>
      </c>
      <c r="C322" t="s">
        <v>22</v>
      </c>
      <c r="D322">
        <v>249</v>
      </c>
      <c r="E322" t="s">
        <v>62</v>
      </c>
      <c r="F322">
        <v>0.20361316678685601</v>
      </c>
      <c r="G322">
        <v>0.52926829268292697</v>
      </c>
      <c r="H322">
        <v>0.23468023454790199</v>
      </c>
      <c r="I322" t="s">
        <v>216</v>
      </c>
      <c r="J322" t="s">
        <v>216</v>
      </c>
      <c r="K322" t="s">
        <v>216</v>
      </c>
      <c r="L322">
        <v>0.153158223889931</v>
      </c>
      <c r="M322">
        <v>9.9711117142967903E-2</v>
      </c>
      <c r="N322">
        <v>410</v>
      </c>
      <c r="O322">
        <v>1069</v>
      </c>
      <c r="P322">
        <v>195</v>
      </c>
      <c r="Q322">
        <v>54</v>
      </c>
      <c r="R322">
        <v>0</v>
      </c>
      <c r="S322">
        <v>1638</v>
      </c>
      <c r="T322">
        <v>2516</v>
      </c>
      <c r="U322">
        <v>0.46226984606097199</v>
      </c>
      <c r="V322">
        <v>0.30130991117362899</v>
      </c>
      <c r="W322" t="s">
        <v>216</v>
      </c>
      <c r="X322" t="s">
        <v>216</v>
      </c>
      <c r="Y322" t="s">
        <v>216</v>
      </c>
      <c r="Z322">
        <v>0.15664674554350999</v>
      </c>
    </row>
    <row r="323" spans="1:26" x14ac:dyDescent="0.35">
      <c r="A323">
        <v>1993</v>
      </c>
      <c r="B323" t="s">
        <v>215</v>
      </c>
      <c r="C323" t="s">
        <v>5</v>
      </c>
      <c r="D323">
        <v>249</v>
      </c>
      <c r="E323" t="s">
        <v>62</v>
      </c>
      <c r="F323">
        <v>5.9179941830688698E-2</v>
      </c>
      <c r="G323">
        <v>0.31942078364565601</v>
      </c>
      <c r="H323">
        <v>8.3491782182185698E-2</v>
      </c>
      <c r="I323" t="s">
        <v>216</v>
      </c>
      <c r="J323" t="s">
        <v>216</v>
      </c>
      <c r="K323" t="s">
        <v>216</v>
      </c>
      <c r="L323">
        <v>4.9660060333662603E-2</v>
      </c>
      <c r="M323">
        <v>4.4449805037175098E-2</v>
      </c>
      <c r="N323">
        <v>587</v>
      </c>
      <c r="O323">
        <v>2245.73</v>
      </c>
      <c r="P323">
        <v>328.75</v>
      </c>
      <c r="Q323">
        <v>6</v>
      </c>
      <c r="R323">
        <v>422.03</v>
      </c>
      <c r="S323">
        <v>3775.67</v>
      </c>
      <c r="T323">
        <v>4351.1899999999996</v>
      </c>
      <c r="U323">
        <v>0.52158643353485701</v>
      </c>
      <c r="V323">
        <v>0.114552736226139</v>
      </c>
      <c r="W323" t="s">
        <v>216</v>
      </c>
      <c r="X323" t="s">
        <v>216</v>
      </c>
      <c r="Y323" t="s">
        <v>216</v>
      </c>
      <c r="Z323">
        <v>5.1966166353610899E-2</v>
      </c>
    </row>
    <row r="324" spans="1:26" x14ac:dyDescent="0.35">
      <c r="A324">
        <v>1993</v>
      </c>
      <c r="B324" t="s">
        <v>217</v>
      </c>
      <c r="C324" t="s">
        <v>22</v>
      </c>
      <c r="D324">
        <v>249</v>
      </c>
      <c r="E324" t="s">
        <v>62</v>
      </c>
      <c r="F324">
        <v>9.5444302008794196E-2</v>
      </c>
      <c r="G324">
        <v>0.59055118110236204</v>
      </c>
      <c r="H324">
        <v>0.43970796753854002</v>
      </c>
      <c r="I324" t="s">
        <v>216</v>
      </c>
      <c r="J324" t="s">
        <v>216</v>
      </c>
      <c r="K324" t="s">
        <v>216</v>
      </c>
      <c r="L324">
        <v>0.20306183343124601</v>
      </c>
      <c r="M324">
        <v>0.109909445676832</v>
      </c>
      <c r="N324">
        <v>203.2</v>
      </c>
      <c r="O324">
        <v>313.2</v>
      </c>
      <c r="P324">
        <v>265</v>
      </c>
      <c r="Q324">
        <v>0</v>
      </c>
      <c r="R324">
        <v>0</v>
      </c>
      <c r="S324">
        <v>678.2</v>
      </c>
      <c r="T324">
        <v>1253</v>
      </c>
      <c r="U324">
        <v>0.304054054054054</v>
      </c>
      <c r="V324">
        <v>0.15945997498074099</v>
      </c>
      <c r="W324" t="s">
        <v>216</v>
      </c>
      <c r="X324" t="s">
        <v>216</v>
      </c>
      <c r="Y324" t="s">
        <v>216</v>
      </c>
      <c r="Z324">
        <v>5.5958138853777303E-2</v>
      </c>
    </row>
    <row r="325" spans="1:26" x14ac:dyDescent="0.35">
      <c r="A325">
        <v>1993</v>
      </c>
      <c r="B325" t="s">
        <v>217</v>
      </c>
      <c r="C325" t="s">
        <v>5</v>
      </c>
      <c r="D325">
        <v>249</v>
      </c>
      <c r="E325" t="s">
        <v>62</v>
      </c>
      <c r="F325">
        <v>5.4309697177081E-2</v>
      </c>
      <c r="G325">
        <v>0.27272727272727298</v>
      </c>
      <c r="H325">
        <v>0.17241379310344801</v>
      </c>
      <c r="I325" t="s">
        <v>216</v>
      </c>
      <c r="J325" t="s">
        <v>216</v>
      </c>
      <c r="K325" t="s">
        <v>216</v>
      </c>
      <c r="L325">
        <v>8.2266910420475306E-2</v>
      </c>
      <c r="M325">
        <v>5.8823529411764698E-2</v>
      </c>
      <c r="N325">
        <v>165</v>
      </c>
      <c r="O325">
        <v>261</v>
      </c>
      <c r="P325">
        <v>0</v>
      </c>
      <c r="Q325">
        <v>95</v>
      </c>
      <c r="R325">
        <v>0</v>
      </c>
      <c r="S325">
        <v>547</v>
      </c>
      <c r="T325">
        <v>765</v>
      </c>
      <c r="U325">
        <v>0.49237435008665498</v>
      </c>
      <c r="V325">
        <v>0.10345166611439</v>
      </c>
      <c r="W325" t="s">
        <v>216</v>
      </c>
      <c r="X325" t="s">
        <v>216</v>
      </c>
      <c r="Y325" t="s">
        <v>216</v>
      </c>
      <c r="Z325">
        <v>2.5172981177415E-2</v>
      </c>
    </row>
    <row r="326" spans="1:26" x14ac:dyDescent="0.35">
      <c r="A326">
        <v>1993</v>
      </c>
      <c r="B326" t="s">
        <v>215</v>
      </c>
      <c r="C326" t="s">
        <v>22</v>
      </c>
      <c r="D326">
        <v>248</v>
      </c>
      <c r="E326" t="s">
        <v>63</v>
      </c>
      <c r="F326">
        <v>0.147395763032132</v>
      </c>
      <c r="G326">
        <v>0.146341463414634</v>
      </c>
      <c r="H326">
        <v>6.48885441146273E-2</v>
      </c>
      <c r="I326" t="s">
        <v>216</v>
      </c>
      <c r="J326" t="s">
        <v>216</v>
      </c>
      <c r="K326" t="s">
        <v>216</v>
      </c>
      <c r="L326">
        <v>4.23478960064326E-2</v>
      </c>
      <c r="M326">
        <v>2.75698941409128E-2</v>
      </c>
      <c r="N326">
        <v>410</v>
      </c>
      <c r="O326">
        <v>1069</v>
      </c>
      <c r="P326">
        <v>195</v>
      </c>
      <c r="Q326">
        <v>54</v>
      </c>
      <c r="R326">
        <v>0</v>
      </c>
      <c r="S326">
        <v>1638</v>
      </c>
      <c r="T326">
        <v>2516</v>
      </c>
      <c r="U326">
        <v>0.33851494114095998</v>
      </c>
      <c r="V326">
        <v>0.21811852822402</v>
      </c>
      <c r="W326" t="s">
        <v>216</v>
      </c>
      <c r="X326" t="s">
        <v>216</v>
      </c>
      <c r="Y326" t="s">
        <v>216</v>
      </c>
      <c r="Z326">
        <v>0.11328077956608</v>
      </c>
    </row>
    <row r="327" spans="1:26" x14ac:dyDescent="0.35">
      <c r="A327">
        <v>1993</v>
      </c>
      <c r="B327" t="s">
        <v>215</v>
      </c>
      <c r="C327" t="s">
        <v>5</v>
      </c>
      <c r="D327">
        <v>248</v>
      </c>
      <c r="E327" t="s">
        <v>63</v>
      </c>
      <c r="F327">
        <v>4.82373916398341E-2</v>
      </c>
      <c r="G327">
        <v>0.54429301533219798</v>
      </c>
      <c r="H327">
        <v>0.14226999683844399</v>
      </c>
      <c r="I327" t="s">
        <v>216</v>
      </c>
      <c r="J327" t="s">
        <v>216</v>
      </c>
      <c r="K327" t="s">
        <v>216</v>
      </c>
      <c r="L327">
        <v>8.4620742808561106E-2</v>
      </c>
      <c r="M327">
        <v>7.5742467783346396E-2</v>
      </c>
      <c r="N327">
        <v>587</v>
      </c>
      <c r="O327">
        <v>2245.73</v>
      </c>
      <c r="P327">
        <v>328.75</v>
      </c>
      <c r="Q327">
        <v>6</v>
      </c>
      <c r="R327">
        <v>422.03</v>
      </c>
      <c r="S327">
        <v>3775.67</v>
      </c>
      <c r="T327">
        <v>4351.1899999999996</v>
      </c>
      <c r="U327">
        <v>0.421142412763716</v>
      </c>
      <c r="V327">
        <v>9.3371588917132403E-2</v>
      </c>
      <c r="W327" t="s">
        <v>216</v>
      </c>
      <c r="X327" t="s">
        <v>216</v>
      </c>
      <c r="Y327" t="s">
        <v>216</v>
      </c>
      <c r="Z327">
        <v>4.2781361841735498E-2</v>
      </c>
    </row>
    <row r="328" spans="1:26" x14ac:dyDescent="0.35">
      <c r="A328">
        <v>1993</v>
      </c>
      <c r="B328" t="s">
        <v>217</v>
      </c>
      <c r="C328" t="s">
        <v>22</v>
      </c>
      <c r="D328">
        <v>248</v>
      </c>
      <c r="E328" t="s">
        <v>63</v>
      </c>
      <c r="F328">
        <v>0.15665066466055899</v>
      </c>
      <c r="G328">
        <v>0.40944881889763801</v>
      </c>
      <c r="H328">
        <v>0.304864190826721</v>
      </c>
      <c r="I328" t="s">
        <v>216</v>
      </c>
      <c r="J328" t="s">
        <v>216</v>
      </c>
      <c r="K328" t="s">
        <v>216</v>
      </c>
      <c r="L328">
        <v>0.140789537845664</v>
      </c>
      <c r="M328">
        <v>7.6203882335937098E-2</v>
      </c>
      <c r="N328">
        <v>203.2</v>
      </c>
      <c r="O328">
        <v>313.2</v>
      </c>
      <c r="P328">
        <v>265</v>
      </c>
      <c r="Q328">
        <v>0</v>
      </c>
      <c r="R328">
        <v>0</v>
      </c>
      <c r="S328">
        <v>678.2</v>
      </c>
      <c r="T328">
        <v>1253</v>
      </c>
      <c r="U328">
        <v>0.50772200772200804</v>
      </c>
      <c r="V328">
        <v>0.26171820152435699</v>
      </c>
      <c r="W328" t="s">
        <v>216</v>
      </c>
      <c r="X328" t="s">
        <v>216</v>
      </c>
      <c r="Y328" t="s">
        <v>216</v>
      </c>
      <c r="Z328">
        <v>9.2482548428205205E-2</v>
      </c>
    </row>
    <row r="329" spans="1:26" x14ac:dyDescent="0.35">
      <c r="A329">
        <v>1993</v>
      </c>
      <c r="B329" t="s">
        <v>217</v>
      </c>
      <c r="C329" t="s">
        <v>5</v>
      </c>
      <c r="D329">
        <v>248</v>
      </c>
      <c r="E329" t="s">
        <v>63</v>
      </c>
      <c r="F329">
        <v>5.5800776508236297E-2</v>
      </c>
      <c r="G329">
        <v>0.72727272727272696</v>
      </c>
      <c r="H329">
        <v>0.45977011494252901</v>
      </c>
      <c r="I329" t="s">
        <v>216</v>
      </c>
      <c r="J329" t="s">
        <v>216</v>
      </c>
      <c r="K329" t="s">
        <v>216</v>
      </c>
      <c r="L329">
        <v>0.21937842778793401</v>
      </c>
      <c r="M329">
        <v>0.15686274509803899</v>
      </c>
      <c r="N329">
        <v>165</v>
      </c>
      <c r="O329">
        <v>261</v>
      </c>
      <c r="P329">
        <v>0</v>
      </c>
      <c r="Q329">
        <v>95</v>
      </c>
      <c r="R329">
        <v>0</v>
      </c>
      <c r="S329">
        <v>547</v>
      </c>
      <c r="T329">
        <v>765</v>
      </c>
      <c r="U329">
        <v>0.505892547660312</v>
      </c>
      <c r="V329">
        <v>0.106291944170329</v>
      </c>
      <c r="W329" t="s">
        <v>216</v>
      </c>
      <c r="X329" t="s">
        <v>216</v>
      </c>
      <c r="Y329" t="s">
        <v>216</v>
      </c>
      <c r="Z329">
        <v>2.586410843255E-2</v>
      </c>
    </row>
    <row r="330" spans="1:26" x14ac:dyDescent="0.35">
      <c r="A330">
        <v>1993</v>
      </c>
      <c r="B330" t="s">
        <v>215</v>
      </c>
      <c r="C330" t="s">
        <v>22</v>
      </c>
      <c r="D330">
        <v>267</v>
      </c>
      <c r="E330" t="s">
        <v>68</v>
      </c>
      <c r="F330">
        <v>1.50474429657694E-3</v>
      </c>
      <c r="G330" t="s">
        <v>216</v>
      </c>
      <c r="H330" t="s">
        <v>216</v>
      </c>
      <c r="I330" t="s">
        <v>216</v>
      </c>
      <c r="J330" t="s">
        <v>216</v>
      </c>
      <c r="K330">
        <v>0</v>
      </c>
      <c r="L330">
        <v>0</v>
      </c>
      <c r="M330">
        <v>0</v>
      </c>
      <c r="N330">
        <v>410</v>
      </c>
      <c r="O330">
        <v>1069</v>
      </c>
      <c r="P330">
        <v>195</v>
      </c>
      <c r="Q330">
        <v>54</v>
      </c>
      <c r="R330">
        <v>0</v>
      </c>
      <c r="S330">
        <v>1638</v>
      </c>
      <c r="T330">
        <v>2516</v>
      </c>
      <c r="U330" t="s">
        <v>216</v>
      </c>
      <c r="V330" t="s">
        <v>216</v>
      </c>
      <c r="W330" t="s">
        <v>216</v>
      </c>
      <c r="X330" t="s">
        <v>216</v>
      </c>
      <c r="Y330">
        <v>0</v>
      </c>
      <c r="Z330">
        <v>1.1575237208750701E-3</v>
      </c>
    </row>
    <row r="331" spans="1:26" x14ac:dyDescent="0.35">
      <c r="A331">
        <v>1993</v>
      </c>
      <c r="B331" t="s">
        <v>215</v>
      </c>
      <c r="C331" t="s">
        <v>5</v>
      </c>
      <c r="D331">
        <v>267</v>
      </c>
      <c r="E331" t="s">
        <v>68</v>
      </c>
      <c r="F331">
        <v>0.12715628177258401</v>
      </c>
      <c r="G331" t="s">
        <v>216</v>
      </c>
      <c r="H331" t="s">
        <v>216</v>
      </c>
      <c r="I331" t="s">
        <v>216</v>
      </c>
      <c r="J331" t="s">
        <v>216</v>
      </c>
      <c r="K331">
        <v>0.20313721773333601</v>
      </c>
      <c r="L331">
        <v>5.22031880419844E-2</v>
      </c>
      <c r="M331">
        <v>4.6726111792745301E-2</v>
      </c>
      <c r="N331">
        <v>587</v>
      </c>
      <c r="O331">
        <v>2245.73</v>
      </c>
      <c r="P331">
        <v>328.75</v>
      </c>
      <c r="Q331">
        <v>6</v>
      </c>
      <c r="R331">
        <v>422.03</v>
      </c>
      <c r="S331">
        <v>3775.67</v>
      </c>
      <c r="T331">
        <v>4351.1899999999996</v>
      </c>
      <c r="U331" t="s">
        <v>216</v>
      </c>
      <c r="V331" t="s">
        <v>216</v>
      </c>
      <c r="W331" t="s">
        <v>216</v>
      </c>
      <c r="X331" t="s">
        <v>216</v>
      </c>
      <c r="Y331">
        <v>0.39927635293767999</v>
      </c>
      <c r="Z331">
        <v>0.11189187271383</v>
      </c>
    </row>
    <row r="332" spans="1:26" x14ac:dyDescent="0.35">
      <c r="A332">
        <v>1993</v>
      </c>
      <c r="B332" t="s">
        <v>217</v>
      </c>
      <c r="C332" t="s">
        <v>22</v>
      </c>
      <c r="D332">
        <v>267</v>
      </c>
      <c r="E332" t="s">
        <v>68</v>
      </c>
      <c r="F332">
        <v>2.7499932565047398E-3</v>
      </c>
      <c r="G332" t="s">
        <v>216</v>
      </c>
      <c r="H332" t="s">
        <v>216</v>
      </c>
      <c r="I332" t="s">
        <v>216</v>
      </c>
      <c r="J332" t="s">
        <v>216</v>
      </c>
      <c r="K332">
        <v>0</v>
      </c>
      <c r="L332">
        <v>0</v>
      </c>
      <c r="M332">
        <v>0</v>
      </c>
      <c r="N332">
        <v>203.2</v>
      </c>
      <c r="O332">
        <v>313.2</v>
      </c>
      <c r="P332">
        <v>265</v>
      </c>
      <c r="Q332">
        <v>0</v>
      </c>
      <c r="R332">
        <v>0</v>
      </c>
      <c r="S332">
        <v>678.2</v>
      </c>
      <c r="T332">
        <v>1253</v>
      </c>
      <c r="U332" t="s">
        <v>216</v>
      </c>
      <c r="V332" t="s">
        <v>216</v>
      </c>
      <c r="W332" t="s">
        <v>216</v>
      </c>
      <c r="X332" t="s">
        <v>216</v>
      </c>
      <c r="Y332">
        <v>0</v>
      </c>
      <c r="Z332">
        <v>1.6345377834066099E-3</v>
      </c>
    </row>
    <row r="333" spans="1:26" x14ac:dyDescent="0.35">
      <c r="A333">
        <v>1993</v>
      </c>
      <c r="B333" t="s">
        <v>217</v>
      </c>
      <c r="C333" t="s">
        <v>5</v>
      </c>
      <c r="D333">
        <v>267</v>
      </c>
      <c r="E333" t="s">
        <v>68</v>
      </c>
      <c r="F333">
        <v>9.4133156358214204E-2</v>
      </c>
      <c r="G333" t="s">
        <v>216</v>
      </c>
      <c r="H333" t="s">
        <v>216</v>
      </c>
      <c r="I333" t="s">
        <v>216</v>
      </c>
      <c r="J333" t="s">
        <v>216</v>
      </c>
      <c r="K333">
        <v>0.38611738650164201</v>
      </c>
      <c r="L333">
        <v>9.1764643958342607E-2</v>
      </c>
      <c r="M333">
        <v>6.5614719274788805E-2</v>
      </c>
      <c r="N333">
        <v>165</v>
      </c>
      <c r="O333">
        <v>261</v>
      </c>
      <c r="P333">
        <v>0</v>
      </c>
      <c r="Q333">
        <v>95</v>
      </c>
      <c r="R333">
        <v>0</v>
      </c>
      <c r="S333">
        <v>547</v>
      </c>
      <c r="T333">
        <v>765</v>
      </c>
      <c r="U333" t="s">
        <v>216</v>
      </c>
      <c r="V333" t="s">
        <v>216</v>
      </c>
      <c r="W333" t="s">
        <v>216</v>
      </c>
      <c r="X333" t="s">
        <v>216</v>
      </c>
      <c r="Y333">
        <v>0.43537500000000001</v>
      </c>
      <c r="Z333">
        <v>4.3631474604796397E-2</v>
      </c>
    </row>
    <row r="334" spans="1:26" x14ac:dyDescent="0.35">
      <c r="A334">
        <v>1993</v>
      </c>
      <c r="B334" t="s">
        <v>215</v>
      </c>
      <c r="C334" t="s">
        <v>22</v>
      </c>
      <c r="D334">
        <v>231</v>
      </c>
      <c r="E334" t="s">
        <v>67</v>
      </c>
      <c r="F334">
        <v>0.10190958690569001</v>
      </c>
      <c r="G334" t="s">
        <v>216</v>
      </c>
      <c r="H334">
        <v>0.28063610851262899</v>
      </c>
      <c r="I334" t="s">
        <v>216</v>
      </c>
      <c r="J334" t="s">
        <v>216</v>
      </c>
      <c r="K334" t="s">
        <v>216</v>
      </c>
      <c r="L334">
        <v>0.183150183150183</v>
      </c>
      <c r="M334">
        <v>0.11923688394276601</v>
      </c>
      <c r="N334">
        <v>410</v>
      </c>
      <c r="O334">
        <v>1069</v>
      </c>
      <c r="P334">
        <v>195</v>
      </c>
      <c r="Q334">
        <v>54</v>
      </c>
      <c r="R334">
        <v>0</v>
      </c>
      <c r="S334">
        <v>1638</v>
      </c>
      <c r="T334">
        <v>2516</v>
      </c>
      <c r="U334" t="s">
        <v>216</v>
      </c>
      <c r="V334">
        <v>0.15080738177624001</v>
      </c>
      <c r="W334" t="s">
        <v>216</v>
      </c>
      <c r="X334" t="s">
        <v>216</v>
      </c>
      <c r="Y334" t="s">
        <v>216</v>
      </c>
      <c r="Z334">
        <v>7.8502258624241497E-2</v>
      </c>
    </row>
    <row r="335" spans="1:26" x14ac:dyDescent="0.35">
      <c r="A335">
        <v>1993</v>
      </c>
      <c r="B335" t="s">
        <v>215</v>
      </c>
      <c r="C335" t="s">
        <v>5</v>
      </c>
      <c r="D335">
        <v>231</v>
      </c>
      <c r="E335" t="s">
        <v>67</v>
      </c>
      <c r="F335">
        <v>0.117477423718471</v>
      </c>
      <c r="G335" t="s">
        <v>216</v>
      </c>
      <c r="H335">
        <v>0.20804816251285799</v>
      </c>
      <c r="I335" t="s">
        <v>216</v>
      </c>
      <c r="J335" t="s">
        <v>216</v>
      </c>
      <c r="K335" t="s">
        <v>216</v>
      </c>
      <c r="L335">
        <v>0.123744924741834</v>
      </c>
      <c r="M335">
        <v>0.110761802183834</v>
      </c>
      <c r="N335">
        <v>587</v>
      </c>
      <c r="O335">
        <v>2245.73</v>
      </c>
      <c r="P335">
        <v>328.75</v>
      </c>
      <c r="Q335">
        <v>6</v>
      </c>
      <c r="R335">
        <v>422.03</v>
      </c>
      <c r="S335">
        <v>3775.67</v>
      </c>
      <c r="T335">
        <v>4351.1899999999996</v>
      </c>
      <c r="U335" t="s">
        <v>216</v>
      </c>
      <c r="V335">
        <v>0.227397322732242</v>
      </c>
      <c r="W335" t="s">
        <v>216</v>
      </c>
      <c r="X335" t="s">
        <v>216</v>
      </c>
      <c r="Y335" t="s">
        <v>216</v>
      </c>
      <c r="Z335">
        <v>0.102509552732444</v>
      </c>
    </row>
    <row r="336" spans="1:26" x14ac:dyDescent="0.35">
      <c r="A336">
        <v>1993</v>
      </c>
      <c r="B336" t="s">
        <v>217</v>
      </c>
      <c r="C336" t="s">
        <v>22</v>
      </c>
      <c r="D336">
        <v>231</v>
      </c>
      <c r="E336" t="s">
        <v>67</v>
      </c>
      <c r="F336">
        <v>8.66530554104743E-2</v>
      </c>
      <c r="G336" t="s">
        <v>216</v>
      </c>
      <c r="H336">
        <v>0.12771392081736899</v>
      </c>
      <c r="I336" t="s">
        <v>216</v>
      </c>
      <c r="J336" t="s">
        <v>216</v>
      </c>
      <c r="K336" t="s">
        <v>216</v>
      </c>
      <c r="L336">
        <v>5.8979652020053099E-2</v>
      </c>
      <c r="M336">
        <v>3.1923383878691099E-2</v>
      </c>
      <c r="N336">
        <v>203.2</v>
      </c>
      <c r="O336">
        <v>313.2</v>
      </c>
      <c r="P336">
        <v>265</v>
      </c>
      <c r="Q336">
        <v>0</v>
      </c>
      <c r="R336">
        <v>0</v>
      </c>
      <c r="S336">
        <v>678.2</v>
      </c>
      <c r="T336">
        <v>1253</v>
      </c>
      <c r="U336" t="s">
        <v>216</v>
      </c>
      <c r="V336">
        <v>0.14477233063620501</v>
      </c>
      <c r="W336" t="s">
        <v>216</v>
      </c>
      <c r="X336" t="s">
        <v>216</v>
      </c>
      <c r="Y336" t="s">
        <v>216</v>
      </c>
      <c r="Z336">
        <v>5.11991558632987E-2</v>
      </c>
    </row>
    <row r="337" spans="1:26" x14ac:dyDescent="0.35">
      <c r="A337">
        <v>1993</v>
      </c>
      <c r="B337" t="s">
        <v>217</v>
      </c>
      <c r="C337" t="s">
        <v>5</v>
      </c>
      <c r="D337">
        <v>231</v>
      </c>
      <c r="E337" t="s">
        <v>67</v>
      </c>
      <c r="F337">
        <v>0.13046944147609199</v>
      </c>
      <c r="G337" t="s">
        <v>216</v>
      </c>
      <c r="H337">
        <v>0.15708812260536401</v>
      </c>
      <c r="I337" t="s">
        <v>216</v>
      </c>
      <c r="J337" t="s">
        <v>216</v>
      </c>
      <c r="K337" t="s">
        <v>216</v>
      </c>
      <c r="L337">
        <v>7.4954296160877495E-2</v>
      </c>
      <c r="M337">
        <v>5.3594771241830097E-2</v>
      </c>
      <c r="N337">
        <v>165</v>
      </c>
      <c r="O337">
        <v>261</v>
      </c>
      <c r="P337">
        <v>0</v>
      </c>
      <c r="Q337">
        <v>95</v>
      </c>
      <c r="R337">
        <v>0</v>
      </c>
      <c r="S337">
        <v>547</v>
      </c>
      <c r="T337">
        <v>765</v>
      </c>
      <c r="U337" t="s">
        <v>216</v>
      </c>
      <c r="V337">
        <v>0.24852432989465501</v>
      </c>
      <c r="W337" t="s">
        <v>216</v>
      </c>
      <c r="X337" t="s">
        <v>216</v>
      </c>
      <c r="Y337" t="s">
        <v>216</v>
      </c>
      <c r="Z337">
        <v>6.0473634824307503E-2</v>
      </c>
    </row>
    <row r="338" spans="1:26" x14ac:dyDescent="0.35">
      <c r="A338">
        <v>1993</v>
      </c>
      <c r="B338" t="s">
        <v>215</v>
      </c>
      <c r="C338" t="s">
        <v>22</v>
      </c>
      <c r="D338">
        <v>242</v>
      </c>
      <c r="E338" t="s">
        <v>65</v>
      </c>
      <c r="F338">
        <v>0</v>
      </c>
      <c r="G338">
        <v>0</v>
      </c>
      <c r="H338">
        <v>0</v>
      </c>
      <c r="I338" t="s">
        <v>216</v>
      </c>
      <c r="J338" t="s">
        <v>216</v>
      </c>
      <c r="K338" t="s">
        <v>216</v>
      </c>
      <c r="L338">
        <v>0</v>
      </c>
      <c r="M338">
        <v>0</v>
      </c>
      <c r="N338">
        <v>410</v>
      </c>
      <c r="O338">
        <v>1069</v>
      </c>
      <c r="P338">
        <v>195</v>
      </c>
      <c r="Q338">
        <v>54</v>
      </c>
      <c r="R338">
        <v>0</v>
      </c>
      <c r="S338">
        <v>1638</v>
      </c>
      <c r="T338">
        <v>2516</v>
      </c>
      <c r="U338">
        <v>0</v>
      </c>
      <c r="V338">
        <v>0</v>
      </c>
      <c r="W338" t="s">
        <v>216</v>
      </c>
      <c r="X338" t="s">
        <v>216</v>
      </c>
      <c r="Y338" t="s">
        <v>216</v>
      </c>
      <c r="Z338">
        <v>0</v>
      </c>
    </row>
    <row r="339" spans="1:26" x14ac:dyDescent="0.35">
      <c r="A339">
        <v>1993</v>
      </c>
      <c r="B339" t="s">
        <v>215</v>
      </c>
      <c r="C339" t="s">
        <v>5</v>
      </c>
      <c r="D339">
        <v>242</v>
      </c>
      <c r="E339" t="s">
        <v>65</v>
      </c>
      <c r="F339">
        <v>2.35549329076994E-3</v>
      </c>
      <c r="G339">
        <v>6.8143100511073307E-2</v>
      </c>
      <c r="H339">
        <v>1.7811580198866299E-2</v>
      </c>
      <c r="I339" t="s">
        <v>216</v>
      </c>
      <c r="J339" t="s">
        <v>216</v>
      </c>
      <c r="K339" t="s">
        <v>216</v>
      </c>
      <c r="L339">
        <v>1.0594146204514701E-2</v>
      </c>
      <c r="M339">
        <v>9.4826250745973506E-3</v>
      </c>
      <c r="N339">
        <v>587</v>
      </c>
      <c r="O339">
        <v>2245.73</v>
      </c>
      <c r="P339">
        <v>328.75</v>
      </c>
      <c r="Q339">
        <v>6</v>
      </c>
      <c r="R339">
        <v>422.03</v>
      </c>
      <c r="S339">
        <v>3775.67</v>
      </c>
      <c r="T339">
        <v>4351.1899999999996</v>
      </c>
      <c r="U339">
        <v>2.10721721897499E-2</v>
      </c>
      <c r="V339">
        <v>4.5594536471829598E-3</v>
      </c>
      <c r="W339" t="s">
        <v>216</v>
      </c>
      <c r="X339" t="s">
        <v>216</v>
      </c>
      <c r="Y339" t="s">
        <v>216</v>
      </c>
      <c r="Z339">
        <v>2.0686875045529598E-3</v>
      </c>
    </row>
    <row r="340" spans="1:26" x14ac:dyDescent="0.35">
      <c r="A340">
        <v>1993</v>
      </c>
      <c r="B340" t="s">
        <v>217</v>
      </c>
      <c r="C340" t="s">
        <v>22</v>
      </c>
      <c r="D340">
        <v>242</v>
      </c>
      <c r="E340" t="s">
        <v>65</v>
      </c>
      <c r="F340">
        <v>1.10559250372396E-2</v>
      </c>
      <c r="G340">
        <v>0</v>
      </c>
      <c r="H340">
        <v>0</v>
      </c>
      <c r="I340" t="s">
        <v>216</v>
      </c>
      <c r="J340" t="s">
        <v>216</v>
      </c>
      <c r="K340" t="s">
        <v>216</v>
      </c>
      <c r="L340">
        <v>0</v>
      </c>
      <c r="M340">
        <v>0</v>
      </c>
      <c r="N340">
        <v>203.2</v>
      </c>
      <c r="O340">
        <v>313.2</v>
      </c>
      <c r="P340">
        <v>265</v>
      </c>
      <c r="Q340">
        <v>0</v>
      </c>
      <c r="R340">
        <v>0</v>
      </c>
      <c r="S340">
        <v>678.2</v>
      </c>
      <c r="T340">
        <v>1253</v>
      </c>
      <c r="U340">
        <v>3.6196911196911201E-2</v>
      </c>
      <c r="V340">
        <v>1.8471270602038899E-2</v>
      </c>
      <c r="W340" t="s">
        <v>216</v>
      </c>
      <c r="X340" t="s">
        <v>216</v>
      </c>
      <c r="Y340" t="s">
        <v>216</v>
      </c>
      <c r="Z340">
        <v>6.5714078247770102E-3</v>
      </c>
    </row>
    <row r="341" spans="1:26" x14ac:dyDescent="0.35">
      <c r="A341">
        <v>1993</v>
      </c>
      <c r="B341" t="s">
        <v>217</v>
      </c>
      <c r="C341" t="s">
        <v>5</v>
      </c>
      <c r="D341">
        <v>242</v>
      </c>
      <c r="E341" t="s">
        <v>65</v>
      </c>
      <c r="F341">
        <v>0</v>
      </c>
      <c r="G341">
        <v>0</v>
      </c>
      <c r="H341">
        <v>0</v>
      </c>
      <c r="I341" t="s">
        <v>216</v>
      </c>
      <c r="J341" t="s">
        <v>216</v>
      </c>
      <c r="K341" t="s">
        <v>216</v>
      </c>
      <c r="L341">
        <v>0</v>
      </c>
      <c r="M341">
        <v>0</v>
      </c>
      <c r="N341">
        <v>165</v>
      </c>
      <c r="O341">
        <v>261</v>
      </c>
      <c r="P341">
        <v>0</v>
      </c>
      <c r="Q341">
        <v>95</v>
      </c>
      <c r="R341">
        <v>0</v>
      </c>
      <c r="S341">
        <v>547</v>
      </c>
      <c r="T341">
        <v>765</v>
      </c>
      <c r="U341">
        <v>0</v>
      </c>
      <c r="V341">
        <v>0</v>
      </c>
      <c r="W341" t="s">
        <v>216</v>
      </c>
      <c r="X341" t="s">
        <v>216</v>
      </c>
      <c r="Y341" t="s">
        <v>216</v>
      </c>
      <c r="Z341">
        <v>0</v>
      </c>
    </row>
    <row r="342" spans="1:26" x14ac:dyDescent="0.35">
      <c r="A342">
        <v>1993</v>
      </c>
      <c r="B342" t="s">
        <v>215</v>
      </c>
      <c r="C342" t="s">
        <v>22</v>
      </c>
      <c r="D342">
        <v>241</v>
      </c>
      <c r="E342" t="s">
        <v>66</v>
      </c>
      <c r="F342">
        <v>0</v>
      </c>
      <c r="G342">
        <v>0</v>
      </c>
      <c r="H342">
        <v>0</v>
      </c>
      <c r="I342" t="s">
        <v>216</v>
      </c>
      <c r="J342" t="s">
        <v>216</v>
      </c>
      <c r="K342" t="s">
        <v>216</v>
      </c>
      <c r="L342">
        <v>0</v>
      </c>
      <c r="M342">
        <v>0</v>
      </c>
      <c r="N342">
        <v>410</v>
      </c>
      <c r="O342">
        <v>1069</v>
      </c>
      <c r="P342">
        <v>195</v>
      </c>
      <c r="Q342">
        <v>54</v>
      </c>
      <c r="R342">
        <v>0</v>
      </c>
      <c r="S342">
        <v>1638</v>
      </c>
      <c r="T342">
        <v>2516</v>
      </c>
      <c r="U342">
        <v>0</v>
      </c>
      <c r="V342">
        <v>0</v>
      </c>
      <c r="W342" t="s">
        <v>216</v>
      </c>
      <c r="X342" t="s">
        <v>216</v>
      </c>
      <c r="Y342" t="s">
        <v>216</v>
      </c>
      <c r="Z342">
        <v>0</v>
      </c>
    </row>
    <row r="343" spans="1:26" x14ac:dyDescent="0.35">
      <c r="A343">
        <v>1993</v>
      </c>
      <c r="B343" t="s">
        <v>215</v>
      </c>
      <c r="C343" t="s">
        <v>5</v>
      </c>
      <c r="D343">
        <v>241</v>
      </c>
      <c r="E343" t="s">
        <v>66</v>
      </c>
      <c r="F343">
        <v>0</v>
      </c>
      <c r="G343">
        <v>0</v>
      </c>
      <c r="H343">
        <v>0</v>
      </c>
      <c r="I343" t="s">
        <v>216</v>
      </c>
      <c r="J343" t="s">
        <v>216</v>
      </c>
      <c r="K343" t="s">
        <v>216</v>
      </c>
      <c r="L343">
        <v>0</v>
      </c>
      <c r="M343">
        <v>0</v>
      </c>
      <c r="N343">
        <v>587</v>
      </c>
      <c r="O343">
        <v>2245.73</v>
      </c>
      <c r="P343">
        <v>328.75</v>
      </c>
      <c r="Q343">
        <v>6</v>
      </c>
      <c r="R343">
        <v>422.03</v>
      </c>
      <c r="S343">
        <v>3775.67</v>
      </c>
      <c r="T343">
        <v>4351.1899999999996</v>
      </c>
      <c r="U343">
        <v>0</v>
      </c>
      <c r="V343">
        <v>0</v>
      </c>
      <c r="W343" t="s">
        <v>216</v>
      </c>
      <c r="X343" t="s">
        <v>216</v>
      </c>
      <c r="Y343" t="s">
        <v>216</v>
      </c>
      <c r="Z343">
        <v>0</v>
      </c>
    </row>
    <row r="344" spans="1:26" x14ac:dyDescent="0.35">
      <c r="A344">
        <v>1993</v>
      </c>
      <c r="B344" t="s">
        <v>217</v>
      </c>
      <c r="C344" t="s">
        <v>22</v>
      </c>
      <c r="D344">
        <v>241</v>
      </c>
      <c r="E344" t="s">
        <v>66</v>
      </c>
      <c r="F344">
        <v>0</v>
      </c>
      <c r="G344">
        <v>0</v>
      </c>
      <c r="H344">
        <v>0</v>
      </c>
      <c r="I344" t="s">
        <v>216</v>
      </c>
      <c r="J344" t="s">
        <v>216</v>
      </c>
      <c r="K344" t="s">
        <v>216</v>
      </c>
      <c r="L344">
        <v>0</v>
      </c>
      <c r="M344">
        <v>0</v>
      </c>
      <c r="N344">
        <v>203.2</v>
      </c>
      <c r="O344">
        <v>313.2</v>
      </c>
      <c r="P344">
        <v>265</v>
      </c>
      <c r="Q344">
        <v>0</v>
      </c>
      <c r="R344">
        <v>0</v>
      </c>
      <c r="S344">
        <v>678.2</v>
      </c>
      <c r="T344">
        <v>1253</v>
      </c>
      <c r="U344">
        <v>0</v>
      </c>
      <c r="V344">
        <v>0</v>
      </c>
      <c r="W344" t="s">
        <v>216</v>
      </c>
      <c r="X344" t="s">
        <v>216</v>
      </c>
      <c r="Y344" t="s">
        <v>216</v>
      </c>
      <c r="Z344">
        <v>0</v>
      </c>
    </row>
    <row r="345" spans="1:26" x14ac:dyDescent="0.35">
      <c r="A345">
        <v>1993</v>
      </c>
      <c r="B345" t="s">
        <v>217</v>
      </c>
      <c r="C345" t="s">
        <v>5</v>
      </c>
      <c r="D345">
        <v>241</v>
      </c>
      <c r="E345" t="s">
        <v>66</v>
      </c>
      <c r="F345">
        <v>0</v>
      </c>
      <c r="G345">
        <v>0</v>
      </c>
      <c r="H345">
        <v>0</v>
      </c>
      <c r="I345" t="s">
        <v>216</v>
      </c>
      <c r="J345" t="s">
        <v>216</v>
      </c>
      <c r="K345" t="s">
        <v>216</v>
      </c>
      <c r="L345">
        <v>0</v>
      </c>
      <c r="M345">
        <v>0</v>
      </c>
      <c r="N345">
        <v>165</v>
      </c>
      <c r="O345">
        <v>261</v>
      </c>
      <c r="P345">
        <v>0</v>
      </c>
      <c r="Q345">
        <v>95</v>
      </c>
      <c r="R345">
        <v>0</v>
      </c>
      <c r="S345">
        <v>547</v>
      </c>
      <c r="T345">
        <v>765</v>
      </c>
      <c r="U345">
        <v>0</v>
      </c>
      <c r="V345">
        <v>0</v>
      </c>
      <c r="W345" t="s">
        <v>216</v>
      </c>
      <c r="X345" t="s">
        <v>216</v>
      </c>
      <c r="Y345" t="s">
        <v>216</v>
      </c>
      <c r="Z345">
        <v>0</v>
      </c>
    </row>
    <row r="346" spans="1:26" x14ac:dyDescent="0.35">
      <c r="A346">
        <v>1993</v>
      </c>
      <c r="B346" t="s">
        <v>215</v>
      </c>
      <c r="C346" t="s">
        <v>22</v>
      </c>
      <c r="D346">
        <v>245</v>
      </c>
      <c r="E346" t="s">
        <v>64</v>
      </c>
      <c r="F346">
        <v>8.4883509775711505E-2</v>
      </c>
      <c r="G346">
        <v>0.32439024390243898</v>
      </c>
      <c r="H346">
        <v>0.143836272787424</v>
      </c>
      <c r="I346" t="s">
        <v>216</v>
      </c>
      <c r="J346" t="s">
        <v>216</v>
      </c>
      <c r="K346" t="s">
        <v>216</v>
      </c>
      <c r="L346">
        <v>9.3871169480925595E-2</v>
      </c>
      <c r="M346">
        <v>6.1113265345689997E-2</v>
      </c>
      <c r="N346">
        <v>410</v>
      </c>
      <c r="O346">
        <v>1069</v>
      </c>
      <c r="P346">
        <v>195</v>
      </c>
      <c r="Q346">
        <v>54</v>
      </c>
      <c r="R346">
        <v>0</v>
      </c>
      <c r="S346">
        <v>1638</v>
      </c>
      <c r="T346">
        <v>2516</v>
      </c>
      <c r="U346">
        <v>0.19332930878358001</v>
      </c>
      <c r="V346">
        <v>0.125611929691162</v>
      </c>
      <c r="W346" t="s">
        <v>216</v>
      </c>
      <c r="X346" t="s">
        <v>216</v>
      </c>
      <c r="Y346" t="s">
        <v>216</v>
      </c>
      <c r="Z346">
        <v>6.5428685352520305E-2</v>
      </c>
    </row>
    <row r="347" spans="1:26" x14ac:dyDescent="0.35">
      <c r="A347">
        <v>1993</v>
      </c>
      <c r="B347" t="s">
        <v>215</v>
      </c>
      <c r="C347" t="s">
        <v>5</v>
      </c>
      <c r="D347">
        <v>245</v>
      </c>
      <c r="E347" t="s">
        <v>64</v>
      </c>
      <c r="F347">
        <v>2.88424818713877E-3</v>
      </c>
      <c r="G347">
        <v>3.4071550255536598E-2</v>
      </c>
      <c r="H347">
        <v>8.9057900994331494E-3</v>
      </c>
      <c r="I347" t="s">
        <v>216</v>
      </c>
      <c r="J347" t="s">
        <v>216</v>
      </c>
      <c r="K347" t="s">
        <v>216</v>
      </c>
      <c r="L347">
        <v>5.2970731022573504E-3</v>
      </c>
      <c r="M347">
        <v>4.7413125372986796E-3</v>
      </c>
      <c r="N347">
        <v>587</v>
      </c>
      <c r="O347">
        <v>2245.73</v>
      </c>
      <c r="P347">
        <v>328.75</v>
      </c>
      <c r="Q347">
        <v>6</v>
      </c>
      <c r="R347">
        <v>422.03</v>
      </c>
      <c r="S347">
        <v>3775.67</v>
      </c>
      <c r="T347">
        <v>4351.1899999999996</v>
      </c>
      <c r="U347">
        <v>2.5713067255349598E-2</v>
      </c>
      <c r="V347">
        <v>5.5829477280880599E-3</v>
      </c>
      <c r="W347" t="s">
        <v>216</v>
      </c>
      <c r="X347" t="s">
        <v>216</v>
      </c>
      <c r="Y347" t="s">
        <v>216</v>
      </c>
      <c r="Z347">
        <v>2.5467053454451701E-3</v>
      </c>
    </row>
    <row r="348" spans="1:26" x14ac:dyDescent="0.35">
      <c r="A348">
        <v>1993</v>
      </c>
      <c r="B348" t="s">
        <v>217</v>
      </c>
      <c r="C348" t="s">
        <v>22</v>
      </c>
      <c r="D348">
        <v>245</v>
      </c>
      <c r="E348" t="s">
        <v>64</v>
      </c>
      <c r="F348">
        <v>2.6581149109508002E-2</v>
      </c>
      <c r="G348">
        <v>0</v>
      </c>
      <c r="H348">
        <v>0</v>
      </c>
      <c r="I348" t="s">
        <v>216</v>
      </c>
      <c r="J348" t="s">
        <v>216</v>
      </c>
      <c r="K348" t="s">
        <v>216</v>
      </c>
      <c r="L348">
        <v>0</v>
      </c>
      <c r="M348">
        <v>0</v>
      </c>
      <c r="N348">
        <v>203.2</v>
      </c>
      <c r="O348">
        <v>313.2</v>
      </c>
      <c r="P348">
        <v>265</v>
      </c>
      <c r="Q348">
        <v>0</v>
      </c>
      <c r="R348">
        <v>0</v>
      </c>
      <c r="S348">
        <v>678.2</v>
      </c>
      <c r="T348">
        <v>1253</v>
      </c>
      <c r="U348">
        <v>8.7676962676962705E-2</v>
      </c>
      <c r="V348">
        <v>4.44094543388346E-2</v>
      </c>
      <c r="W348" t="s">
        <v>216</v>
      </c>
      <c r="X348" t="s">
        <v>216</v>
      </c>
      <c r="Y348" t="s">
        <v>216</v>
      </c>
      <c r="Z348">
        <v>1.5712989257582102E-2</v>
      </c>
    </row>
    <row r="349" spans="1:26" x14ac:dyDescent="0.35">
      <c r="A349">
        <v>1993</v>
      </c>
      <c r="B349" t="s">
        <v>217</v>
      </c>
      <c r="C349" t="s">
        <v>5</v>
      </c>
      <c r="D349">
        <v>245</v>
      </c>
      <c r="E349" t="s">
        <v>64</v>
      </c>
      <c r="F349">
        <v>0</v>
      </c>
      <c r="G349">
        <v>0</v>
      </c>
      <c r="H349">
        <v>0</v>
      </c>
      <c r="I349" t="s">
        <v>216</v>
      </c>
      <c r="J349" t="s">
        <v>216</v>
      </c>
      <c r="K349" t="s">
        <v>216</v>
      </c>
      <c r="L349">
        <v>0</v>
      </c>
      <c r="M349">
        <v>0</v>
      </c>
      <c r="N349">
        <v>165</v>
      </c>
      <c r="O349">
        <v>261</v>
      </c>
      <c r="P349">
        <v>0</v>
      </c>
      <c r="Q349">
        <v>95</v>
      </c>
      <c r="R349">
        <v>0</v>
      </c>
      <c r="S349">
        <v>547</v>
      </c>
      <c r="T349">
        <v>765</v>
      </c>
      <c r="U349">
        <v>0</v>
      </c>
      <c r="V349">
        <v>0</v>
      </c>
      <c r="W349" t="s">
        <v>216</v>
      </c>
      <c r="X349" t="s">
        <v>216</v>
      </c>
      <c r="Y349" t="s">
        <v>216</v>
      </c>
      <c r="Z349">
        <v>0</v>
      </c>
    </row>
    <row r="350" spans="1:26" x14ac:dyDescent="0.35">
      <c r="A350">
        <v>1993</v>
      </c>
      <c r="B350" t="s">
        <v>215</v>
      </c>
      <c r="C350" t="s">
        <v>22</v>
      </c>
      <c r="D350">
        <v>229</v>
      </c>
      <c r="E350" t="s">
        <v>69</v>
      </c>
      <c r="F350">
        <v>9.6313471874208995E-2</v>
      </c>
      <c r="G350" t="s">
        <v>216</v>
      </c>
      <c r="H350" t="s">
        <v>216</v>
      </c>
      <c r="I350">
        <v>0.65128205128205097</v>
      </c>
      <c r="J350" t="s">
        <v>216</v>
      </c>
      <c r="K350" t="s">
        <v>216</v>
      </c>
      <c r="L350">
        <v>0.101390062928524</v>
      </c>
      <c r="M350">
        <v>6.6008316008315998E-2</v>
      </c>
      <c r="N350">
        <v>410</v>
      </c>
      <c r="O350">
        <v>1069</v>
      </c>
      <c r="P350">
        <v>195</v>
      </c>
      <c r="Q350">
        <v>54</v>
      </c>
      <c r="R350">
        <v>0</v>
      </c>
      <c r="S350">
        <v>1638</v>
      </c>
      <c r="T350">
        <v>2516</v>
      </c>
      <c r="U350" t="s">
        <v>216</v>
      </c>
      <c r="V350" t="s">
        <v>216</v>
      </c>
      <c r="W350">
        <v>0.51233183856502196</v>
      </c>
      <c r="X350" t="s">
        <v>216</v>
      </c>
      <c r="Y350" t="s">
        <v>216</v>
      </c>
      <c r="Z350">
        <v>7.4147836685598795E-2</v>
      </c>
    </row>
    <row r="351" spans="1:26" x14ac:dyDescent="0.35">
      <c r="A351">
        <v>1993</v>
      </c>
      <c r="B351" t="s">
        <v>215</v>
      </c>
      <c r="C351" t="s">
        <v>5</v>
      </c>
      <c r="D351">
        <v>229</v>
      </c>
      <c r="E351" t="s">
        <v>69</v>
      </c>
      <c r="F351">
        <v>6.5098115111298996E-2</v>
      </c>
      <c r="G351" t="s">
        <v>216</v>
      </c>
      <c r="H351" t="s">
        <v>216</v>
      </c>
      <c r="I351">
        <v>0.56228136882129298</v>
      </c>
      <c r="J351" t="s">
        <v>216</v>
      </c>
      <c r="K351" t="s">
        <v>216</v>
      </c>
      <c r="L351">
        <v>6.9286088785329894E-2</v>
      </c>
      <c r="M351">
        <v>6.2016701502246703E-2</v>
      </c>
      <c r="N351">
        <v>587</v>
      </c>
      <c r="O351">
        <v>2245.73</v>
      </c>
      <c r="P351">
        <v>328.75</v>
      </c>
      <c r="Q351">
        <v>6</v>
      </c>
      <c r="R351">
        <v>422.03</v>
      </c>
      <c r="S351">
        <v>3775.67</v>
      </c>
      <c r="T351">
        <v>4351.1899999999996</v>
      </c>
      <c r="U351" t="s">
        <v>216</v>
      </c>
      <c r="V351" t="s">
        <v>216</v>
      </c>
      <c r="W351">
        <v>0.64808673290144903</v>
      </c>
      <c r="X351" t="s">
        <v>216</v>
      </c>
      <c r="Y351" t="s">
        <v>216</v>
      </c>
      <c r="Z351">
        <v>5.7239802954468399E-2</v>
      </c>
    </row>
    <row r="352" spans="1:26" x14ac:dyDescent="0.35">
      <c r="A352">
        <v>1993</v>
      </c>
      <c r="B352" t="s">
        <v>217</v>
      </c>
      <c r="C352" t="s">
        <v>22</v>
      </c>
      <c r="D352">
        <v>229</v>
      </c>
      <c r="E352" t="s">
        <v>69</v>
      </c>
      <c r="F352">
        <v>0.105999861946873</v>
      </c>
      <c r="G352" t="s">
        <v>216</v>
      </c>
      <c r="H352" t="s">
        <v>216</v>
      </c>
      <c r="I352">
        <v>0.15094339622641501</v>
      </c>
      <c r="J352" t="s">
        <v>216</v>
      </c>
      <c r="K352" t="s">
        <v>216</v>
      </c>
      <c r="L352">
        <v>5.8979652020053099E-2</v>
      </c>
      <c r="M352">
        <v>3.1923383878691099E-2</v>
      </c>
      <c r="N352">
        <v>203.2</v>
      </c>
      <c r="O352">
        <v>313.2</v>
      </c>
      <c r="P352">
        <v>265</v>
      </c>
      <c r="Q352">
        <v>0</v>
      </c>
      <c r="R352">
        <v>0</v>
      </c>
      <c r="S352">
        <v>678.2</v>
      </c>
      <c r="T352">
        <v>1253</v>
      </c>
      <c r="U352" t="s">
        <v>216</v>
      </c>
      <c r="V352" t="s">
        <v>216</v>
      </c>
      <c r="W352">
        <v>0.393708293612965</v>
      </c>
      <c r="X352" t="s">
        <v>216</v>
      </c>
      <c r="Y352" t="s">
        <v>216</v>
      </c>
      <c r="Z352">
        <v>6.25629398791029E-2</v>
      </c>
    </row>
    <row r="353" spans="1:26" x14ac:dyDescent="0.35">
      <c r="A353">
        <v>1993</v>
      </c>
      <c r="B353" t="s">
        <v>217</v>
      </c>
      <c r="C353" t="s">
        <v>5</v>
      </c>
      <c r="D353">
        <v>229</v>
      </c>
      <c r="E353" t="s">
        <v>69</v>
      </c>
      <c r="F353">
        <v>7.0846907810124607E-2</v>
      </c>
      <c r="G353" t="s">
        <v>216</v>
      </c>
      <c r="H353" t="s">
        <v>216</v>
      </c>
      <c r="I353">
        <v>0.48649735350895501</v>
      </c>
      <c r="J353" t="s">
        <v>216</v>
      </c>
      <c r="K353" t="s">
        <v>216</v>
      </c>
      <c r="L353">
        <v>4.0022634200919498E-2</v>
      </c>
      <c r="M353">
        <v>2.8617491382879699E-2</v>
      </c>
      <c r="N353">
        <v>165</v>
      </c>
      <c r="O353">
        <v>261</v>
      </c>
      <c r="P353">
        <v>0</v>
      </c>
      <c r="Q353">
        <v>95</v>
      </c>
      <c r="R353">
        <v>0</v>
      </c>
      <c r="S353">
        <v>547</v>
      </c>
      <c r="T353">
        <v>765</v>
      </c>
      <c r="U353" t="s">
        <v>216</v>
      </c>
      <c r="V353" t="s">
        <v>216</v>
      </c>
      <c r="W353">
        <v>0.695305580159433</v>
      </c>
      <c r="X353" t="s">
        <v>216</v>
      </c>
      <c r="Y353" t="s">
        <v>216</v>
      </c>
      <c r="Z353">
        <v>3.2838111230252702E-2</v>
      </c>
    </row>
    <row r="354" spans="1:26" x14ac:dyDescent="0.35">
      <c r="A354">
        <v>1994</v>
      </c>
      <c r="B354" t="s">
        <v>215</v>
      </c>
      <c r="C354" t="s">
        <v>22</v>
      </c>
      <c r="D354">
        <v>247</v>
      </c>
      <c r="E354" t="s">
        <v>60</v>
      </c>
      <c r="F354">
        <v>4.34777503643244E-2</v>
      </c>
      <c r="G354" t="s">
        <v>216</v>
      </c>
      <c r="H354">
        <v>7.5527088337336498E-2</v>
      </c>
      <c r="I354" t="s">
        <v>216</v>
      </c>
      <c r="J354" t="s">
        <v>216</v>
      </c>
      <c r="K354" t="s">
        <v>216</v>
      </c>
      <c r="L354">
        <v>4.87931034482759E-2</v>
      </c>
      <c r="M354">
        <v>3.4170490219753699E-2</v>
      </c>
      <c r="N354">
        <v>2665</v>
      </c>
      <c r="O354">
        <v>3747</v>
      </c>
      <c r="P354">
        <v>1127</v>
      </c>
      <c r="Q354">
        <v>460</v>
      </c>
      <c r="R354">
        <v>0</v>
      </c>
      <c r="S354">
        <v>5800</v>
      </c>
      <c r="T354">
        <v>8282</v>
      </c>
      <c r="U354" t="s">
        <v>216</v>
      </c>
      <c r="V354">
        <v>6.3192593631645394E-2</v>
      </c>
      <c r="W354" t="s">
        <v>216</v>
      </c>
      <c r="X354" t="s">
        <v>216</v>
      </c>
      <c r="Y354" t="s">
        <v>216</v>
      </c>
      <c r="Z354">
        <v>3.5332357698052701E-2</v>
      </c>
    </row>
    <row r="355" spans="1:26" x14ac:dyDescent="0.35">
      <c r="A355">
        <v>1994</v>
      </c>
      <c r="B355" t="s">
        <v>215</v>
      </c>
      <c r="C355" t="s">
        <v>5</v>
      </c>
      <c r="D355">
        <v>247</v>
      </c>
      <c r="E355" t="s">
        <v>60</v>
      </c>
      <c r="F355">
        <v>8.6724953297584895E-2</v>
      </c>
      <c r="G355" t="s">
        <v>216</v>
      </c>
      <c r="H355">
        <v>0.189156213062874</v>
      </c>
      <c r="I355" t="s">
        <v>216</v>
      </c>
      <c r="J355" t="s">
        <v>216</v>
      </c>
      <c r="K355" t="s">
        <v>216</v>
      </c>
      <c r="L355">
        <v>0.10086305923493701</v>
      </c>
      <c r="M355">
        <v>8.4900364861072095E-2</v>
      </c>
      <c r="N355">
        <v>564</v>
      </c>
      <c r="O355">
        <v>2622.7</v>
      </c>
      <c r="P355">
        <v>306.10000000000002</v>
      </c>
      <c r="Q355">
        <v>121</v>
      </c>
      <c r="R355">
        <v>1222.75</v>
      </c>
      <c r="S355">
        <v>4918.55</v>
      </c>
      <c r="T355">
        <v>5843.32</v>
      </c>
      <c r="U355" t="s">
        <v>216</v>
      </c>
      <c r="V355">
        <v>0.17053627009605299</v>
      </c>
      <c r="W355" t="s">
        <v>216</v>
      </c>
      <c r="X355" t="s">
        <v>216</v>
      </c>
      <c r="Y355" t="s">
        <v>216</v>
      </c>
      <c r="Z355">
        <v>7.54372062631114E-2</v>
      </c>
    </row>
    <row r="356" spans="1:26" x14ac:dyDescent="0.35">
      <c r="A356">
        <v>1994</v>
      </c>
      <c r="B356" t="s">
        <v>217</v>
      </c>
      <c r="C356" t="s">
        <v>22</v>
      </c>
      <c r="D356">
        <v>247</v>
      </c>
      <c r="E356" t="s">
        <v>60</v>
      </c>
      <c r="F356">
        <v>0.127148694741819</v>
      </c>
      <c r="G356" t="s">
        <v>216</v>
      </c>
      <c r="H356">
        <v>0.27358490566037702</v>
      </c>
      <c r="I356" t="s">
        <v>216</v>
      </c>
      <c r="J356" t="s">
        <v>216</v>
      </c>
      <c r="K356" t="s">
        <v>216</v>
      </c>
      <c r="L356">
        <v>0.191629955947137</v>
      </c>
      <c r="M356">
        <v>7.43589743589744E-2</v>
      </c>
      <c r="N356">
        <v>180</v>
      </c>
      <c r="O356">
        <v>318</v>
      </c>
      <c r="P356">
        <v>91</v>
      </c>
      <c r="Q356">
        <v>0</v>
      </c>
      <c r="R356">
        <v>0</v>
      </c>
      <c r="S356">
        <v>454</v>
      </c>
      <c r="T356">
        <v>1170</v>
      </c>
      <c r="U356" t="s">
        <v>216</v>
      </c>
      <c r="V356">
        <v>0.19814746592284599</v>
      </c>
      <c r="W356" t="s">
        <v>216</v>
      </c>
      <c r="X356" t="s">
        <v>216</v>
      </c>
      <c r="Y356" t="s">
        <v>216</v>
      </c>
      <c r="Z356">
        <v>7.4989948888414398E-2</v>
      </c>
    </row>
    <row r="357" spans="1:26" x14ac:dyDescent="0.35">
      <c r="A357">
        <v>1994</v>
      </c>
      <c r="B357" t="s">
        <v>217</v>
      </c>
      <c r="C357" t="s">
        <v>5</v>
      </c>
      <c r="D357">
        <v>247</v>
      </c>
      <c r="E357" t="s">
        <v>60</v>
      </c>
      <c r="F357">
        <v>3.8071648089537197E-2</v>
      </c>
      <c r="G357" t="s">
        <v>216</v>
      </c>
      <c r="H357">
        <v>6.1911170928667603E-2</v>
      </c>
      <c r="I357" t="s">
        <v>216</v>
      </c>
      <c r="J357" t="s">
        <v>216</v>
      </c>
      <c r="K357" t="s">
        <v>216</v>
      </c>
      <c r="L357">
        <v>3.2998565279770402E-2</v>
      </c>
      <c r="M357">
        <v>1.09602096735764E-2</v>
      </c>
      <c r="N357">
        <v>32</v>
      </c>
      <c r="O357">
        <v>371.5</v>
      </c>
      <c r="P357">
        <v>125</v>
      </c>
      <c r="Q357">
        <v>10</v>
      </c>
      <c r="R357">
        <v>160.5</v>
      </c>
      <c r="S357">
        <v>697</v>
      </c>
      <c r="T357">
        <v>2098.5</v>
      </c>
      <c r="U357" t="s">
        <v>216</v>
      </c>
      <c r="V357">
        <v>8.6788309719245005E-2</v>
      </c>
      <c r="W357" t="s">
        <v>216</v>
      </c>
      <c r="X357" t="s">
        <v>216</v>
      </c>
      <c r="Y357" t="s">
        <v>216</v>
      </c>
      <c r="Z357">
        <v>1.6659641516629499E-2</v>
      </c>
    </row>
    <row r="358" spans="1:26" x14ac:dyDescent="0.35">
      <c r="A358">
        <v>1994</v>
      </c>
      <c r="B358" t="s">
        <v>215</v>
      </c>
      <c r="C358" t="s">
        <v>22</v>
      </c>
      <c r="D358">
        <v>239</v>
      </c>
      <c r="E358" t="s">
        <v>61</v>
      </c>
      <c r="F358">
        <v>6.4648192975739302E-2</v>
      </c>
      <c r="G358" t="s">
        <v>216</v>
      </c>
      <c r="H358">
        <v>0.102748865759274</v>
      </c>
      <c r="I358" t="s">
        <v>216</v>
      </c>
      <c r="J358" t="s">
        <v>216</v>
      </c>
      <c r="K358" t="s">
        <v>216</v>
      </c>
      <c r="L358">
        <v>6.6379310344827594E-2</v>
      </c>
      <c r="M358">
        <v>4.6486355952668403E-2</v>
      </c>
      <c r="N358">
        <v>2665</v>
      </c>
      <c r="O358">
        <v>3747</v>
      </c>
      <c r="P358">
        <v>1127</v>
      </c>
      <c r="Q358">
        <v>460</v>
      </c>
      <c r="R358">
        <v>0</v>
      </c>
      <c r="S358">
        <v>5800</v>
      </c>
      <c r="T358">
        <v>8282</v>
      </c>
      <c r="U358" t="s">
        <v>216</v>
      </c>
      <c r="V358">
        <v>9.3982325711881004E-2</v>
      </c>
      <c r="W358" t="s">
        <v>216</v>
      </c>
      <c r="X358" t="s">
        <v>216</v>
      </c>
      <c r="Y358" t="s">
        <v>216</v>
      </c>
      <c r="Z358">
        <v>5.2592914133885199E-2</v>
      </c>
    </row>
    <row r="359" spans="1:26" x14ac:dyDescent="0.35">
      <c r="A359">
        <v>1994</v>
      </c>
      <c r="B359" t="s">
        <v>215</v>
      </c>
      <c r="C359" t="s">
        <v>5</v>
      </c>
      <c r="D359">
        <v>239</v>
      </c>
      <c r="E359" t="s">
        <v>61</v>
      </c>
      <c r="F359">
        <v>0.119273484372924</v>
      </c>
      <c r="G359" t="s">
        <v>216</v>
      </c>
      <c r="H359">
        <v>0.180348495824913</v>
      </c>
      <c r="I359" t="s">
        <v>216</v>
      </c>
      <c r="J359" t="s">
        <v>216</v>
      </c>
      <c r="K359" t="s">
        <v>216</v>
      </c>
      <c r="L359">
        <v>9.6166553150827006E-2</v>
      </c>
      <c r="M359">
        <v>8.0947132794370297E-2</v>
      </c>
      <c r="N359">
        <v>564</v>
      </c>
      <c r="O359">
        <v>2622.7</v>
      </c>
      <c r="P359">
        <v>306.10000000000002</v>
      </c>
      <c r="Q359">
        <v>121</v>
      </c>
      <c r="R359">
        <v>1222.75</v>
      </c>
      <c r="S359">
        <v>4918.55</v>
      </c>
      <c r="T359">
        <v>5843.32</v>
      </c>
      <c r="U359" t="s">
        <v>216</v>
      </c>
      <c r="V359">
        <v>0.234539822425995</v>
      </c>
      <c r="W359" t="s">
        <v>216</v>
      </c>
      <c r="X359" t="s">
        <v>216</v>
      </c>
      <c r="Y359" t="s">
        <v>216</v>
      </c>
      <c r="Z359">
        <v>0.103441964195643</v>
      </c>
    </row>
    <row r="360" spans="1:26" x14ac:dyDescent="0.35">
      <c r="A360">
        <v>1994</v>
      </c>
      <c r="B360" t="s">
        <v>217</v>
      </c>
      <c r="C360" t="s">
        <v>22</v>
      </c>
      <c r="D360">
        <v>239</v>
      </c>
      <c r="E360" t="s">
        <v>61</v>
      </c>
      <c r="F360">
        <v>5.7242241059065897E-2</v>
      </c>
      <c r="G360" t="s">
        <v>216</v>
      </c>
      <c r="H360">
        <v>1.88679245283019E-2</v>
      </c>
      <c r="I360" t="s">
        <v>216</v>
      </c>
      <c r="J360" t="s">
        <v>216</v>
      </c>
      <c r="K360" t="s">
        <v>216</v>
      </c>
      <c r="L360">
        <v>1.3215859030837E-2</v>
      </c>
      <c r="M360">
        <v>5.1282051282051299E-3</v>
      </c>
      <c r="N360">
        <v>180</v>
      </c>
      <c r="O360">
        <v>318</v>
      </c>
      <c r="P360">
        <v>91</v>
      </c>
      <c r="Q360">
        <v>0</v>
      </c>
      <c r="R360">
        <v>0</v>
      </c>
      <c r="S360">
        <v>454</v>
      </c>
      <c r="T360">
        <v>1170</v>
      </c>
      <c r="U360" t="s">
        <v>216</v>
      </c>
      <c r="V360">
        <v>8.9205831272038294E-2</v>
      </c>
      <c r="W360" t="s">
        <v>216</v>
      </c>
      <c r="X360" t="s">
        <v>216</v>
      </c>
      <c r="Y360" t="s">
        <v>216</v>
      </c>
      <c r="Z360">
        <v>3.3873688786806799E-2</v>
      </c>
    </row>
    <row r="361" spans="1:26" x14ac:dyDescent="0.35">
      <c r="A361">
        <v>1994</v>
      </c>
      <c r="B361" t="s">
        <v>217</v>
      </c>
      <c r="C361" t="s">
        <v>5</v>
      </c>
      <c r="D361">
        <v>239</v>
      </c>
      <c r="E361" t="s">
        <v>61</v>
      </c>
      <c r="F361">
        <v>0.12510893995688299</v>
      </c>
      <c r="G361" t="s">
        <v>216</v>
      </c>
      <c r="H361">
        <v>0.31763122476446798</v>
      </c>
      <c r="I361" t="s">
        <v>216</v>
      </c>
      <c r="J361" t="s">
        <v>216</v>
      </c>
      <c r="K361" t="s">
        <v>216</v>
      </c>
      <c r="L361">
        <v>0.169296987087518</v>
      </c>
      <c r="M361">
        <v>5.62306409340005E-2</v>
      </c>
      <c r="N361">
        <v>32</v>
      </c>
      <c r="O361">
        <v>371.5</v>
      </c>
      <c r="P361">
        <v>125</v>
      </c>
      <c r="Q361">
        <v>10</v>
      </c>
      <c r="R361">
        <v>160.5</v>
      </c>
      <c r="S361">
        <v>697</v>
      </c>
      <c r="T361">
        <v>2098.5</v>
      </c>
      <c r="U361" t="s">
        <v>216</v>
      </c>
      <c r="V361">
        <v>0.28519893344486902</v>
      </c>
      <c r="W361" t="s">
        <v>216</v>
      </c>
      <c r="X361" t="s">
        <v>216</v>
      </c>
      <c r="Y361" t="s">
        <v>216</v>
      </c>
      <c r="Z361">
        <v>5.4745990646514503E-2</v>
      </c>
    </row>
    <row r="362" spans="1:26" x14ac:dyDescent="0.35">
      <c r="A362">
        <v>1994</v>
      </c>
      <c r="B362" t="s">
        <v>215</v>
      </c>
      <c r="C362" t="s">
        <v>22</v>
      </c>
      <c r="D362">
        <v>111</v>
      </c>
      <c r="E362" t="s">
        <v>70</v>
      </c>
      <c r="F362">
        <v>0.10392323645453699</v>
      </c>
      <c r="G362" t="s">
        <v>216</v>
      </c>
      <c r="H362" t="s">
        <v>216</v>
      </c>
      <c r="I362" t="s">
        <v>216</v>
      </c>
      <c r="J362">
        <v>0.38043478260869601</v>
      </c>
      <c r="K362" t="s">
        <v>216</v>
      </c>
      <c r="L362">
        <v>5.9688905547226397E-2</v>
      </c>
      <c r="M362">
        <v>4.1800972249929097E-2</v>
      </c>
      <c r="N362">
        <v>2665</v>
      </c>
      <c r="O362">
        <v>3747</v>
      </c>
      <c r="P362">
        <v>1127</v>
      </c>
      <c r="Q362">
        <v>460</v>
      </c>
      <c r="R362">
        <v>0</v>
      </c>
      <c r="S362">
        <v>5800</v>
      </c>
      <c r="T362">
        <v>8282</v>
      </c>
      <c r="U362" t="s">
        <v>216</v>
      </c>
      <c r="V362" t="s">
        <v>216</v>
      </c>
      <c r="W362" t="s">
        <v>216</v>
      </c>
      <c r="X362">
        <v>0.80224126565590004</v>
      </c>
      <c r="Y362" t="s">
        <v>216</v>
      </c>
      <c r="Z362">
        <v>8.4490438603797499E-2</v>
      </c>
    </row>
    <row r="363" spans="1:26" x14ac:dyDescent="0.35">
      <c r="A363">
        <v>1994</v>
      </c>
      <c r="B363" t="s">
        <v>215</v>
      </c>
      <c r="C363" t="s">
        <v>5</v>
      </c>
      <c r="D363">
        <v>111</v>
      </c>
      <c r="E363" t="s">
        <v>70</v>
      </c>
      <c r="F363">
        <v>2.6432648236073102E-2</v>
      </c>
      <c r="G363" t="s">
        <v>216</v>
      </c>
      <c r="H363" t="s">
        <v>216</v>
      </c>
      <c r="I363" t="s">
        <v>216</v>
      </c>
      <c r="J363">
        <v>0.13636363636363599</v>
      </c>
      <c r="K363" t="s">
        <v>216</v>
      </c>
      <c r="L363">
        <v>9.4955922893018192E-3</v>
      </c>
      <c r="M363">
        <v>7.9928098160883601E-3</v>
      </c>
      <c r="N363">
        <v>564</v>
      </c>
      <c r="O363">
        <v>2622.7</v>
      </c>
      <c r="P363">
        <v>306.10000000000002</v>
      </c>
      <c r="Q363">
        <v>121</v>
      </c>
      <c r="R363">
        <v>1222.75</v>
      </c>
      <c r="S363">
        <v>4918.55</v>
      </c>
      <c r="T363">
        <v>5843.32</v>
      </c>
      <c r="U363" t="s">
        <v>216</v>
      </c>
      <c r="V363" t="s">
        <v>216</v>
      </c>
      <c r="W363" t="s">
        <v>216</v>
      </c>
      <c r="X363">
        <v>0.58164094232331398</v>
      </c>
      <c r="Y363" t="s">
        <v>216</v>
      </c>
      <c r="Z363">
        <v>2.3490628620226502E-2</v>
      </c>
    </row>
    <row r="364" spans="1:26" x14ac:dyDescent="0.35">
      <c r="A364">
        <v>1994</v>
      </c>
      <c r="B364" t="s">
        <v>217</v>
      </c>
      <c r="C364" t="s">
        <v>22</v>
      </c>
      <c r="D364">
        <v>111</v>
      </c>
      <c r="E364" t="s">
        <v>70</v>
      </c>
      <c r="F364">
        <v>0.12206126067119299</v>
      </c>
      <c r="G364" t="s">
        <v>216</v>
      </c>
      <c r="H364" t="s">
        <v>216</v>
      </c>
      <c r="I364" t="s">
        <v>216</v>
      </c>
      <c r="J364">
        <v>0.62339618172151601</v>
      </c>
      <c r="K364" t="s">
        <v>216</v>
      </c>
      <c r="L364">
        <v>4.1193580289968001E-2</v>
      </c>
      <c r="M364">
        <v>1.5984517480038901E-2</v>
      </c>
      <c r="N364">
        <v>180</v>
      </c>
      <c r="O364">
        <v>318</v>
      </c>
      <c r="P364">
        <v>91</v>
      </c>
      <c r="Q364">
        <v>0</v>
      </c>
      <c r="R364">
        <v>0</v>
      </c>
      <c r="S364">
        <v>454</v>
      </c>
      <c r="T364">
        <v>1170</v>
      </c>
      <c r="U364" t="s">
        <v>216</v>
      </c>
      <c r="V364" t="s">
        <v>216</v>
      </c>
      <c r="W364" t="s">
        <v>216</v>
      </c>
      <c r="X364">
        <v>0.88372093023255804</v>
      </c>
      <c r="Y364" t="s">
        <v>216</v>
      </c>
      <c r="Z364">
        <v>7.1936650928505999E-2</v>
      </c>
    </row>
    <row r="365" spans="1:26" x14ac:dyDescent="0.35">
      <c r="A365">
        <v>1994</v>
      </c>
      <c r="B365" t="s">
        <v>217</v>
      </c>
      <c r="C365" t="s">
        <v>5</v>
      </c>
      <c r="D365">
        <v>111</v>
      </c>
      <c r="E365" t="s">
        <v>70</v>
      </c>
      <c r="F365">
        <v>6.1007395175552599E-2</v>
      </c>
      <c r="G365" t="s">
        <v>216</v>
      </c>
      <c r="H365" t="s">
        <v>216</v>
      </c>
      <c r="I365" t="s">
        <v>216</v>
      </c>
      <c r="J365">
        <v>1</v>
      </c>
      <c r="K365" t="s">
        <v>216</v>
      </c>
      <c r="L365">
        <v>3.5868005738880902E-2</v>
      </c>
      <c r="M365">
        <v>1.19132713843221E-2</v>
      </c>
      <c r="N365">
        <v>32</v>
      </c>
      <c r="O365">
        <v>371.5</v>
      </c>
      <c r="P365">
        <v>125</v>
      </c>
      <c r="Q365">
        <v>10</v>
      </c>
      <c r="R365">
        <v>160.5</v>
      </c>
      <c r="S365">
        <v>697</v>
      </c>
      <c r="T365">
        <v>2098.5</v>
      </c>
      <c r="U365" t="s">
        <v>216</v>
      </c>
      <c r="V365" t="s">
        <v>216</v>
      </c>
      <c r="W365" t="s">
        <v>216</v>
      </c>
      <c r="X365">
        <v>0.48837209302325602</v>
      </c>
      <c r="Y365" t="s">
        <v>216</v>
      </c>
      <c r="Z365">
        <v>2.6696016182377401E-2</v>
      </c>
    </row>
    <row r="366" spans="1:26" x14ac:dyDescent="0.35">
      <c r="A366">
        <v>1994</v>
      </c>
      <c r="B366" t="s">
        <v>215</v>
      </c>
      <c r="C366" t="s">
        <v>22</v>
      </c>
      <c r="D366">
        <v>249</v>
      </c>
      <c r="E366" t="s">
        <v>62</v>
      </c>
      <c r="F366">
        <v>0.219006954106401</v>
      </c>
      <c r="G366">
        <v>0.264915572232645</v>
      </c>
      <c r="H366">
        <v>0.18841740058713599</v>
      </c>
      <c r="I366" t="s">
        <v>216</v>
      </c>
      <c r="J366" t="s">
        <v>216</v>
      </c>
      <c r="K366" t="s">
        <v>216</v>
      </c>
      <c r="L366">
        <v>0.121724137931034</v>
      </c>
      <c r="M366">
        <v>8.5245109876841293E-2</v>
      </c>
      <c r="N366">
        <v>2665</v>
      </c>
      <c r="O366">
        <v>3747</v>
      </c>
      <c r="P366">
        <v>1127</v>
      </c>
      <c r="Q366">
        <v>460</v>
      </c>
      <c r="R366">
        <v>0</v>
      </c>
      <c r="S366">
        <v>5800</v>
      </c>
      <c r="T366">
        <v>8282</v>
      </c>
      <c r="U366">
        <v>0.46299751243781101</v>
      </c>
      <c r="V366">
        <v>0.31833555308251099</v>
      </c>
      <c r="W366" t="s">
        <v>216</v>
      </c>
      <c r="X366" t="s">
        <v>216</v>
      </c>
      <c r="Y366" t="s">
        <v>216</v>
      </c>
      <c r="Z366">
        <v>0.178119701150839</v>
      </c>
    </row>
    <row r="367" spans="1:26" x14ac:dyDescent="0.35">
      <c r="A367">
        <v>1994</v>
      </c>
      <c r="B367" t="s">
        <v>215</v>
      </c>
      <c r="C367" t="s">
        <v>5</v>
      </c>
      <c r="D367">
        <v>249</v>
      </c>
      <c r="E367" t="s">
        <v>62</v>
      </c>
      <c r="F367">
        <v>5.2543184019010897E-2</v>
      </c>
      <c r="G367">
        <v>0.62677304964539005</v>
      </c>
      <c r="H367">
        <v>0.134784763793038</v>
      </c>
      <c r="I367" t="s">
        <v>216</v>
      </c>
      <c r="J367" t="s">
        <v>216</v>
      </c>
      <c r="K367" t="s">
        <v>216</v>
      </c>
      <c r="L367">
        <v>7.1870774923503897E-2</v>
      </c>
      <c r="M367">
        <v>6.0496430111648902E-2</v>
      </c>
      <c r="N367">
        <v>564</v>
      </c>
      <c r="O367">
        <v>2622.7</v>
      </c>
      <c r="P367">
        <v>306.10000000000002</v>
      </c>
      <c r="Q367">
        <v>121</v>
      </c>
      <c r="R367">
        <v>1222.75</v>
      </c>
      <c r="S367">
        <v>4918.55</v>
      </c>
      <c r="T367">
        <v>5843.32</v>
      </c>
      <c r="U367">
        <v>0.47617862918273401</v>
      </c>
      <c r="V367">
        <v>0.103321112100526</v>
      </c>
      <c r="W367" t="s">
        <v>216</v>
      </c>
      <c r="X367" t="s">
        <v>216</v>
      </c>
      <c r="Y367" t="s">
        <v>216</v>
      </c>
      <c r="Z367">
        <v>4.5197584320076402E-2</v>
      </c>
    </row>
    <row r="368" spans="1:26" x14ac:dyDescent="0.35">
      <c r="A368">
        <v>1994</v>
      </c>
      <c r="B368" t="s">
        <v>217</v>
      </c>
      <c r="C368" t="s">
        <v>22</v>
      </c>
      <c r="D368">
        <v>249</v>
      </c>
      <c r="E368" t="s">
        <v>62</v>
      </c>
      <c r="F368">
        <v>0.119555315410058</v>
      </c>
      <c r="G368">
        <v>0.42777777777777798</v>
      </c>
      <c r="H368">
        <v>0.24213836477987399</v>
      </c>
      <c r="I368" t="s">
        <v>216</v>
      </c>
      <c r="J368" t="s">
        <v>216</v>
      </c>
      <c r="K368" t="s">
        <v>216</v>
      </c>
      <c r="L368">
        <v>0.16960352422907499</v>
      </c>
      <c r="M368">
        <v>6.58119658119658E-2</v>
      </c>
      <c r="N368">
        <v>180</v>
      </c>
      <c r="O368">
        <v>318</v>
      </c>
      <c r="P368">
        <v>91</v>
      </c>
      <c r="Q368">
        <v>0</v>
      </c>
      <c r="R368">
        <v>0</v>
      </c>
      <c r="S368">
        <v>454</v>
      </c>
      <c r="T368">
        <v>1170</v>
      </c>
      <c r="U368">
        <v>0.32185206098249602</v>
      </c>
      <c r="V368">
        <v>0.186314006873702</v>
      </c>
      <c r="W368" t="s">
        <v>216</v>
      </c>
      <c r="X368" t="s">
        <v>216</v>
      </c>
      <c r="Y368" t="s">
        <v>216</v>
      </c>
      <c r="Z368">
        <v>6.9942861350404006E-2</v>
      </c>
    </row>
    <row r="369" spans="1:26" x14ac:dyDescent="0.35">
      <c r="A369">
        <v>1994</v>
      </c>
      <c r="B369" t="s">
        <v>217</v>
      </c>
      <c r="C369" t="s">
        <v>5</v>
      </c>
      <c r="D369">
        <v>249</v>
      </c>
      <c r="E369" t="s">
        <v>62</v>
      </c>
      <c r="F369">
        <v>5.8139534883720902E-2</v>
      </c>
      <c r="G369">
        <v>0.96875</v>
      </c>
      <c r="H369">
        <v>8.3445491251682394E-2</v>
      </c>
      <c r="I369" t="s">
        <v>216</v>
      </c>
      <c r="J369" t="s">
        <v>216</v>
      </c>
      <c r="K369" t="s">
        <v>216</v>
      </c>
      <c r="L369">
        <v>4.44763271162123E-2</v>
      </c>
      <c r="M369">
        <v>1.4772456516559399E-2</v>
      </c>
      <c r="N369">
        <v>32</v>
      </c>
      <c r="O369">
        <v>371.5</v>
      </c>
      <c r="P369">
        <v>125</v>
      </c>
      <c r="Q369">
        <v>10</v>
      </c>
      <c r="R369">
        <v>160.5</v>
      </c>
      <c r="S369">
        <v>697</v>
      </c>
      <c r="T369">
        <v>2098.5</v>
      </c>
      <c r="U369">
        <v>0.56333333333333302</v>
      </c>
      <c r="V369">
        <v>0.132535159721859</v>
      </c>
      <c r="W369" t="s">
        <v>216</v>
      </c>
      <c r="X369" t="s">
        <v>216</v>
      </c>
      <c r="Y369" t="s">
        <v>216</v>
      </c>
      <c r="Z369">
        <v>2.5441079063045699E-2</v>
      </c>
    </row>
    <row r="370" spans="1:26" x14ac:dyDescent="0.35">
      <c r="A370">
        <v>1994</v>
      </c>
      <c r="B370" t="s">
        <v>215</v>
      </c>
      <c r="C370" t="s">
        <v>22</v>
      </c>
      <c r="D370">
        <v>248</v>
      </c>
      <c r="E370" t="s">
        <v>63</v>
      </c>
      <c r="F370">
        <v>0.176724423750732</v>
      </c>
      <c r="G370">
        <v>0.49793621013133199</v>
      </c>
      <c r="H370">
        <v>0.35414998665599101</v>
      </c>
      <c r="I370" t="s">
        <v>216</v>
      </c>
      <c r="J370" t="s">
        <v>216</v>
      </c>
      <c r="K370" t="s">
        <v>216</v>
      </c>
      <c r="L370">
        <v>0.228793103448276</v>
      </c>
      <c r="M370">
        <v>0.160226998309587</v>
      </c>
      <c r="N370">
        <v>2665</v>
      </c>
      <c r="O370">
        <v>3747</v>
      </c>
      <c r="P370">
        <v>1127</v>
      </c>
      <c r="Q370">
        <v>460</v>
      </c>
      <c r="R370">
        <v>0</v>
      </c>
      <c r="S370">
        <v>5800</v>
      </c>
      <c r="T370">
        <v>8282</v>
      </c>
      <c r="U370">
        <v>0.37686567164179102</v>
      </c>
      <c r="V370">
        <v>0.25685966949380701</v>
      </c>
      <c r="W370" t="s">
        <v>216</v>
      </c>
      <c r="X370" t="s">
        <v>216</v>
      </c>
      <c r="Y370" t="s">
        <v>216</v>
      </c>
      <c r="Z370">
        <v>0.14362374349141999</v>
      </c>
    </row>
    <row r="371" spans="1:26" x14ac:dyDescent="0.35">
      <c r="A371">
        <v>1994</v>
      </c>
      <c r="B371" t="s">
        <v>215</v>
      </c>
      <c r="C371" t="s">
        <v>5</v>
      </c>
      <c r="D371">
        <v>248</v>
      </c>
      <c r="E371" t="s">
        <v>63</v>
      </c>
      <c r="F371">
        <v>5.0495036395833602E-2</v>
      </c>
      <c r="G371">
        <v>0.37322695035461001</v>
      </c>
      <c r="H371">
        <v>8.0260799938994196E-2</v>
      </c>
      <c r="I371" t="s">
        <v>216</v>
      </c>
      <c r="J371" t="s">
        <v>216</v>
      </c>
      <c r="K371" t="s">
        <v>216</v>
      </c>
      <c r="L371">
        <v>4.2797165831393397E-2</v>
      </c>
      <c r="M371">
        <v>3.6024041127304299E-2</v>
      </c>
      <c r="N371">
        <v>564</v>
      </c>
      <c r="O371">
        <v>2622.7</v>
      </c>
      <c r="P371">
        <v>306.10000000000002</v>
      </c>
      <c r="Q371">
        <v>121</v>
      </c>
      <c r="R371">
        <v>1222.75</v>
      </c>
      <c r="S371">
        <v>4918.55</v>
      </c>
      <c r="T371">
        <v>5843.32</v>
      </c>
      <c r="U371">
        <v>0.454782933200647</v>
      </c>
      <c r="V371">
        <v>9.9293627011382002E-2</v>
      </c>
      <c r="W371" t="s">
        <v>216</v>
      </c>
      <c r="X371" t="s">
        <v>216</v>
      </c>
      <c r="Y371" t="s">
        <v>216</v>
      </c>
      <c r="Z371">
        <v>4.4210228036223098E-2</v>
      </c>
    </row>
    <row r="372" spans="1:26" x14ac:dyDescent="0.35">
      <c r="A372">
        <v>1994</v>
      </c>
      <c r="B372" t="s">
        <v>217</v>
      </c>
      <c r="C372" t="s">
        <v>22</v>
      </c>
      <c r="D372">
        <v>248</v>
      </c>
      <c r="E372" t="s">
        <v>63</v>
      </c>
      <c r="F372">
        <v>0.18909255507804701</v>
      </c>
      <c r="G372">
        <v>0.43888888888888899</v>
      </c>
      <c r="H372">
        <v>0.24842767295597501</v>
      </c>
      <c r="I372" t="s">
        <v>216</v>
      </c>
      <c r="J372" t="s">
        <v>216</v>
      </c>
      <c r="K372" t="s">
        <v>216</v>
      </c>
      <c r="L372">
        <v>0.17400881057268699</v>
      </c>
      <c r="M372">
        <v>6.7521367521367504E-2</v>
      </c>
      <c r="N372">
        <v>180</v>
      </c>
      <c r="O372">
        <v>318</v>
      </c>
      <c r="P372">
        <v>91</v>
      </c>
      <c r="Q372">
        <v>0</v>
      </c>
      <c r="R372">
        <v>0</v>
      </c>
      <c r="S372">
        <v>454</v>
      </c>
      <c r="T372">
        <v>1170</v>
      </c>
      <c r="U372">
        <v>0.51345755693581796</v>
      </c>
      <c r="V372">
        <v>0.29468026148181897</v>
      </c>
      <c r="W372" t="s">
        <v>216</v>
      </c>
      <c r="X372" t="s">
        <v>216</v>
      </c>
      <c r="Y372" t="s">
        <v>216</v>
      </c>
      <c r="Z372">
        <v>0.11110890730598499</v>
      </c>
    </row>
    <row r="373" spans="1:26" x14ac:dyDescent="0.35">
      <c r="A373">
        <v>1994</v>
      </c>
      <c r="B373" t="s">
        <v>217</v>
      </c>
      <c r="C373" t="s">
        <v>5</v>
      </c>
      <c r="D373">
        <v>248</v>
      </c>
      <c r="E373" t="s">
        <v>63</v>
      </c>
      <c r="F373">
        <v>4.48373927801477E-2</v>
      </c>
      <c r="G373">
        <v>0</v>
      </c>
      <c r="H373">
        <v>0</v>
      </c>
      <c r="I373" t="s">
        <v>216</v>
      </c>
      <c r="J373" t="s">
        <v>216</v>
      </c>
      <c r="K373" t="s">
        <v>216</v>
      </c>
      <c r="L373">
        <v>0</v>
      </c>
      <c r="M373">
        <v>0</v>
      </c>
      <c r="N373">
        <v>32</v>
      </c>
      <c r="O373">
        <v>371.5</v>
      </c>
      <c r="P373">
        <v>125</v>
      </c>
      <c r="Q373">
        <v>10</v>
      </c>
      <c r="R373">
        <v>160.5</v>
      </c>
      <c r="S373">
        <v>697</v>
      </c>
      <c r="T373">
        <v>2098.5</v>
      </c>
      <c r="U373">
        <v>0.43444444444444402</v>
      </c>
      <c r="V373">
        <v>0.102211533434412</v>
      </c>
      <c r="W373" t="s">
        <v>216</v>
      </c>
      <c r="X373" t="s">
        <v>216</v>
      </c>
      <c r="Y373" t="s">
        <v>216</v>
      </c>
      <c r="Z373">
        <v>1.96202404608498E-2</v>
      </c>
    </row>
    <row r="374" spans="1:26" x14ac:dyDescent="0.35">
      <c r="A374">
        <v>1994</v>
      </c>
      <c r="B374" t="s">
        <v>215</v>
      </c>
      <c r="C374" t="s">
        <v>22</v>
      </c>
      <c r="D374">
        <v>267</v>
      </c>
      <c r="E374" t="s">
        <v>68</v>
      </c>
      <c r="F374">
        <v>2.2344756163289502E-3</v>
      </c>
      <c r="G374" t="s">
        <v>216</v>
      </c>
      <c r="H374" t="s">
        <v>216</v>
      </c>
      <c r="I374" t="s">
        <v>216</v>
      </c>
      <c r="J374" t="s">
        <v>216</v>
      </c>
      <c r="K374">
        <v>0</v>
      </c>
      <c r="L374">
        <v>0</v>
      </c>
      <c r="M374">
        <v>0</v>
      </c>
      <c r="N374">
        <v>2665</v>
      </c>
      <c r="O374">
        <v>3747</v>
      </c>
      <c r="P374">
        <v>1127</v>
      </c>
      <c r="Q374">
        <v>460</v>
      </c>
      <c r="R374">
        <v>0</v>
      </c>
      <c r="S374">
        <v>5800</v>
      </c>
      <c r="T374">
        <v>8282</v>
      </c>
      <c r="U374" t="s">
        <v>216</v>
      </c>
      <c r="V374" t="s">
        <v>216</v>
      </c>
      <c r="W374" t="s">
        <v>216</v>
      </c>
      <c r="X374" t="s">
        <v>216</v>
      </c>
      <c r="Y374">
        <v>0</v>
      </c>
      <c r="Z374">
        <v>1.81666073700511E-3</v>
      </c>
    </row>
    <row r="375" spans="1:26" x14ac:dyDescent="0.35">
      <c r="A375">
        <v>1994</v>
      </c>
      <c r="B375" t="s">
        <v>215</v>
      </c>
      <c r="C375" t="s">
        <v>5</v>
      </c>
      <c r="D375">
        <v>267</v>
      </c>
      <c r="E375" t="s">
        <v>68</v>
      </c>
      <c r="F375">
        <v>0.129572486678601</v>
      </c>
      <c r="G375" t="s">
        <v>216</v>
      </c>
      <c r="H375" t="s">
        <v>216</v>
      </c>
      <c r="I375" t="s">
        <v>216</v>
      </c>
      <c r="J375" t="s">
        <v>216</v>
      </c>
      <c r="K375">
        <v>0.28194643222244897</v>
      </c>
      <c r="L375">
        <v>9.0986057790422598E-2</v>
      </c>
      <c r="M375">
        <v>7.6586508105851298E-2</v>
      </c>
      <c r="N375">
        <v>564</v>
      </c>
      <c r="O375">
        <v>2622.7</v>
      </c>
      <c r="P375">
        <v>306.10000000000002</v>
      </c>
      <c r="Q375">
        <v>121</v>
      </c>
      <c r="R375">
        <v>1222.75</v>
      </c>
      <c r="S375">
        <v>4918.55</v>
      </c>
      <c r="T375">
        <v>5843.32</v>
      </c>
      <c r="U375" t="s">
        <v>216</v>
      </c>
      <c r="V375" t="s">
        <v>216</v>
      </c>
      <c r="W375" t="s">
        <v>216</v>
      </c>
      <c r="X375" t="s">
        <v>216</v>
      </c>
      <c r="Y375">
        <v>0.38516981266435701</v>
      </c>
      <c r="Z375">
        <v>0.113067943494238</v>
      </c>
    </row>
    <row r="376" spans="1:26" x14ac:dyDescent="0.35">
      <c r="A376">
        <v>1994</v>
      </c>
      <c r="B376" t="s">
        <v>217</v>
      </c>
      <c r="C376" t="s">
        <v>22</v>
      </c>
      <c r="D376">
        <v>267</v>
      </c>
      <c r="E376" t="s">
        <v>68</v>
      </c>
      <c r="F376">
        <v>4.8898726803591804E-3</v>
      </c>
      <c r="G376" t="s">
        <v>216</v>
      </c>
      <c r="H376" t="s">
        <v>216</v>
      </c>
      <c r="I376" t="s">
        <v>216</v>
      </c>
      <c r="J376" t="s">
        <v>216</v>
      </c>
      <c r="K376">
        <v>0</v>
      </c>
      <c r="L376">
        <v>0</v>
      </c>
      <c r="M376">
        <v>0</v>
      </c>
      <c r="N376">
        <v>180</v>
      </c>
      <c r="O376">
        <v>318</v>
      </c>
      <c r="P376">
        <v>91</v>
      </c>
      <c r="Q376">
        <v>0</v>
      </c>
      <c r="R376">
        <v>0</v>
      </c>
      <c r="S376">
        <v>454</v>
      </c>
      <c r="T376">
        <v>1170</v>
      </c>
      <c r="U376" t="s">
        <v>216</v>
      </c>
      <c r="V376" t="s">
        <v>216</v>
      </c>
      <c r="W376" t="s">
        <v>216</v>
      </c>
      <c r="X376" t="s">
        <v>216</v>
      </c>
      <c r="Y376">
        <v>0</v>
      </c>
      <c r="Z376">
        <v>2.8707584767494101E-3</v>
      </c>
    </row>
    <row r="377" spans="1:26" x14ac:dyDescent="0.35">
      <c r="A377">
        <v>1994</v>
      </c>
      <c r="B377" t="s">
        <v>217</v>
      </c>
      <c r="C377" t="s">
        <v>5</v>
      </c>
      <c r="D377">
        <v>267</v>
      </c>
      <c r="E377" t="s">
        <v>68</v>
      </c>
      <c r="F377">
        <v>8.4342712314232002E-2</v>
      </c>
      <c r="G377" t="s">
        <v>216</v>
      </c>
      <c r="H377" t="s">
        <v>216</v>
      </c>
      <c r="I377" t="s">
        <v>216</v>
      </c>
      <c r="J377" t="s">
        <v>216</v>
      </c>
      <c r="K377">
        <v>0.16510903426791301</v>
      </c>
      <c r="L377">
        <v>4.1573365156411302E-2</v>
      </c>
      <c r="M377">
        <v>1.38082609073237E-2</v>
      </c>
      <c r="N377">
        <v>32</v>
      </c>
      <c r="O377">
        <v>371.5</v>
      </c>
      <c r="P377">
        <v>125</v>
      </c>
      <c r="Q377">
        <v>10</v>
      </c>
      <c r="R377">
        <v>160.5</v>
      </c>
      <c r="S377">
        <v>697</v>
      </c>
      <c r="T377">
        <v>2098.5</v>
      </c>
      <c r="U377" t="s">
        <v>216</v>
      </c>
      <c r="V377" t="s">
        <v>216</v>
      </c>
      <c r="W377" t="s">
        <v>216</v>
      </c>
      <c r="X377" t="s">
        <v>216</v>
      </c>
      <c r="Y377">
        <v>0.30789302022178699</v>
      </c>
      <c r="Z377">
        <v>3.6907237332903201E-2</v>
      </c>
    </row>
    <row r="378" spans="1:26" x14ac:dyDescent="0.35">
      <c r="A378">
        <v>1994</v>
      </c>
      <c r="B378" t="s">
        <v>215</v>
      </c>
      <c r="C378" t="s">
        <v>22</v>
      </c>
      <c r="D378">
        <v>231</v>
      </c>
      <c r="E378" t="s">
        <v>67</v>
      </c>
      <c r="F378">
        <v>8.0069296504481705E-2</v>
      </c>
      <c r="G378" t="s">
        <v>216</v>
      </c>
      <c r="H378">
        <v>7.9797171070189493E-2</v>
      </c>
      <c r="I378" t="s">
        <v>216</v>
      </c>
      <c r="J378" t="s">
        <v>216</v>
      </c>
      <c r="K378" t="s">
        <v>216</v>
      </c>
      <c r="L378">
        <v>5.1551724137931E-2</v>
      </c>
      <c r="M378">
        <v>3.6102390726877598E-2</v>
      </c>
      <c r="N378">
        <v>2665</v>
      </c>
      <c r="O378">
        <v>3747</v>
      </c>
      <c r="P378">
        <v>1127</v>
      </c>
      <c r="Q378">
        <v>460</v>
      </c>
      <c r="R378">
        <v>0</v>
      </c>
      <c r="S378">
        <v>5800</v>
      </c>
      <c r="T378">
        <v>8282</v>
      </c>
      <c r="U378" t="s">
        <v>216</v>
      </c>
      <c r="V378">
        <v>0.11642586618039</v>
      </c>
      <c r="W378" t="s">
        <v>216</v>
      </c>
      <c r="X378" t="s">
        <v>216</v>
      </c>
      <c r="Y378" t="s">
        <v>216</v>
      </c>
      <c r="Z378">
        <v>6.5225521242016499E-2</v>
      </c>
    </row>
    <row r="379" spans="1:26" x14ac:dyDescent="0.35">
      <c r="A379">
        <v>1994</v>
      </c>
      <c r="B379" t="s">
        <v>215</v>
      </c>
      <c r="C379" t="s">
        <v>5</v>
      </c>
      <c r="D379">
        <v>231</v>
      </c>
      <c r="E379" t="s">
        <v>67</v>
      </c>
      <c r="F379">
        <v>0.107022811523206</v>
      </c>
      <c r="G379" t="s">
        <v>216</v>
      </c>
      <c r="H379">
        <v>0.21775269760170801</v>
      </c>
      <c r="I379" t="s">
        <v>216</v>
      </c>
      <c r="J379" t="s">
        <v>216</v>
      </c>
      <c r="K379" t="s">
        <v>216</v>
      </c>
      <c r="L379">
        <v>0.116111455611918</v>
      </c>
      <c r="M379">
        <v>9.7735533908805294E-2</v>
      </c>
      <c r="N379">
        <v>564</v>
      </c>
      <c r="O379">
        <v>2622.7</v>
      </c>
      <c r="P379">
        <v>306.10000000000002</v>
      </c>
      <c r="Q379">
        <v>121</v>
      </c>
      <c r="R379">
        <v>1222.75</v>
      </c>
      <c r="S379">
        <v>4918.55</v>
      </c>
      <c r="T379">
        <v>5843.32</v>
      </c>
      <c r="U379" t="s">
        <v>216</v>
      </c>
      <c r="V379">
        <v>0.210450053858591</v>
      </c>
      <c r="W379" t="s">
        <v>216</v>
      </c>
      <c r="X379" t="s">
        <v>216</v>
      </c>
      <c r="Y379" t="s">
        <v>216</v>
      </c>
      <c r="Z379">
        <v>9.2826477525332393E-2</v>
      </c>
    </row>
    <row r="380" spans="1:26" x14ac:dyDescent="0.35">
      <c r="A380">
        <v>1994</v>
      </c>
      <c r="B380" t="s">
        <v>217</v>
      </c>
      <c r="C380" t="s">
        <v>22</v>
      </c>
      <c r="D380">
        <v>231</v>
      </c>
      <c r="E380" t="s">
        <v>67</v>
      </c>
      <c r="F380">
        <v>6.8386748167910599E-2</v>
      </c>
      <c r="G380" t="s">
        <v>216</v>
      </c>
      <c r="H380">
        <v>0.14150943396226401</v>
      </c>
      <c r="I380" t="s">
        <v>216</v>
      </c>
      <c r="J380" t="s">
        <v>216</v>
      </c>
      <c r="K380" t="s">
        <v>216</v>
      </c>
      <c r="L380">
        <v>9.9118942731277498E-2</v>
      </c>
      <c r="M380">
        <v>3.8461538461538498E-2</v>
      </c>
      <c r="N380">
        <v>180</v>
      </c>
      <c r="O380">
        <v>318</v>
      </c>
      <c r="P380">
        <v>91</v>
      </c>
      <c r="Q380">
        <v>0</v>
      </c>
      <c r="R380">
        <v>0</v>
      </c>
      <c r="S380">
        <v>454</v>
      </c>
      <c r="T380">
        <v>1170</v>
      </c>
      <c r="U380" t="s">
        <v>216</v>
      </c>
      <c r="V380">
        <v>0.106573338245356</v>
      </c>
      <c r="W380" t="s">
        <v>216</v>
      </c>
      <c r="X380" t="s">
        <v>216</v>
      </c>
      <c r="Y380" t="s">
        <v>216</v>
      </c>
      <c r="Z380">
        <v>4.0451315749819299E-2</v>
      </c>
    </row>
    <row r="381" spans="1:26" x14ac:dyDescent="0.35">
      <c r="A381">
        <v>1994</v>
      </c>
      <c r="B381" t="s">
        <v>217</v>
      </c>
      <c r="C381" t="s">
        <v>5</v>
      </c>
      <c r="D381">
        <v>231</v>
      </c>
      <c r="E381" t="s">
        <v>67</v>
      </c>
      <c r="F381">
        <v>0.121554057153342</v>
      </c>
      <c r="G381" t="s">
        <v>216</v>
      </c>
      <c r="H381">
        <v>0.28936742934051102</v>
      </c>
      <c r="I381" t="s">
        <v>216</v>
      </c>
      <c r="J381" t="s">
        <v>216</v>
      </c>
      <c r="K381" t="s">
        <v>216</v>
      </c>
      <c r="L381">
        <v>0.15423242467718801</v>
      </c>
      <c r="M381">
        <v>5.12270669525852E-2</v>
      </c>
      <c r="N381">
        <v>32</v>
      </c>
      <c r="O381">
        <v>371.5</v>
      </c>
      <c r="P381">
        <v>125</v>
      </c>
      <c r="Q381">
        <v>10</v>
      </c>
      <c r="R381">
        <v>160.5</v>
      </c>
      <c r="S381">
        <v>697</v>
      </c>
      <c r="T381">
        <v>2098.5</v>
      </c>
      <c r="U381" t="s">
        <v>216</v>
      </c>
      <c r="V381">
        <v>0.27709520573011998</v>
      </c>
      <c r="W381" t="s">
        <v>216</v>
      </c>
      <c r="X381" t="s">
        <v>216</v>
      </c>
      <c r="Y381" t="s">
        <v>216</v>
      </c>
      <c r="Z381">
        <v>5.3190421709720798E-2</v>
      </c>
    </row>
    <row r="382" spans="1:26" x14ac:dyDescent="0.35">
      <c r="A382">
        <v>1994</v>
      </c>
      <c r="B382" t="s">
        <v>215</v>
      </c>
      <c r="C382" t="s">
        <v>22</v>
      </c>
      <c r="D382">
        <v>242</v>
      </c>
      <c r="E382" t="s">
        <v>65</v>
      </c>
      <c r="F382">
        <v>0</v>
      </c>
      <c r="G382">
        <v>0</v>
      </c>
      <c r="H382">
        <v>0</v>
      </c>
      <c r="I382" t="s">
        <v>216</v>
      </c>
      <c r="J382" t="s">
        <v>216</v>
      </c>
      <c r="K382" t="s">
        <v>216</v>
      </c>
      <c r="L382">
        <v>0</v>
      </c>
      <c r="M382">
        <v>0</v>
      </c>
      <c r="N382">
        <v>2665</v>
      </c>
      <c r="O382">
        <v>3747</v>
      </c>
      <c r="P382">
        <v>1127</v>
      </c>
      <c r="Q382">
        <v>460</v>
      </c>
      <c r="R382">
        <v>0</v>
      </c>
      <c r="S382">
        <v>5800</v>
      </c>
      <c r="T382">
        <v>8282</v>
      </c>
      <c r="U382">
        <v>0</v>
      </c>
      <c r="V382">
        <v>0</v>
      </c>
      <c r="W382" t="s">
        <v>216</v>
      </c>
      <c r="X382" t="s">
        <v>216</v>
      </c>
      <c r="Y382" t="s">
        <v>216</v>
      </c>
      <c r="Z382">
        <v>0</v>
      </c>
    </row>
    <row r="383" spans="1:26" x14ac:dyDescent="0.35">
      <c r="A383">
        <v>1994</v>
      </c>
      <c r="B383" t="s">
        <v>215</v>
      </c>
      <c r="C383" t="s">
        <v>5</v>
      </c>
      <c r="D383">
        <v>242</v>
      </c>
      <c r="E383" t="s">
        <v>65</v>
      </c>
      <c r="F383">
        <v>3.6465159296022501E-3</v>
      </c>
      <c r="G383">
        <v>0</v>
      </c>
      <c r="H383">
        <v>0</v>
      </c>
      <c r="I383" t="s">
        <v>216</v>
      </c>
      <c r="J383" t="s">
        <v>216</v>
      </c>
      <c r="K383" t="s">
        <v>216</v>
      </c>
      <c r="L383">
        <v>0</v>
      </c>
      <c r="M383">
        <v>0</v>
      </c>
      <c r="N383">
        <v>564</v>
      </c>
      <c r="O383">
        <v>2622.7</v>
      </c>
      <c r="P383">
        <v>306.10000000000002</v>
      </c>
      <c r="Q383">
        <v>121</v>
      </c>
      <c r="R383">
        <v>1222.75</v>
      </c>
      <c r="S383">
        <v>4918.55</v>
      </c>
      <c r="T383">
        <v>5843.32</v>
      </c>
      <c r="U383">
        <v>3.3586266948625501E-2</v>
      </c>
      <c r="V383">
        <v>7.1705224602009498E-3</v>
      </c>
      <c r="W383" t="s">
        <v>216</v>
      </c>
      <c r="X383" t="s">
        <v>216</v>
      </c>
      <c r="Y383" t="s">
        <v>216</v>
      </c>
      <c r="Z383">
        <v>3.2008524136265498E-3</v>
      </c>
    </row>
    <row r="384" spans="1:26" x14ac:dyDescent="0.35">
      <c r="A384">
        <v>1994</v>
      </c>
      <c r="B384" t="s">
        <v>217</v>
      </c>
      <c r="C384" t="s">
        <v>22</v>
      </c>
      <c r="D384">
        <v>242</v>
      </c>
      <c r="E384" t="s">
        <v>65</v>
      </c>
      <c r="F384">
        <v>1.9683524271699799E-2</v>
      </c>
      <c r="G384">
        <v>0</v>
      </c>
      <c r="H384">
        <v>0</v>
      </c>
      <c r="I384" t="s">
        <v>216</v>
      </c>
      <c r="J384" t="s">
        <v>216</v>
      </c>
      <c r="K384" t="s">
        <v>216</v>
      </c>
      <c r="L384">
        <v>0</v>
      </c>
      <c r="M384">
        <v>0</v>
      </c>
      <c r="N384">
        <v>180</v>
      </c>
      <c r="O384">
        <v>318</v>
      </c>
      <c r="P384">
        <v>91</v>
      </c>
      <c r="Q384">
        <v>0</v>
      </c>
      <c r="R384">
        <v>0</v>
      </c>
      <c r="S384">
        <v>454</v>
      </c>
      <c r="T384">
        <v>1170</v>
      </c>
      <c r="U384">
        <v>5.4112554112554098E-2</v>
      </c>
      <c r="V384">
        <v>3.0674640135219301E-2</v>
      </c>
      <c r="W384" t="s">
        <v>216</v>
      </c>
      <c r="X384" t="s">
        <v>216</v>
      </c>
      <c r="Y384" t="s">
        <v>216</v>
      </c>
      <c r="Z384">
        <v>1.1555702707915101E-2</v>
      </c>
    </row>
    <row r="385" spans="1:26" x14ac:dyDescent="0.35">
      <c r="A385">
        <v>1994</v>
      </c>
      <c r="B385" t="s">
        <v>217</v>
      </c>
      <c r="C385" t="s">
        <v>5</v>
      </c>
      <c r="D385">
        <v>242</v>
      </c>
      <c r="E385" t="s">
        <v>65</v>
      </c>
      <c r="F385">
        <v>0</v>
      </c>
      <c r="G385">
        <v>0</v>
      </c>
      <c r="H385">
        <v>0</v>
      </c>
      <c r="I385" t="s">
        <v>216</v>
      </c>
      <c r="J385" t="s">
        <v>216</v>
      </c>
      <c r="K385" t="s">
        <v>216</v>
      </c>
      <c r="L385">
        <v>0</v>
      </c>
      <c r="M385">
        <v>0</v>
      </c>
      <c r="N385">
        <v>32</v>
      </c>
      <c r="O385">
        <v>371.5</v>
      </c>
      <c r="P385">
        <v>125</v>
      </c>
      <c r="Q385">
        <v>10</v>
      </c>
      <c r="R385">
        <v>160.5</v>
      </c>
      <c r="S385">
        <v>697</v>
      </c>
      <c r="T385">
        <v>2098.5</v>
      </c>
      <c r="U385">
        <v>0</v>
      </c>
      <c r="V385">
        <v>0</v>
      </c>
      <c r="W385" t="s">
        <v>216</v>
      </c>
      <c r="X385" t="s">
        <v>216</v>
      </c>
      <c r="Y385" t="s">
        <v>216</v>
      </c>
      <c r="Z385">
        <v>0</v>
      </c>
    </row>
    <row r="386" spans="1:26" x14ac:dyDescent="0.35">
      <c r="A386">
        <v>1994</v>
      </c>
      <c r="B386" t="s">
        <v>215</v>
      </c>
      <c r="C386" t="s">
        <v>22</v>
      </c>
      <c r="D386">
        <v>241</v>
      </c>
      <c r="E386" t="s">
        <v>66</v>
      </c>
      <c r="F386">
        <v>0</v>
      </c>
      <c r="G386">
        <v>0</v>
      </c>
      <c r="H386">
        <v>0</v>
      </c>
      <c r="I386" t="s">
        <v>216</v>
      </c>
      <c r="J386" t="s">
        <v>216</v>
      </c>
      <c r="K386" t="s">
        <v>216</v>
      </c>
      <c r="L386">
        <v>0</v>
      </c>
      <c r="M386">
        <v>0</v>
      </c>
      <c r="N386">
        <v>2665</v>
      </c>
      <c r="O386">
        <v>3747</v>
      </c>
      <c r="P386">
        <v>1127</v>
      </c>
      <c r="Q386">
        <v>460</v>
      </c>
      <c r="R386">
        <v>0</v>
      </c>
      <c r="S386">
        <v>5800</v>
      </c>
      <c r="T386">
        <v>8282</v>
      </c>
      <c r="U386">
        <v>0</v>
      </c>
      <c r="V386">
        <v>0</v>
      </c>
      <c r="W386" t="s">
        <v>216</v>
      </c>
      <c r="X386" t="s">
        <v>216</v>
      </c>
      <c r="Y386" t="s">
        <v>216</v>
      </c>
      <c r="Z386">
        <v>0</v>
      </c>
    </row>
    <row r="387" spans="1:26" x14ac:dyDescent="0.35">
      <c r="A387">
        <v>1994</v>
      </c>
      <c r="B387" t="s">
        <v>215</v>
      </c>
      <c r="C387" t="s">
        <v>5</v>
      </c>
      <c r="D387">
        <v>241</v>
      </c>
      <c r="E387" t="s">
        <v>66</v>
      </c>
      <c r="F387">
        <v>0</v>
      </c>
      <c r="G387">
        <v>0</v>
      </c>
      <c r="H387">
        <v>0</v>
      </c>
      <c r="I387" t="s">
        <v>216</v>
      </c>
      <c r="J387" t="s">
        <v>216</v>
      </c>
      <c r="K387" t="s">
        <v>216</v>
      </c>
      <c r="L387">
        <v>0</v>
      </c>
      <c r="M387">
        <v>0</v>
      </c>
      <c r="N387">
        <v>564</v>
      </c>
      <c r="O387">
        <v>2622.7</v>
      </c>
      <c r="P387">
        <v>306.10000000000002</v>
      </c>
      <c r="Q387">
        <v>121</v>
      </c>
      <c r="R387">
        <v>1222.75</v>
      </c>
      <c r="S387">
        <v>4918.55</v>
      </c>
      <c r="T387">
        <v>5843.32</v>
      </c>
      <c r="U387">
        <v>0</v>
      </c>
      <c r="V387">
        <v>0</v>
      </c>
      <c r="W387" t="s">
        <v>216</v>
      </c>
      <c r="X387" t="s">
        <v>216</v>
      </c>
      <c r="Y387" t="s">
        <v>216</v>
      </c>
      <c r="Z387">
        <v>0</v>
      </c>
    </row>
    <row r="388" spans="1:26" x14ac:dyDescent="0.35">
      <c r="A388">
        <v>1994</v>
      </c>
      <c r="B388" t="s">
        <v>217</v>
      </c>
      <c r="C388" t="s">
        <v>22</v>
      </c>
      <c r="D388">
        <v>241</v>
      </c>
      <c r="E388" t="s">
        <v>66</v>
      </c>
      <c r="F388">
        <v>0</v>
      </c>
      <c r="G388">
        <v>0</v>
      </c>
      <c r="H388">
        <v>0</v>
      </c>
      <c r="I388" t="s">
        <v>216</v>
      </c>
      <c r="J388" t="s">
        <v>216</v>
      </c>
      <c r="K388" t="s">
        <v>216</v>
      </c>
      <c r="L388">
        <v>0</v>
      </c>
      <c r="M388">
        <v>0</v>
      </c>
      <c r="N388">
        <v>180</v>
      </c>
      <c r="O388">
        <v>318</v>
      </c>
      <c r="P388">
        <v>91</v>
      </c>
      <c r="Q388">
        <v>0</v>
      </c>
      <c r="R388">
        <v>0</v>
      </c>
      <c r="S388">
        <v>454</v>
      </c>
      <c r="T388">
        <v>1170</v>
      </c>
      <c r="U388">
        <v>0</v>
      </c>
      <c r="V388">
        <v>0</v>
      </c>
      <c r="W388" t="s">
        <v>216</v>
      </c>
      <c r="X388" t="s">
        <v>216</v>
      </c>
      <c r="Y388" t="s">
        <v>216</v>
      </c>
      <c r="Z388">
        <v>0</v>
      </c>
    </row>
    <row r="389" spans="1:26" x14ac:dyDescent="0.35">
      <c r="A389">
        <v>1994</v>
      </c>
      <c r="B389" t="s">
        <v>217</v>
      </c>
      <c r="C389" t="s">
        <v>5</v>
      </c>
      <c r="D389">
        <v>241</v>
      </c>
      <c r="E389" t="s">
        <v>66</v>
      </c>
      <c r="F389">
        <v>0</v>
      </c>
      <c r="G389">
        <v>0</v>
      </c>
      <c r="H389">
        <v>0</v>
      </c>
      <c r="I389" t="s">
        <v>216</v>
      </c>
      <c r="J389" t="s">
        <v>216</v>
      </c>
      <c r="K389" t="s">
        <v>216</v>
      </c>
      <c r="L389">
        <v>0</v>
      </c>
      <c r="M389">
        <v>0</v>
      </c>
      <c r="N389">
        <v>32</v>
      </c>
      <c r="O389">
        <v>371.5</v>
      </c>
      <c r="P389">
        <v>125</v>
      </c>
      <c r="Q389">
        <v>10</v>
      </c>
      <c r="R389">
        <v>160.5</v>
      </c>
      <c r="S389">
        <v>697</v>
      </c>
      <c r="T389">
        <v>2098.5</v>
      </c>
      <c r="U389">
        <v>0</v>
      </c>
      <c r="V389">
        <v>0</v>
      </c>
      <c r="W389" t="s">
        <v>216</v>
      </c>
      <c r="X389" t="s">
        <v>216</v>
      </c>
      <c r="Y389" t="s">
        <v>216</v>
      </c>
      <c r="Z389">
        <v>0</v>
      </c>
    </row>
    <row r="390" spans="1:26" x14ac:dyDescent="0.35">
      <c r="A390">
        <v>1994</v>
      </c>
      <c r="B390" t="s">
        <v>215</v>
      </c>
      <c r="C390" t="s">
        <v>22</v>
      </c>
      <c r="D390">
        <v>245</v>
      </c>
      <c r="E390" t="s">
        <v>64</v>
      </c>
      <c r="F390">
        <v>7.5783751499431298E-2</v>
      </c>
      <c r="G390">
        <v>0.23714821763602301</v>
      </c>
      <c r="H390">
        <v>0.16866826794769099</v>
      </c>
      <c r="I390" t="s">
        <v>216</v>
      </c>
      <c r="J390" t="s">
        <v>216</v>
      </c>
      <c r="K390" t="s">
        <v>216</v>
      </c>
      <c r="L390">
        <v>0.108965517241379</v>
      </c>
      <c r="M390">
        <v>7.6310070031393396E-2</v>
      </c>
      <c r="N390">
        <v>2665</v>
      </c>
      <c r="O390">
        <v>3747</v>
      </c>
      <c r="P390">
        <v>1127</v>
      </c>
      <c r="Q390">
        <v>460</v>
      </c>
      <c r="R390">
        <v>0</v>
      </c>
      <c r="S390">
        <v>5800</v>
      </c>
      <c r="T390">
        <v>8282</v>
      </c>
      <c r="U390">
        <v>0.160136815920398</v>
      </c>
      <c r="V390">
        <v>0.110174394480772</v>
      </c>
      <c r="W390" t="s">
        <v>216</v>
      </c>
      <c r="X390" t="s">
        <v>216</v>
      </c>
      <c r="Y390" t="s">
        <v>216</v>
      </c>
      <c r="Z390">
        <v>6.1747293676197801E-2</v>
      </c>
    </row>
    <row r="391" spans="1:26" x14ac:dyDescent="0.35">
      <c r="A391">
        <v>1994</v>
      </c>
      <c r="B391" t="s">
        <v>215</v>
      </c>
      <c r="C391" t="s">
        <v>5</v>
      </c>
      <c r="D391">
        <v>245</v>
      </c>
      <c r="E391" t="s">
        <v>64</v>
      </c>
      <c r="F391">
        <v>2.7782696163912699E-3</v>
      </c>
      <c r="G391">
        <v>0</v>
      </c>
      <c r="H391">
        <v>0</v>
      </c>
      <c r="I391" t="s">
        <v>216</v>
      </c>
      <c r="J391" t="s">
        <v>216</v>
      </c>
      <c r="K391" t="s">
        <v>216</v>
      </c>
      <c r="L391">
        <v>0</v>
      </c>
      <c r="M391">
        <v>0</v>
      </c>
      <c r="N391">
        <v>564</v>
      </c>
      <c r="O391">
        <v>2622.7</v>
      </c>
      <c r="P391">
        <v>306.10000000000002</v>
      </c>
      <c r="Q391">
        <v>121</v>
      </c>
      <c r="R391">
        <v>1222.75</v>
      </c>
      <c r="S391">
        <v>4918.55</v>
      </c>
      <c r="T391">
        <v>5843.32</v>
      </c>
      <c r="U391">
        <v>2.5500684164697099E-2</v>
      </c>
      <c r="V391">
        <v>5.4631996868858904E-3</v>
      </c>
      <c r="W391" t="s">
        <v>216</v>
      </c>
      <c r="X391" t="s">
        <v>216</v>
      </c>
      <c r="Y391" t="s">
        <v>216</v>
      </c>
      <c r="Z391">
        <v>2.3856842235530601E-3</v>
      </c>
    </row>
    <row r="392" spans="1:26" x14ac:dyDescent="0.35">
      <c r="A392">
        <v>1994</v>
      </c>
      <c r="B392" t="s">
        <v>217</v>
      </c>
      <c r="C392" t="s">
        <v>22</v>
      </c>
      <c r="D392">
        <v>245</v>
      </c>
      <c r="E392" t="s">
        <v>64</v>
      </c>
      <c r="F392">
        <v>2.6673384262447999E-2</v>
      </c>
      <c r="G392">
        <v>0.133333333333333</v>
      </c>
      <c r="H392">
        <v>7.5471698113207503E-2</v>
      </c>
      <c r="I392" t="s">
        <v>216</v>
      </c>
      <c r="J392" t="s">
        <v>216</v>
      </c>
      <c r="K392" t="s">
        <v>216</v>
      </c>
      <c r="L392">
        <v>5.2863436123347998E-2</v>
      </c>
      <c r="M392">
        <v>2.0512820512820499E-2</v>
      </c>
      <c r="N392">
        <v>180</v>
      </c>
      <c r="O392">
        <v>318</v>
      </c>
      <c r="P392">
        <v>91</v>
      </c>
      <c r="Q392">
        <v>0</v>
      </c>
      <c r="R392">
        <v>0</v>
      </c>
      <c r="S392">
        <v>454</v>
      </c>
      <c r="T392">
        <v>1170</v>
      </c>
      <c r="U392">
        <v>7.2934312064746806E-2</v>
      </c>
      <c r="V392">
        <v>4.1567579674509199E-2</v>
      </c>
      <c r="W392" t="s">
        <v>216</v>
      </c>
      <c r="X392" t="s">
        <v>216</v>
      </c>
      <c r="Y392" t="s">
        <v>216</v>
      </c>
      <c r="Z392">
        <v>1.57230312843262E-2</v>
      </c>
    </row>
    <row r="393" spans="1:26" x14ac:dyDescent="0.35">
      <c r="A393">
        <v>1994</v>
      </c>
      <c r="B393" t="s">
        <v>217</v>
      </c>
      <c r="C393" t="s">
        <v>5</v>
      </c>
      <c r="D393">
        <v>245</v>
      </c>
      <c r="E393" t="s">
        <v>64</v>
      </c>
      <c r="F393">
        <v>0</v>
      </c>
      <c r="G393">
        <v>0</v>
      </c>
      <c r="H393">
        <v>0</v>
      </c>
      <c r="I393" t="s">
        <v>216</v>
      </c>
      <c r="J393" t="s">
        <v>216</v>
      </c>
      <c r="K393" t="s">
        <v>216</v>
      </c>
      <c r="L393">
        <v>0</v>
      </c>
      <c r="M393">
        <v>0</v>
      </c>
      <c r="N393">
        <v>32</v>
      </c>
      <c r="O393">
        <v>371.5</v>
      </c>
      <c r="P393">
        <v>125</v>
      </c>
      <c r="Q393">
        <v>10</v>
      </c>
      <c r="R393">
        <v>160.5</v>
      </c>
      <c r="S393">
        <v>697</v>
      </c>
      <c r="T393">
        <v>2098.5</v>
      </c>
      <c r="U393">
        <v>0</v>
      </c>
      <c r="V393">
        <v>0</v>
      </c>
      <c r="W393" t="s">
        <v>216</v>
      </c>
      <c r="X393" t="s">
        <v>216</v>
      </c>
      <c r="Y393" t="s">
        <v>216</v>
      </c>
      <c r="Z393">
        <v>0</v>
      </c>
    </row>
    <row r="394" spans="1:26" x14ac:dyDescent="0.35">
      <c r="A394">
        <v>1994</v>
      </c>
      <c r="B394" t="s">
        <v>215</v>
      </c>
      <c r="C394" t="s">
        <v>22</v>
      </c>
      <c r="D394">
        <v>229</v>
      </c>
      <c r="E394" t="s">
        <v>69</v>
      </c>
      <c r="F394">
        <v>8.7441417254518997E-2</v>
      </c>
      <c r="G394" t="s">
        <v>216</v>
      </c>
      <c r="H394" t="s">
        <v>216</v>
      </c>
      <c r="I394">
        <v>0.562555456965395</v>
      </c>
      <c r="J394" t="s">
        <v>216</v>
      </c>
      <c r="K394" t="s">
        <v>216</v>
      </c>
      <c r="L394">
        <v>0.110862221950249</v>
      </c>
      <c r="M394">
        <v>7.7638358767380594E-2</v>
      </c>
      <c r="N394">
        <v>2665</v>
      </c>
      <c r="O394">
        <v>3747</v>
      </c>
      <c r="P394">
        <v>1127</v>
      </c>
      <c r="Q394">
        <v>460</v>
      </c>
      <c r="R394">
        <v>0</v>
      </c>
      <c r="S394">
        <v>5800</v>
      </c>
      <c r="T394">
        <v>8282</v>
      </c>
      <c r="U394" t="s">
        <v>216</v>
      </c>
      <c r="V394" t="s">
        <v>216</v>
      </c>
      <c r="W394">
        <v>0.50542495479204297</v>
      </c>
      <c r="X394" t="s">
        <v>216</v>
      </c>
      <c r="Y394" t="s">
        <v>216</v>
      </c>
      <c r="Z394">
        <v>7.1170751204377297E-2</v>
      </c>
    </row>
    <row r="395" spans="1:26" x14ac:dyDescent="0.35">
      <c r="A395">
        <v>1994</v>
      </c>
      <c r="B395" t="s">
        <v>215</v>
      </c>
      <c r="C395" t="s">
        <v>5</v>
      </c>
      <c r="D395">
        <v>229</v>
      </c>
      <c r="E395" t="s">
        <v>69</v>
      </c>
      <c r="F395">
        <v>6.4351203727930198E-2</v>
      </c>
      <c r="G395" t="s">
        <v>216</v>
      </c>
      <c r="H395" t="s">
        <v>216</v>
      </c>
      <c r="I395">
        <v>0.57366873570728505</v>
      </c>
      <c r="J395" t="s">
        <v>216</v>
      </c>
      <c r="K395" t="s">
        <v>216</v>
      </c>
      <c r="L395">
        <v>4.2699601334221897E-2</v>
      </c>
      <c r="M395">
        <v>3.5941917290587697E-2</v>
      </c>
      <c r="N395">
        <v>564</v>
      </c>
      <c r="O395">
        <v>2622.7</v>
      </c>
      <c r="P395">
        <v>306.10000000000002</v>
      </c>
      <c r="Q395">
        <v>121</v>
      </c>
      <c r="R395">
        <v>1222.75</v>
      </c>
      <c r="S395">
        <v>4918.55</v>
      </c>
      <c r="T395">
        <v>5843.32</v>
      </c>
      <c r="U395" t="s">
        <v>216</v>
      </c>
      <c r="V395" t="s">
        <v>216</v>
      </c>
      <c r="W395">
        <v>0.71814290418175797</v>
      </c>
      <c r="X395" t="s">
        <v>216</v>
      </c>
      <c r="Y395" t="s">
        <v>216</v>
      </c>
      <c r="Z395">
        <v>5.6268116600031101E-2</v>
      </c>
    </row>
    <row r="396" spans="1:26" x14ac:dyDescent="0.35">
      <c r="A396">
        <v>1994</v>
      </c>
      <c r="B396" t="s">
        <v>217</v>
      </c>
      <c r="C396" t="s">
        <v>22</v>
      </c>
      <c r="D396">
        <v>229</v>
      </c>
      <c r="E396" t="s">
        <v>69</v>
      </c>
      <c r="F396">
        <v>8.8224360746727196E-2</v>
      </c>
      <c r="G396" t="s">
        <v>216</v>
      </c>
      <c r="H396" t="s">
        <v>216</v>
      </c>
      <c r="I396">
        <v>0.78021978021978</v>
      </c>
      <c r="J396" t="s">
        <v>216</v>
      </c>
      <c r="K396" t="s">
        <v>216</v>
      </c>
      <c r="L396">
        <v>0.182165851769376</v>
      </c>
      <c r="M396">
        <v>7.0686578378886103E-2</v>
      </c>
      <c r="N396">
        <v>180</v>
      </c>
      <c r="O396">
        <v>318</v>
      </c>
      <c r="P396">
        <v>91</v>
      </c>
      <c r="Q396">
        <v>0</v>
      </c>
      <c r="R396">
        <v>0</v>
      </c>
      <c r="S396">
        <v>454</v>
      </c>
      <c r="T396">
        <v>1170</v>
      </c>
      <c r="U396" t="s">
        <v>216</v>
      </c>
      <c r="V396" t="s">
        <v>216</v>
      </c>
      <c r="W396">
        <v>0.41535776614310599</v>
      </c>
      <c r="X396" t="s">
        <v>216</v>
      </c>
      <c r="Y396" t="s">
        <v>216</v>
      </c>
      <c r="Z396">
        <v>5.2089413276021401E-2</v>
      </c>
    </row>
    <row r="397" spans="1:26" x14ac:dyDescent="0.35">
      <c r="A397">
        <v>1994</v>
      </c>
      <c r="B397" t="s">
        <v>217</v>
      </c>
      <c r="C397" t="s">
        <v>5</v>
      </c>
      <c r="D397">
        <v>229</v>
      </c>
      <c r="E397" t="s">
        <v>69</v>
      </c>
      <c r="F397">
        <v>7.9348470940276306E-2</v>
      </c>
      <c r="G397" t="s">
        <v>216</v>
      </c>
      <c r="H397" t="s">
        <v>216</v>
      </c>
      <c r="I397">
        <v>0.57999999999999996</v>
      </c>
      <c r="J397" t="s">
        <v>216</v>
      </c>
      <c r="K397" t="s">
        <v>216</v>
      </c>
      <c r="L397">
        <v>0.104017216642755</v>
      </c>
      <c r="M397">
        <v>3.4548487014534203E-2</v>
      </c>
      <c r="N397">
        <v>32</v>
      </c>
      <c r="O397">
        <v>371.5</v>
      </c>
      <c r="P397">
        <v>125</v>
      </c>
      <c r="Q397">
        <v>10</v>
      </c>
      <c r="R397">
        <v>160.5</v>
      </c>
      <c r="S397">
        <v>697</v>
      </c>
      <c r="T397">
        <v>2098.5</v>
      </c>
      <c r="U397" t="s">
        <v>216</v>
      </c>
      <c r="V397" t="s">
        <v>216</v>
      </c>
      <c r="W397">
        <v>0.65498938428874698</v>
      </c>
      <c r="X397" t="s">
        <v>216</v>
      </c>
      <c r="Y397" t="s">
        <v>216</v>
      </c>
      <c r="Z397">
        <v>3.4721824430841701E-2</v>
      </c>
    </row>
    <row r="398" spans="1:26" x14ac:dyDescent="0.35">
      <c r="A398">
        <v>1995</v>
      </c>
      <c r="B398" t="s">
        <v>215</v>
      </c>
      <c r="C398" t="s">
        <v>22</v>
      </c>
      <c r="D398">
        <v>247</v>
      </c>
      <c r="E398" t="s">
        <v>60</v>
      </c>
      <c r="F398">
        <v>4.6257524175713598E-2</v>
      </c>
      <c r="G398" t="s">
        <v>216</v>
      </c>
      <c r="H398">
        <v>3.8625693555270998E-2</v>
      </c>
      <c r="I398" t="s">
        <v>216</v>
      </c>
      <c r="J398" t="s">
        <v>216</v>
      </c>
      <c r="K398" t="s">
        <v>216</v>
      </c>
      <c r="L398">
        <v>2.6846633046573701E-2</v>
      </c>
      <c r="M398">
        <v>2.5484108861305501E-2</v>
      </c>
      <c r="N398">
        <v>3032</v>
      </c>
      <c r="O398">
        <v>4686</v>
      </c>
      <c r="P398">
        <v>1157</v>
      </c>
      <c r="Q398">
        <v>304</v>
      </c>
      <c r="R398">
        <v>0</v>
      </c>
      <c r="S398">
        <v>6742</v>
      </c>
      <c r="T398">
        <v>7113</v>
      </c>
      <c r="U398" t="s">
        <v>216</v>
      </c>
      <c r="V398">
        <v>6.78206950006459E-2</v>
      </c>
      <c r="W398" t="s">
        <v>216</v>
      </c>
      <c r="X398" t="s">
        <v>216</v>
      </c>
      <c r="Y398" t="s">
        <v>216</v>
      </c>
      <c r="Z398">
        <v>3.7890711350560602E-2</v>
      </c>
    </row>
    <row r="399" spans="1:26" x14ac:dyDescent="0.35">
      <c r="A399">
        <v>1995</v>
      </c>
      <c r="B399" t="s">
        <v>215</v>
      </c>
      <c r="C399" t="s">
        <v>5</v>
      </c>
      <c r="D399">
        <v>247</v>
      </c>
      <c r="E399" t="s">
        <v>60</v>
      </c>
      <c r="F399">
        <v>8.6426905258880596E-2</v>
      </c>
      <c r="G399" t="s">
        <v>216</v>
      </c>
      <c r="H399">
        <v>9.3892977919236106E-2</v>
      </c>
      <c r="I399" t="s">
        <v>216</v>
      </c>
      <c r="J399" t="s">
        <v>216</v>
      </c>
      <c r="K399" t="s">
        <v>216</v>
      </c>
      <c r="L399">
        <v>4.9736564805058003E-2</v>
      </c>
      <c r="M399">
        <v>4.3795138124313203E-2</v>
      </c>
      <c r="N399">
        <v>358.75</v>
      </c>
      <c r="O399">
        <v>1256.75</v>
      </c>
      <c r="P399">
        <v>215</v>
      </c>
      <c r="Q399">
        <v>179</v>
      </c>
      <c r="R399">
        <v>411</v>
      </c>
      <c r="S399">
        <v>2372.5</v>
      </c>
      <c r="T399">
        <v>2988.5</v>
      </c>
      <c r="U399" t="s">
        <v>216</v>
      </c>
      <c r="V399">
        <v>0.15800894623324299</v>
      </c>
      <c r="W399" t="s">
        <v>216</v>
      </c>
      <c r="X399" t="s">
        <v>216</v>
      </c>
      <c r="Y399" t="s">
        <v>216</v>
      </c>
      <c r="Z399">
        <v>7.5720285614174807E-2</v>
      </c>
    </row>
    <row r="400" spans="1:26" x14ac:dyDescent="0.35">
      <c r="A400">
        <v>1995</v>
      </c>
      <c r="B400" t="s">
        <v>217</v>
      </c>
      <c r="C400" t="s">
        <v>22</v>
      </c>
      <c r="D400">
        <v>247</v>
      </c>
      <c r="E400" t="s">
        <v>60</v>
      </c>
      <c r="F400">
        <v>0.120582453252869</v>
      </c>
      <c r="G400" t="s">
        <v>216</v>
      </c>
      <c r="H400">
        <v>0.23015873015873001</v>
      </c>
      <c r="I400" t="s">
        <v>216</v>
      </c>
      <c r="J400" t="s">
        <v>216</v>
      </c>
      <c r="K400" t="s">
        <v>216</v>
      </c>
      <c r="L400">
        <v>0.14215686274509801</v>
      </c>
      <c r="M400">
        <v>9.7802924850921999E-2</v>
      </c>
      <c r="N400">
        <v>860</v>
      </c>
      <c r="O400">
        <v>1890</v>
      </c>
      <c r="P400">
        <v>693</v>
      </c>
      <c r="Q400">
        <v>72</v>
      </c>
      <c r="R400">
        <v>0</v>
      </c>
      <c r="S400">
        <v>3060</v>
      </c>
      <c r="T400">
        <v>4564</v>
      </c>
      <c r="U400" t="s">
        <v>216</v>
      </c>
      <c r="V400">
        <v>0.17923278176072799</v>
      </c>
      <c r="W400" t="s">
        <v>216</v>
      </c>
      <c r="X400" t="s">
        <v>216</v>
      </c>
      <c r="Y400" t="s">
        <v>216</v>
      </c>
      <c r="Z400">
        <v>7.1506239456823398E-2</v>
      </c>
    </row>
    <row r="401" spans="1:26" x14ac:dyDescent="0.35">
      <c r="A401">
        <v>1995</v>
      </c>
      <c r="B401" t="s">
        <v>217</v>
      </c>
      <c r="C401" t="s">
        <v>5</v>
      </c>
      <c r="D401">
        <v>247</v>
      </c>
      <c r="E401" t="s">
        <v>60</v>
      </c>
      <c r="F401">
        <v>3.4326079690704003E-2</v>
      </c>
      <c r="G401" t="s">
        <v>216</v>
      </c>
      <c r="H401">
        <v>0.154202898550725</v>
      </c>
      <c r="I401" t="s">
        <v>216</v>
      </c>
      <c r="J401" t="s">
        <v>216</v>
      </c>
      <c r="K401" t="s">
        <v>216</v>
      </c>
      <c r="L401">
        <v>6.4391188574195096E-2</v>
      </c>
      <c r="M401">
        <v>3.11475409836066E-2</v>
      </c>
      <c r="N401">
        <v>133</v>
      </c>
      <c r="O401">
        <v>862.5</v>
      </c>
      <c r="P401">
        <v>244.5</v>
      </c>
      <c r="Q401">
        <v>337.5</v>
      </c>
      <c r="R401">
        <v>262</v>
      </c>
      <c r="S401">
        <v>2065.5</v>
      </c>
      <c r="T401">
        <v>4270</v>
      </c>
      <c r="U401" t="s">
        <v>216</v>
      </c>
      <c r="V401">
        <v>7.5639953819817696E-2</v>
      </c>
      <c r="W401" t="s">
        <v>216</v>
      </c>
      <c r="X401" t="s">
        <v>216</v>
      </c>
      <c r="Y401" t="s">
        <v>216</v>
      </c>
      <c r="Z401">
        <v>1.57331544584179E-2</v>
      </c>
    </row>
    <row r="402" spans="1:26" x14ac:dyDescent="0.35">
      <c r="A402">
        <v>1995</v>
      </c>
      <c r="B402" t="s">
        <v>215</v>
      </c>
      <c r="C402" t="s">
        <v>22</v>
      </c>
      <c r="D402">
        <v>239</v>
      </c>
      <c r="E402" t="s">
        <v>61</v>
      </c>
      <c r="F402">
        <v>6.8801238586804994E-2</v>
      </c>
      <c r="G402" t="s">
        <v>216</v>
      </c>
      <c r="H402">
        <v>0.102005975245412</v>
      </c>
      <c r="I402" t="s">
        <v>216</v>
      </c>
      <c r="J402" t="s">
        <v>216</v>
      </c>
      <c r="K402" t="s">
        <v>216</v>
      </c>
      <c r="L402">
        <v>7.0898843073272003E-2</v>
      </c>
      <c r="M402">
        <v>6.7300574782895098E-2</v>
      </c>
      <c r="N402">
        <v>3032</v>
      </c>
      <c r="O402">
        <v>4686</v>
      </c>
      <c r="P402">
        <v>1157</v>
      </c>
      <c r="Q402">
        <v>304</v>
      </c>
      <c r="R402">
        <v>0</v>
      </c>
      <c r="S402">
        <v>6742</v>
      </c>
      <c r="T402">
        <v>7113</v>
      </c>
      <c r="U402" t="s">
        <v>216</v>
      </c>
      <c r="V402">
        <v>0.10089135770572299</v>
      </c>
      <c r="W402" t="s">
        <v>216</v>
      </c>
      <c r="X402" t="s">
        <v>216</v>
      </c>
      <c r="Y402" t="s">
        <v>216</v>
      </c>
      <c r="Z402">
        <v>5.63680062732363E-2</v>
      </c>
    </row>
    <row r="403" spans="1:26" x14ac:dyDescent="0.35">
      <c r="A403">
        <v>1995</v>
      </c>
      <c r="B403" t="s">
        <v>215</v>
      </c>
      <c r="C403" t="s">
        <v>5</v>
      </c>
      <c r="D403">
        <v>239</v>
      </c>
      <c r="E403" t="s">
        <v>61</v>
      </c>
      <c r="F403">
        <v>0.10959754814299399</v>
      </c>
      <c r="G403" t="s">
        <v>216</v>
      </c>
      <c r="H403">
        <v>0.16391485975731099</v>
      </c>
      <c r="I403" t="s">
        <v>216</v>
      </c>
      <c r="J403" t="s">
        <v>216</v>
      </c>
      <c r="K403" t="s">
        <v>216</v>
      </c>
      <c r="L403">
        <v>8.6828240252897801E-2</v>
      </c>
      <c r="M403">
        <v>7.6455919098377303E-2</v>
      </c>
      <c r="N403">
        <v>358.75</v>
      </c>
      <c r="O403">
        <v>1256.75</v>
      </c>
      <c r="P403">
        <v>215</v>
      </c>
      <c r="Q403">
        <v>179</v>
      </c>
      <c r="R403">
        <v>411</v>
      </c>
      <c r="S403">
        <v>2372.5</v>
      </c>
      <c r="T403">
        <v>2988.5</v>
      </c>
      <c r="U403" t="s">
        <v>216</v>
      </c>
      <c r="V403">
        <v>0.20037039438065801</v>
      </c>
      <c r="W403" t="s">
        <v>216</v>
      </c>
      <c r="X403" t="s">
        <v>216</v>
      </c>
      <c r="Y403" t="s">
        <v>216</v>
      </c>
      <c r="Z403">
        <v>9.5888238794275896E-2</v>
      </c>
    </row>
    <row r="404" spans="1:26" x14ac:dyDescent="0.35">
      <c r="A404">
        <v>1995</v>
      </c>
      <c r="B404" t="s">
        <v>217</v>
      </c>
      <c r="C404" t="s">
        <v>22</v>
      </c>
      <c r="D404">
        <v>239</v>
      </c>
      <c r="E404" t="s">
        <v>61</v>
      </c>
      <c r="F404">
        <v>6.2977186485621506E-2</v>
      </c>
      <c r="G404" t="s">
        <v>216</v>
      </c>
      <c r="H404">
        <v>0.126984126984127</v>
      </c>
      <c r="I404" t="s">
        <v>216</v>
      </c>
      <c r="J404" t="s">
        <v>216</v>
      </c>
      <c r="K404" t="s">
        <v>216</v>
      </c>
      <c r="L404">
        <v>7.8431372549019607E-2</v>
      </c>
      <c r="M404">
        <v>5.3960234400508698E-2</v>
      </c>
      <c r="N404">
        <v>860</v>
      </c>
      <c r="O404">
        <v>1890</v>
      </c>
      <c r="P404">
        <v>693</v>
      </c>
      <c r="Q404">
        <v>72</v>
      </c>
      <c r="R404">
        <v>0</v>
      </c>
      <c r="S404">
        <v>3060</v>
      </c>
      <c r="T404">
        <v>4564</v>
      </c>
      <c r="U404" t="s">
        <v>216</v>
      </c>
      <c r="V404">
        <v>9.3608779857972904E-2</v>
      </c>
      <c r="W404" t="s">
        <v>216</v>
      </c>
      <c r="X404" t="s">
        <v>216</v>
      </c>
      <c r="Y404" t="s">
        <v>216</v>
      </c>
      <c r="Z404">
        <v>3.7368370536037102E-2</v>
      </c>
    </row>
    <row r="405" spans="1:26" x14ac:dyDescent="0.35">
      <c r="A405">
        <v>1995</v>
      </c>
      <c r="B405" t="s">
        <v>217</v>
      </c>
      <c r="C405" t="s">
        <v>5</v>
      </c>
      <c r="D405">
        <v>239</v>
      </c>
      <c r="E405" t="s">
        <v>61</v>
      </c>
      <c r="F405">
        <v>0.114089049077261</v>
      </c>
      <c r="G405" t="s">
        <v>216</v>
      </c>
      <c r="H405">
        <v>0.238840579710145</v>
      </c>
      <c r="I405" t="s">
        <v>216</v>
      </c>
      <c r="J405" t="s">
        <v>216</v>
      </c>
      <c r="K405" t="s">
        <v>216</v>
      </c>
      <c r="L405">
        <v>9.9733720648753299E-2</v>
      </c>
      <c r="M405">
        <v>4.8243559718969597E-2</v>
      </c>
      <c r="N405">
        <v>133</v>
      </c>
      <c r="O405">
        <v>862.5</v>
      </c>
      <c r="P405">
        <v>244.5</v>
      </c>
      <c r="Q405">
        <v>337.5</v>
      </c>
      <c r="R405">
        <v>262</v>
      </c>
      <c r="S405">
        <v>2065.5</v>
      </c>
      <c r="T405">
        <v>4270</v>
      </c>
      <c r="U405" t="s">
        <v>216</v>
      </c>
      <c r="V405">
        <v>0.25140332019586797</v>
      </c>
      <c r="W405" t="s">
        <v>216</v>
      </c>
      <c r="X405" t="s">
        <v>216</v>
      </c>
      <c r="Y405" t="s">
        <v>216</v>
      </c>
      <c r="Z405">
        <v>5.2294231767218799E-2</v>
      </c>
    </row>
    <row r="406" spans="1:26" x14ac:dyDescent="0.35">
      <c r="A406">
        <v>1995</v>
      </c>
      <c r="B406" t="s">
        <v>215</v>
      </c>
      <c r="C406" t="s">
        <v>22</v>
      </c>
      <c r="D406">
        <v>111</v>
      </c>
      <c r="E406" t="s">
        <v>70</v>
      </c>
      <c r="F406">
        <v>0.10998524846560701</v>
      </c>
      <c r="G406" t="s">
        <v>216</v>
      </c>
      <c r="H406" t="s">
        <v>216</v>
      </c>
      <c r="I406" t="s">
        <v>216</v>
      </c>
      <c r="J406">
        <v>0.95065789473684204</v>
      </c>
      <c r="K406" t="s">
        <v>216</v>
      </c>
      <c r="L406">
        <v>9.7857694889849994E-2</v>
      </c>
      <c r="M406">
        <v>9.2891207071034307E-2</v>
      </c>
      <c r="N406">
        <v>3032</v>
      </c>
      <c r="O406">
        <v>4686</v>
      </c>
      <c r="P406">
        <v>1157</v>
      </c>
      <c r="Q406">
        <v>304</v>
      </c>
      <c r="R406">
        <v>0</v>
      </c>
      <c r="S406">
        <v>6742</v>
      </c>
      <c r="T406">
        <v>7113</v>
      </c>
      <c r="U406" t="s">
        <v>216</v>
      </c>
      <c r="V406" t="s">
        <v>216</v>
      </c>
      <c r="W406" t="s">
        <v>216</v>
      </c>
      <c r="X406">
        <v>0.80891719745222901</v>
      </c>
      <c r="Y406" t="s">
        <v>216</v>
      </c>
      <c r="Z406">
        <v>9.0103975583286894E-2</v>
      </c>
    </row>
    <row r="407" spans="1:26" x14ac:dyDescent="0.35">
      <c r="A407">
        <v>1995</v>
      </c>
      <c r="B407" t="s">
        <v>215</v>
      </c>
      <c r="C407" t="s">
        <v>5</v>
      </c>
      <c r="D407">
        <v>111</v>
      </c>
      <c r="E407" t="s">
        <v>70</v>
      </c>
      <c r="F407">
        <v>4.2531745363350498E-2</v>
      </c>
      <c r="G407" t="s">
        <v>216</v>
      </c>
      <c r="H407" t="s">
        <v>216</v>
      </c>
      <c r="I407" t="s">
        <v>216</v>
      </c>
      <c r="J407">
        <v>0.66759776536312798</v>
      </c>
      <c r="K407" t="s">
        <v>216</v>
      </c>
      <c r="L407">
        <v>7.0347498984523596E-2</v>
      </c>
      <c r="M407">
        <v>6.1943932935510697E-2</v>
      </c>
      <c r="N407">
        <v>358.75</v>
      </c>
      <c r="O407">
        <v>1256.75</v>
      </c>
      <c r="P407">
        <v>215</v>
      </c>
      <c r="Q407">
        <v>179</v>
      </c>
      <c r="R407">
        <v>411</v>
      </c>
      <c r="S407">
        <v>2372.5</v>
      </c>
      <c r="T407">
        <v>2988.5</v>
      </c>
      <c r="U407" t="s">
        <v>216</v>
      </c>
      <c r="V407" t="s">
        <v>216</v>
      </c>
      <c r="W407" t="s">
        <v>216</v>
      </c>
      <c r="X407">
        <v>0.64147612187645597</v>
      </c>
      <c r="Y407" t="s">
        <v>216</v>
      </c>
      <c r="Z407">
        <v>3.7241613384796798E-2</v>
      </c>
    </row>
    <row r="408" spans="1:26" x14ac:dyDescent="0.35">
      <c r="A408">
        <v>1995</v>
      </c>
      <c r="B408" t="s">
        <v>217</v>
      </c>
      <c r="C408" t="s">
        <v>22</v>
      </c>
      <c r="D408">
        <v>111</v>
      </c>
      <c r="E408" t="s">
        <v>70</v>
      </c>
      <c r="F408">
        <v>0.13018538688540299</v>
      </c>
      <c r="G408" t="s">
        <v>216</v>
      </c>
      <c r="H408" t="s">
        <v>216</v>
      </c>
      <c r="I408" t="s">
        <v>216</v>
      </c>
      <c r="J408">
        <v>1</v>
      </c>
      <c r="K408" t="s">
        <v>216</v>
      </c>
      <c r="L408">
        <v>0.129738562091503</v>
      </c>
      <c r="M408">
        <v>8.9259221070841402E-2</v>
      </c>
      <c r="N408">
        <v>860</v>
      </c>
      <c r="O408">
        <v>1890</v>
      </c>
      <c r="P408">
        <v>693</v>
      </c>
      <c r="Q408">
        <v>72</v>
      </c>
      <c r="R408">
        <v>0</v>
      </c>
      <c r="S408">
        <v>3060</v>
      </c>
      <c r="T408">
        <v>4564</v>
      </c>
      <c r="U408" t="s">
        <v>216</v>
      </c>
      <c r="V408" t="s">
        <v>216</v>
      </c>
      <c r="W408" t="s">
        <v>216</v>
      </c>
      <c r="X408">
        <v>0.87381275440976902</v>
      </c>
      <c r="Y408" t="s">
        <v>216</v>
      </c>
      <c r="Z408">
        <v>7.7073497747273303E-2</v>
      </c>
    </row>
    <row r="409" spans="1:26" x14ac:dyDescent="0.35">
      <c r="A409">
        <v>1995</v>
      </c>
      <c r="B409" t="s">
        <v>217</v>
      </c>
      <c r="C409" t="s">
        <v>5</v>
      </c>
      <c r="D409">
        <v>111</v>
      </c>
      <c r="E409" t="s">
        <v>70</v>
      </c>
      <c r="F409">
        <v>6.5362221593759998E-2</v>
      </c>
      <c r="G409" t="s">
        <v>216</v>
      </c>
      <c r="H409" t="s">
        <v>216</v>
      </c>
      <c r="I409" t="s">
        <v>216</v>
      </c>
      <c r="J409">
        <v>0.404444444444444</v>
      </c>
      <c r="K409" t="s">
        <v>216</v>
      </c>
      <c r="L409">
        <v>7.0687215901449704E-2</v>
      </c>
      <c r="M409">
        <v>3.4193078324225898E-2</v>
      </c>
      <c r="N409">
        <v>133</v>
      </c>
      <c r="O409">
        <v>862.5</v>
      </c>
      <c r="P409">
        <v>244.5</v>
      </c>
      <c r="Q409">
        <v>337.5</v>
      </c>
      <c r="R409">
        <v>262</v>
      </c>
      <c r="S409">
        <v>2065.5</v>
      </c>
      <c r="T409">
        <v>4270</v>
      </c>
      <c r="U409" t="s">
        <v>216</v>
      </c>
      <c r="V409" t="s">
        <v>216</v>
      </c>
      <c r="W409" t="s">
        <v>216</v>
      </c>
      <c r="X409">
        <v>0.543231441048035</v>
      </c>
      <c r="Y409" t="s">
        <v>216</v>
      </c>
      <c r="Z409">
        <v>2.99760252121406E-2</v>
      </c>
    </row>
    <row r="410" spans="1:26" x14ac:dyDescent="0.35">
      <c r="A410">
        <v>1995</v>
      </c>
      <c r="B410" t="s">
        <v>215</v>
      </c>
      <c r="C410" t="s">
        <v>22</v>
      </c>
      <c r="D410">
        <v>249</v>
      </c>
      <c r="E410" t="s">
        <v>62</v>
      </c>
      <c r="F410">
        <v>0.21435992251993899</v>
      </c>
      <c r="G410">
        <v>0.632585751978892</v>
      </c>
      <c r="H410">
        <v>0.41740400023874002</v>
      </c>
      <c r="I410" t="s">
        <v>216</v>
      </c>
      <c r="J410" t="s">
        <v>216</v>
      </c>
      <c r="K410" t="s">
        <v>216</v>
      </c>
      <c r="L410">
        <v>0.29011497257768198</v>
      </c>
      <c r="M410">
        <v>0.27539101572395802</v>
      </c>
      <c r="N410">
        <v>3032</v>
      </c>
      <c r="O410">
        <v>4686</v>
      </c>
      <c r="P410">
        <v>1157</v>
      </c>
      <c r="Q410">
        <v>304</v>
      </c>
      <c r="R410">
        <v>0</v>
      </c>
      <c r="S410">
        <v>6742</v>
      </c>
      <c r="T410">
        <v>7113</v>
      </c>
      <c r="U410">
        <v>0.46652393927598301</v>
      </c>
      <c r="V410">
        <v>0.31428938869980899</v>
      </c>
      <c r="W410" t="s">
        <v>216</v>
      </c>
      <c r="X410" t="s">
        <v>216</v>
      </c>
      <c r="Y410" t="s">
        <v>216</v>
      </c>
      <c r="Z410">
        <v>0.17564740021188099</v>
      </c>
    </row>
    <row r="411" spans="1:26" x14ac:dyDescent="0.35">
      <c r="A411">
        <v>1995</v>
      </c>
      <c r="B411" t="s">
        <v>215</v>
      </c>
      <c r="C411" t="s">
        <v>5</v>
      </c>
      <c r="D411">
        <v>249</v>
      </c>
      <c r="E411" t="s">
        <v>62</v>
      </c>
      <c r="F411">
        <v>4.29639170295378E-2</v>
      </c>
      <c r="G411">
        <v>0.42787456445993</v>
      </c>
      <c r="H411">
        <v>0.13456727400261601</v>
      </c>
      <c r="I411" t="s">
        <v>216</v>
      </c>
      <c r="J411" t="s">
        <v>216</v>
      </c>
      <c r="K411" t="s">
        <v>216</v>
      </c>
      <c r="L411">
        <v>7.1282369484841901E-2</v>
      </c>
      <c r="M411">
        <v>6.2767125748489694E-2</v>
      </c>
      <c r="N411">
        <v>358.75</v>
      </c>
      <c r="O411">
        <v>1256.75</v>
      </c>
      <c r="P411">
        <v>215</v>
      </c>
      <c r="Q411">
        <v>179</v>
      </c>
      <c r="R411">
        <v>411</v>
      </c>
      <c r="S411">
        <v>2372.5</v>
      </c>
      <c r="T411">
        <v>2988.5</v>
      </c>
      <c r="U411">
        <v>0.31084170712430897</v>
      </c>
      <c r="V411">
        <v>7.8548262668380303E-2</v>
      </c>
      <c r="W411" t="s">
        <v>216</v>
      </c>
      <c r="X411" t="s">
        <v>216</v>
      </c>
      <c r="Y411" t="s">
        <v>216</v>
      </c>
      <c r="Z411">
        <v>3.7365507783248902E-2</v>
      </c>
    </row>
    <row r="412" spans="1:26" x14ac:dyDescent="0.35">
      <c r="A412">
        <v>1995</v>
      </c>
      <c r="B412" t="s">
        <v>217</v>
      </c>
      <c r="C412" t="s">
        <v>22</v>
      </c>
      <c r="D412">
        <v>249</v>
      </c>
      <c r="E412" t="s">
        <v>62</v>
      </c>
      <c r="F412">
        <v>0.16104678015377899</v>
      </c>
      <c r="G412">
        <v>0.21046511627907</v>
      </c>
      <c r="H412">
        <v>9.9107911898609596E-2</v>
      </c>
      <c r="I412" t="s">
        <v>216</v>
      </c>
      <c r="J412" t="s">
        <v>216</v>
      </c>
      <c r="K412" t="s">
        <v>216</v>
      </c>
      <c r="L412">
        <v>6.1213710290317698E-2</v>
      </c>
      <c r="M412">
        <v>4.2114603486327201E-2</v>
      </c>
      <c r="N412">
        <v>860</v>
      </c>
      <c r="O412">
        <v>1890</v>
      </c>
      <c r="P412">
        <v>693</v>
      </c>
      <c r="Q412">
        <v>72</v>
      </c>
      <c r="R412">
        <v>0</v>
      </c>
      <c r="S412">
        <v>3060</v>
      </c>
      <c r="T412">
        <v>4564</v>
      </c>
      <c r="U412">
        <v>0.389351175081525</v>
      </c>
      <c r="V412">
        <v>0.23937862949295699</v>
      </c>
      <c r="W412" t="s">
        <v>216</v>
      </c>
      <c r="X412" t="s">
        <v>216</v>
      </c>
      <c r="Y412" t="s">
        <v>216</v>
      </c>
      <c r="Z412">
        <v>9.4811747183307704E-2</v>
      </c>
    </row>
    <row r="413" spans="1:26" x14ac:dyDescent="0.35">
      <c r="A413">
        <v>1995</v>
      </c>
      <c r="B413" t="s">
        <v>217</v>
      </c>
      <c r="C413" t="s">
        <v>5</v>
      </c>
      <c r="D413">
        <v>249</v>
      </c>
      <c r="E413" t="s">
        <v>62</v>
      </c>
      <c r="F413">
        <v>4.6159544005130899E-2</v>
      </c>
      <c r="G413">
        <v>0.43233082706766901</v>
      </c>
      <c r="H413">
        <v>6.6666666666666693E-2</v>
      </c>
      <c r="I413" t="s">
        <v>216</v>
      </c>
      <c r="J413" t="s">
        <v>216</v>
      </c>
      <c r="K413" t="s">
        <v>216</v>
      </c>
      <c r="L413">
        <v>2.7838295812152001E-2</v>
      </c>
      <c r="M413">
        <v>1.3466042154566701E-2</v>
      </c>
      <c r="N413">
        <v>133</v>
      </c>
      <c r="O413">
        <v>862.5</v>
      </c>
      <c r="P413">
        <v>244.5</v>
      </c>
      <c r="Q413">
        <v>337.5</v>
      </c>
      <c r="R413">
        <v>262</v>
      </c>
      <c r="S413">
        <v>2065.5</v>
      </c>
      <c r="T413">
        <v>4270</v>
      </c>
      <c r="U413">
        <v>0.47227356746765198</v>
      </c>
      <c r="V413">
        <v>0.10171583263665</v>
      </c>
      <c r="W413" t="s">
        <v>216</v>
      </c>
      <c r="X413" t="s">
        <v>216</v>
      </c>
      <c r="Y413" t="s">
        <v>216</v>
      </c>
      <c r="Z413">
        <v>2.11462902945872E-2</v>
      </c>
    </row>
    <row r="414" spans="1:26" x14ac:dyDescent="0.35">
      <c r="A414">
        <v>1995</v>
      </c>
      <c r="B414" t="s">
        <v>215</v>
      </c>
      <c r="C414" t="s">
        <v>22</v>
      </c>
      <c r="D414">
        <v>248</v>
      </c>
      <c r="E414" t="s">
        <v>63</v>
      </c>
      <c r="F414">
        <v>0.17782385852209001</v>
      </c>
      <c r="G414">
        <v>0.28232189973614802</v>
      </c>
      <c r="H414">
        <v>0.186286665382879</v>
      </c>
      <c r="I414" t="s">
        <v>216</v>
      </c>
      <c r="J414" t="s">
        <v>216</v>
      </c>
      <c r="K414" t="s">
        <v>216</v>
      </c>
      <c r="L414">
        <v>0.12947779798044601</v>
      </c>
      <c r="M414">
        <v>0.12290652213749099</v>
      </c>
      <c r="N414">
        <v>3032</v>
      </c>
      <c r="O414">
        <v>4686</v>
      </c>
      <c r="P414">
        <v>1157</v>
      </c>
      <c r="Q414">
        <v>304</v>
      </c>
      <c r="R414">
        <v>0</v>
      </c>
      <c r="S414">
        <v>6742</v>
      </c>
      <c r="T414">
        <v>7113</v>
      </c>
      <c r="U414">
        <v>0.39022966134682802</v>
      </c>
      <c r="V414">
        <v>0.26070954448021599</v>
      </c>
      <c r="W414" t="s">
        <v>216</v>
      </c>
      <c r="X414" t="s">
        <v>216</v>
      </c>
      <c r="Y414" t="s">
        <v>216</v>
      </c>
      <c r="Z414">
        <v>0.145669506684275</v>
      </c>
    </row>
    <row r="415" spans="1:26" x14ac:dyDescent="0.35">
      <c r="A415">
        <v>1995</v>
      </c>
      <c r="B415" t="s">
        <v>215</v>
      </c>
      <c r="C415" t="s">
        <v>5</v>
      </c>
      <c r="D415">
        <v>248</v>
      </c>
      <c r="E415" t="s">
        <v>63</v>
      </c>
      <c r="F415">
        <v>6.8819733769611494E-2</v>
      </c>
      <c r="G415">
        <v>0.56724738675958197</v>
      </c>
      <c r="H415">
        <v>0.178400262277084</v>
      </c>
      <c r="I415" t="s">
        <v>216</v>
      </c>
      <c r="J415" t="s">
        <v>216</v>
      </c>
      <c r="K415" t="s">
        <v>216</v>
      </c>
      <c r="L415">
        <v>9.4501382346353996E-2</v>
      </c>
      <c r="M415">
        <v>8.3212443581874004E-2</v>
      </c>
      <c r="N415">
        <v>358.75</v>
      </c>
      <c r="O415">
        <v>1256.75</v>
      </c>
      <c r="P415">
        <v>215</v>
      </c>
      <c r="Q415">
        <v>179</v>
      </c>
      <c r="R415">
        <v>411</v>
      </c>
      <c r="S415">
        <v>2372.5</v>
      </c>
      <c r="T415">
        <v>2988.5</v>
      </c>
      <c r="U415">
        <v>0.49942841820029399</v>
      </c>
      <c r="V415">
        <v>0.12581884750375599</v>
      </c>
      <c r="W415" t="s">
        <v>216</v>
      </c>
      <c r="X415" t="s">
        <v>216</v>
      </c>
      <c r="Y415" t="s">
        <v>216</v>
      </c>
      <c r="Z415">
        <v>6.02150188493559E-2</v>
      </c>
    </row>
    <row r="416" spans="1:26" x14ac:dyDescent="0.35">
      <c r="A416">
        <v>1995</v>
      </c>
      <c r="B416" t="s">
        <v>217</v>
      </c>
      <c r="C416" t="s">
        <v>22</v>
      </c>
      <c r="D416">
        <v>248</v>
      </c>
      <c r="E416" t="s">
        <v>63</v>
      </c>
      <c r="F416">
        <v>0.185256243963243</v>
      </c>
      <c r="G416">
        <v>0.54534883720930205</v>
      </c>
      <c r="H416">
        <v>0.25680447889750202</v>
      </c>
      <c r="I416" t="s">
        <v>216</v>
      </c>
      <c r="J416" t="s">
        <v>216</v>
      </c>
      <c r="K416" t="s">
        <v>216</v>
      </c>
      <c r="L416">
        <v>0.15861453108375101</v>
      </c>
      <c r="M416">
        <v>0.109125685276726</v>
      </c>
      <c r="N416">
        <v>860</v>
      </c>
      <c r="O416">
        <v>1890</v>
      </c>
      <c r="P416">
        <v>693</v>
      </c>
      <c r="Q416">
        <v>72</v>
      </c>
      <c r="R416">
        <v>0</v>
      </c>
      <c r="S416">
        <v>3060</v>
      </c>
      <c r="T416">
        <v>4564</v>
      </c>
      <c r="U416">
        <v>0.44759923535364898</v>
      </c>
      <c r="V416">
        <v>0.27536338039536701</v>
      </c>
      <c r="W416" t="s">
        <v>216</v>
      </c>
      <c r="X416" t="s">
        <v>216</v>
      </c>
      <c r="Y416" t="s">
        <v>216</v>
      </c>
      <c r="Z416">
        <v>0.1095375237826</v>
      </c>
    </row>
    <row r="417" spans="1:26" x14ac:dyDescent="0.35">
      <c r="A417">
        <v>1995</v>
      </c>
      <c r="B417" t="s">
        <v>217</v>
      </c>
      <c r="C417" t="s">
        <v>5</v>
      </c>
      <c r="D417">
        <v>248</v>
      </c>
      <c r="E417" t="s">
        <v>63</v>
      </c>
      <c r="F417">
        <v>4.4623903597915099E-2</v>
      </c>
      <c r="G417">
        <v>0.56766917293233099</v>
      </c>
      <c r="H417">
        <v>8.7536231884057999E-2</v>
      </c>
      <c r="I417" t="s">
        <v>216</v>
      </c>
      <c r="J417" t="s">
        <v>216</v>
      </c>
      <c r="K417" t="s">
        <v>216</v>
      </c>
      <c r="L417">
        <v>3.6552892762043099E-2</v>
      </c>
      <c r="M417">
        <v>1.7681498829039799E-2</v>
      </c>
      <c r="N417">
        <v>133</v>
      </c>
      <c r="O417">
        <v>862.5</v>
      </c>
      <c r="P417">
        <v>244.5</v>
      </c>
      <c r="Q417">
        <v>337.5</v>
      </c>
      <c r="R417">
        <v>262</v>
      </c>
      <c r="S417">
        <v>2065.5</v>
      </c>
      <c r="T417">
        <v>4270</v>
      </c>
      <c r="U417">
        <v>0.45656192236598903</v>
      </c>
      <c r="V417">
        <v>9.8331939965763004E-2</v>
      </c>
      <c r="W417" t="s">
        <v>216</v>
      </c>
      <c r="X417" t="s">
        <v>216</v>
      </c>
      <c r="Y417" t="s">
        <v>216</v>
      </c>
      <c r="Z417">
        <v>2.0460250292732199E-2</v>
      </c>
    </row>
    <row r="418" spans="1:26" x14ac:dyDescent="0.35">
      <c r="A418">
        <v>1995</v>
      </c>
      <c r="B418" t="s">
        <v>215</v>
      </c>
      <c r="C418" t="s">
        <v>22</v>
      </c>
      <c r="D418">
        <v>267</v>
      </c>
      <c r="E418" t="s">
        <v>68</v>
      </c>
      <c r="F418">
        <v>3.9953144215528098E-3</v>
      </c>
      <c r="G418" t="s">
        <v>216</v>
      </c>
      <c r="H418" t="s">
        <v>216</v>
      </c>
      <c r="I418" t="s">
        <v>216</v>
      </c>
      <c r="J418" t="s">
        <v>216</v>
      </c>
      <c r="K418">
        <v>0.38611738650164201</v>
      </c>
      <c r="L418">
        <v>3.4362271121475101E-3</v>
      </c>
      <c r="M418">
        <v>3.2618312190664999E-3</v>
      </c>
      <c r="N418">
        <v>3032</v>
      </c>
      <c r="O418">
        <v>4686</v>
      </c>
      <c r="P418">
        <v>1157</v>
      </c>
      <c r="Q418">
        <v>304</v>
      </c>
      <c r="R418">
        <v>0</v>
      </c>
      <c r="S418">
        <v>6742</v>
      </c>
      <c r="T418">
        <v>7113</v>
      </c>
      <c r="U418" t="s">
        <v>216</v>
      </c>
      <c r="V418" t="s">
        <v>216</v>
      </c>
      <c r="W418" t="s">
        <v>216</v>
      </c>
      <c r="X418" t="s">
        <v>216</v>
      </c>
      <c r="Y418">
        <v>0</v>
      </c>
      <c r="Z418">
        <v>3.2730663144631801E-3</v>
      </c>
    </row>
    <row r="419" spans="1:26" x14ac:dyDescent="0.35">
      <c r="A419">
        <v>1995</v>
      </c>
      <c r="B419" t="s">
        <v>215</v>
      </c>
      <c r="C419" t="s">
        <v>5</v>
      </c>
      <c r="D419">
        <v>267</v>
      </c>
      <c r="E419" t="s">
        <v>68</v>
      </c>
      <c r="F419">
        <v>0.103153616866575</v>
      </c>
      <c r="G419" t="s">
        <v>216</v>
      </c>
      <c r="H419" t="s">
        <v>216</v>
      </c>
      <c r="I419" t="s">
        <v>216</v>
      </c>
      <c r="J419" t="s">
        <v>216</v>
      </c>
      <c r="K419">
        <v>0.55352798053527996</v>
      </c>
      <c r="L419">
        <v>0.14354397893543999</v>
      </c>
      <c r="M419">
        <v>0.126396513491253</v>
      </c>
      <c r="N419">
        <v>358.75</v>
      </c>
      <c r="O419">
        <v>1256.75</v>
      </c>
      <c r="P419">
        <v>215</v>
      </c>
      <c r="Q419">
        <v>179</v>
      </c>
      <c r="R419">
        <v>411</v>
      </c>
      <c r="S419">
        <v>2372.5</v>
      </c>
      <c r="T419">
        <v>2988.5</v>
      </c>
      <c r="U419" t="s">
        <v>216</v>
      </c>
      <c r="V419" t="s">
        <v>216</v>
      </c>
      <c r="W419" t="s">
        <v>216</v>
      </c>
      <c r="X419" t="s">
        <v>216</v>
      </c>
      <c r="Y419">
        <v>0.347583374773416</v>
      </c>
      <c r="Z419">
        <v>9.0920357502694102E-2</v>
      </c>
    </row>
    <row r="420" spans="1:26" x14ac:dyDescent="0.35">
      <c r="A420">
        <v>1995</v>
      </c>
      <c r="B420" t="s">
        <v>217</v>
      </c>
      <c r="C420" t="s">
        <v>22</v>
      </c>
      <c r="D420">
        <v>267</v>
      </c>
      <c r="E420" t="s">
        <v>68</v>
      </c>
      <c r="F420">
        <v>3.48640716106955E-3</v>
      </c>
      <c r="G420" t="s">
        <v>216</v>
      </c>
      <c r="H420" t="s">
        <v>216</v>
      </c>
      <c r="I420" t="s">
        <v>216</v>
      </c>
      <c r="J420" t="s">
        <v>216</v>
      </c>
      <c r="K420">
        <v>0.38611738650164201</v>
      </c>
      <c r="L420">
        <v>3.7854645735455098E-3</v>
      </c>
      <c r="M420">
        <v>2.6043730852175501E-3</v>
      </c>
      <c r="N420">
        <v>860</v>
      </c>
      <c r="O420">
        <v>1890</v>
      </c>
      <c r="P420">
        <v>693</v>
      </c>
      <c r="Q420">
        <v>72</v>
      </c>
      <c r="R420">
        <v>0</v>
      </c>
      <c r="S420">
        <v>3060</v>
      </c>
      <c r="T420">
        <v>4564</v>
      </c>
      <c r="U420" t="s">
        <v>216</v>
      </c>
      <c r="V420" t="s">
        <v>216</v>
      </c>
      <c r="W420" t="s">
        <v>216</v>
      </c>
      <c r="X420" t="s">
        <v>216</v>
      </c>
      <c r="Y420">
        <v>0</v>
      </c>
      <c r="Z420">
        <v>2.0657219003227599E-3</v>
      </c>
    </row>
    <row r="421" spans="1:26" x14ac:dyDescent="0.35">
      <c r="A421">
        <v>1995</v>
      </c>
      <c r="B421" t="s">
        <v>217</v>
      </c>
      <c r="C421" t="s">
        <v>5</v>
      </c>
      <c r="D421">
        <v>267</v>
      </c>
      <c r="E421" t="s">
        <v>68</v>
      </c>
      <c r="F421">
        <v>0.12162010834312401</v>
      </c>
      <c r="G421" t="s">
        <v>216</v>
      </c>
      <c r="H421" t="s">
        <v>216</v>
      </c>
      <c r="I421" t="s">
        <v>216</v>
      </c>
      <c r="J421" t="s">
        <v>216</v>
      </c>
      <c r="K421">
        <v>0.31106870229007599</v>
      </c>
      <c r="L421">
        <v>7.3870345424005099E-2</v>
      </c>
      <c r="M421">
        <v>3.5732833366108302E-2</v>
      </c>
      <c r="N421">
        <v>133</v>
      </c>
      <c r="O421">
        <v>862.5</v>
      </c>
      <c r="P421">
        <v>244.5</v>
      </c>
      <c r="Q421">
        <v>337.5</v>
      </c>
      <c r="R421">
        <v>262</v>
      </c>
      <c r="S421">
        <v>2065.5</v>
      </c>
      <c r="T421">
        <v>4270</v>
      </c>
      <c r="U421" t="s">
        <v>216</v>
      </c>
      <c r="V421" t="s">
        <v>216</v>
      </c>
      <c r="W421" t="s">
        <v>216</v>
      </c>
      <c r="X421" t="s">
        <v>216</v>
      </c>
      <c r="Y421">
        <v>0.47219558964525399</v>
      </c>
      <c r="Z421">
        <v>5.5821476554665302E-2</v>
      </c>
    </row>
    <row r="422" spans="1:26" x14ac:dyDescent="0.35">
      <c r="A422">
        <v>1995</v>
      </c>
      <c r="B422" t="s">
        <v>215</v>
      </c>
      <c r="C422" t="s">
        <v>22</v>
      </c>
      <c r="D422">
        <v>231</v>
      </c>
      <c r="E422" t="s">
        <v>67</v>
      </c>
      <c r="F422">
        <v>7.84341038402947E-2</v>
      </c>
      <c r="G422" t="s">
        <v>216</v>
      </c>
      <c r="H422">
        <v>0.15685019206146</v>
      </c>
      <c r="I422" t="s">
        <v>216</v>
      </c>
      <c r="J422" t="s">
        <v>216</v>
      </c>
      <c r="K422" t="s">
        <v>216</v>
      </c>
      <c r="L422">
        <v>0.109018095520617</v>
      </c>
      <c r="M422">
        <v>0.103485193442318</v>
      </c>
      <c r="N422">
        <v>3032</v>
      </c>
      <c r="O422">
        <v>4686</v>
      </c>
      <c r="P422">
        <v>1157</v>
      </c>
      <c r="Q422">
        <v>304</v>
      </c>
      <c r="R422">
        <v>0</v>
      </c>
      <c r="S422">
        <v>6742</v>
      </c>
      <c r="T422">
        <v>7113</v>
      </c>
      <c r="U422" t="s">
        <v>216</v>
      </c>
      <c r="V422">
        <v>0.115036816948715</v>
      </c>
      <c r="W422" t="s">
        <v>216</v>
      </c>
      <c r="X422" t="s">
        <v>216</v>
      </c>
      <c r="Y422" t="s">
        <v>216</v>
      </c>
      <c r="Z422">
        <v>6.4270259736492197E-2</v>
      </c>
    </row>
    <row r="423" spans="1:26" x14ac:dyDescent="0.35">
      <c r="A423">
        <v>1995</v>
      </c>
      <c r="B423" t="s">
        <v>215</v>
      </c>
      <c r="C423" t="s">
        <v>5</v>
      </c>
      <c r="D423">
        <v>231</v>
      </c>
      <c r="E423" t="s">
        <v>67</v>
      </c>
      <c r="F423">
        <v>0.12031627652009599</v>
      </c>
      <c r="G423" t="s">
        <v>216</v>
      </c>
      <c r="H423">
        <v>0.17982892381141799</v>
      </c>
      <c r="I423" t="s">
        <v>216</v>
      </c>
      <c r="J423" t="s">
        <v>216</v>
      </c>
      <c r="K423" t="s">
        <v>216</v>
      </c>
      <c r="L423">
        <v>9.5258166491043197E-2</v>
      </c>
      <c r="M423">
        <v>8.3878823865210006E-2</v>
      </c>
      <c r="N423">
        <v>358.75</v>
      </c>
      <c r="O423">
        <v>1256.75</v>
      </c>
      <c r="P423">
        <v>215</v>
      </c>
      <c r="Q423">
        <v>179</v>
      </c>
      <c r="R423">
        <v>411</v>
      </c>
      <c r="S423">
        <v>2372.5</v>
      </c>
      <c r="T423">
        <v>2988.5</v>
      </c>
      <c r="U423" t="s">
        <v>216</v>
      </c>
      <c r="V423">
        <v>0.21996678014447801</v>
      </c>
      <c r="W423" t="s">
        <v>216</v>
      </c>
      <c r="X423" t="s">
        <v>216</v>
      </c>
      <c r="Y423" t="s">
        <v>216</v>
      </c>
      <c r="Z423">
        <v>0.104848550653675</v>
      </c>
    </row>
    <row r="424" spans="1:26" x14ac:dyDescent="0.35">
      <c r="A424">
        <v>1995</v>
      </c>
      <c r="B424" t="s">
        <v>217</v>
      </c>
      <c r="C424" t="s">
        <v>22</v>
      </c>
      <c r="D424">
        <v>231</v>
      </c>
      <c r="E424" t="s">
        <v>67</v>
      </c>
      <c r="F424">
        <v>5.8633932245233798E-2</v>
      </c>
      <c r="G424" t="s">
        <v>216</v>
      </c>
      <c r="H424">
        <v>0.148148148148148</v>
      </c>
      <c r="I424" t="s">
        <v>216</v>
      </c>
      <c r="J424" t="s">
        <v>216</v>
      </c>
      <c r="K424" t="s">
        <v>216</v>
      </c>
      <c r="L424">
        <v>9.1503267973856203E-2</v>
      </c>
      <c r="M424">
        <v>6.2953606800593406E-2</v>
      </c>
      <c r="N424">
        <v>860</v>
      </c>
      <c r="O424">
        <v>1890</v>
      </c>
      <c r="P424">
        <v>693</v>
      </c>
      <c r="Q424">
        <v>72</v>
      </c>
      <c r="R424">
        <v>0</v>
      </c>
      <c r="S424">
        <v>3060</v>
      </c>
      <c r="T424">
        <v>4564</v>
      </c>
      <c r="U424" t="s">
        <v>216</v>
      </c>
      <c r="V424">
        <v>8.7153001936733407E-2</v>
      </c>
      <c r="W424" t="s">
        <v>216</v>
      </c>
      <c r="X424" t="s">
        <v>216</v>
      </c>
      <c r="Y424" t="s">
        <v>216</v>
      </c>
      <c r="Z424">
        <v>3.48903816427217E-2</v>
      </c>
    </row>
    <row r="425" spans="1:26" x14ac:dyDescent="0.35">
      <c r="A425">
        <v>1995</v>
      </c>
      <c r="B425" t="s">
        <v>217</v>
      </c>
      <c r="C425" t="s">
        <v>5</v>
      </c>
      <c r="D425">
        <v>231</v>
      </c>
      <c r="E425" t="s">
        <v>67</v>
      </c>
      <c r="F425">
        <v>0.139689077983433</v>
      </c>
      <c r="G425" t="s">
        <v>216</v>
      </c>
      <c r="H425">
        <v>0.376811594202899</v>
      </c>
      <c r="I425" t="s">
        <v>216</v>
      </c>
      <c r="J425" t="s">
        <v>216</v>
      </c>
      <c r="K425" t="s">
        <v>216</v>
      </c>
      <c r="L425">
        <v>0.15734688937303301</v>
      </c>
      <c r="M425">
        <v>7.6112412177985894E-2</v>
      </c>
      <c r="N425">
        <v>133</v>
      </c>
      <c r="O425">
        <v>862.5</v>
      </c>
      <c r="P425">
        <v>244.5</v>
      </c>
      <c r="Q425">
        <v>337.5</v>
      </c>
      <c r="R425">
        <v>262</v>
      </c>
      <c r="S425">
        <v>2065.5</v>
      </c>
      <c r="T425">
        <v>4270</v>
      </c>
      <c r="U425" t="s">
        <v>216</v>
      </c>
      <c r="V425">
        <v>0.30781480154464702</v>
      </c>
      <c r="W425" t="s">
        <v>216</v>
      </c>
      <c r="X425" t="s">
        <v>216</v>
      </c>
      <c r="Y425" t="s">
        <v>216</v>
      </c>
      <c r="Z425">
        <v>6.4076913460917595E-2</v>
      </c>
    </row>
    <row r="426" spans="1:26" x14ac:dyDescent="0.35">
      <c r="A426">
        <v>1995</v>
      </c>
      <c r="B426" t="s">
        <v>215</v>
      </c>
      <c r="C426" t="s">
        <v>22</v>
      </c>
      <c r="D426">
        <v>242</v>
      </c>
      <c r="E426" t="s">
        <v>65</v>
      </c>
      <c r="F426">
        <v>0</v>
      </c>
      <c r="G426">
        <v>0</v>
      </c>
      <c r="H426">
        <v>0</v>
      </c>
      <c r="I426" t="s">
        <v>216</v>
      </c>
      <c r="J426" t="s">
        <v>216</v>
      </c>
      <c r="K426" t="s">
        <v>216</v>
      </c>
      <c r="L426">
        <v>0</v>
      </c>
      <c r="M426">
        <v>0</v>
      </c>
      <c r="N426">
        <v>3032</v>
      </c>
      <c r="O426">
        <v>4686</v>
      </c>
      <c r="P426">
        <v>1157</v>
      </c>
      <c r="Q426">
        <v>304</v>
      </c>
      <c r="R426">
        <v>0</v>
      </c>
      <c r="S426">
        <v>6742</v>
      </c>
      <c r="T426">
        <v>7113</v>
      </c>
      <c r="U426">
        <v>0</v>
      </c>
      <c r="V426">
        <v>0</v>
      </c>
      <c r="W426" t="s">
        <v>216</v>
      </c>
      <c r="X426" t="s">
        <v>216</v>
      </c>
      <c r="Y426" t="s">
        <v>216</v>
      </c>
      <c r="Z426">
        <v>0</v>
      </c>
    </row>
    <row r="427" spans="1:26" x14ac:dyDescent="0.35">
      <c r="A427">
        <v>1995</v>
      </c>
      <c r="B427" t="s">
        <v>215</v>
      </c>
      <c r="C427" t="s">
        <v>5</v>
      </c>
      <c r="D427">
        <v>242</v>
      </c>
      <c r="E427" t="s">
        <v>65</v>
      </c>
      <c r="F427">
        <v>3.2344502009671698E-3</v>
      </c>
      <c r="G427">
        <v>0</v>
      </c>
      <c r="H427">
        <v>0</v>
      </c>
      <c r="I427" t="s">
        <v>216</v>
      </c>
      <c r="J427" t="s">
        <v>216</v>
      </c>
      <c r="K427" t="s">
        <v>216</v>
      </c>
      <c r="L427">
        <v>0</v>
      </c>
      <c r="M427">
        <v>0</v>
      </c>
      <c r="N427">
        <v>358.75</v>
      </c>
      <c r="O427">
        <v>1256.75</v>
      </c>
      <c r="P427">
        <v>215</v>
      </c>
      <c r="Q427">
        <v>179</v>
      </c>
      <c r="R427">
        <v>411</v>
      </c>
      <c r="S427">
        <v>2372.5</v>
      </c>
      <c r="T427">
        <v>2988.5</v>
      </c>
      <c r="U427">
        <v>2.3815908321101999E-2</v>
      </c>
      <c r="V427">
        <v>5.91334453510599E-3</v>
      </c>
      <c r="W427" t="s">
        <v>216</v>
      </c>
      <c r="X427" t="s">
        <v>216</v>
      </c>
      <c r="Y427" t="s">
        <v>216</v>
      </c>
      <c r="Z427">
        <v>2.8783906919883401E-3</v>
      </c>
    </row>
    <row r="428" spans="1:26" x14ac:dyDescent="0.35">
      <c r="A428">
        <v>1995</v>
      </c>
      <c r="B428" t="s">
        <v>217</v>
      </c>
      <c r="C428" t="s">
        <v>22</v>
      </c>
      <c r="D428">
        <v>242</v>
      </c>
      <c r="E428" t="s">
        <v>65</v>
      </c>
      <c r="F428">
        <v>1.6980954537770401E-2</v>
      </c>
      <c r="G428">
        <v>5.2325581395348798E-2</v>
      </c>
      <c r="H428">
        <v>2.4640088593577001E-2</v>
      </c>
      <c r="I428" t="s">
        <v>216</v>
      </c>
      <c r="J428" t="s">
        <v>216</v>
      </c>
      <c r="K428" t="s">
        <v>216</v>
      </c>
      <c r="L428">
        <v>1.5218878248973999E-2</v>
      </c>
      <c r="M428">
        <v>1.04704815297499E-2</v>
      </c>
      <c r="N428">
        <v>860</v>
      </c>
      <c r="O428">
        <v>1890</v>
      </c>
      <c r="P428">
        <v>693</v>
      </c>
      <c r="Q428">
        <v>72</v>
      </c>
      <c r="R428">
        <v>0</v>
      </c>
      <c r="S428">
        <v>3060</v>
      </c>
      <c r="T428">
        <v>4564</v>
      </c>
      <c r="U428">
        <v>4.1324637355223202E-2</v>
      </c>
      <c r="V428">
        <v>2.5240353274074999E-2</v>
      </c>
      <c r="W428" t="s">
        <v>216</v>
      </c>
      <c r="X428" t="s">
        <v>216</v>
      </c>
      <c r="Y428" t="s">
        <v>216</v>
      </c>
      <c r="Z428">
        <v>1.00440741434841E-2</v>
      </c>
    </row>
    <row r="429" spans="1:26" x14ac:dyDescent="0.35">
      <c r="A429">
        <v>1995</v>
      </c>
      <c r="B429" t="s">
        <v>217</v>
      </c>
      <c r="C429" t="s">
        <v>5</v>
      </c>
      <c r="D429">
        <v>242</v>
      </c>
      <c r="E429" t="s">
        <v>65</v>
      </c>
      <c r="F429">
        <v>1.0839814639169701E-3</v>
      </c>
      <c r="G429">
        <v>0</v>
      </c>
      <c r="H429">
        <v>0</v>
      </c>
      <c r="I429" t="s">
        <v>216</v>
      </c>
      <c r="J429" t="s">
        <v>216</v>
      </c>
      <c r="K429" t="s">
        <v>216</v>
      </c>
      <c r="L429">
        <v>0</v>
      </c>
      <c r="M429">
        <v>0</v>
      </c>
      <c r="N429">
        <v>133</v>
      </c>
      <c r="O429">
        <v>862.5</v>
      </c>
      <c r="P429">
        <v>244.5</v>
      </c>
      <c r="Q429">
        <v>337.5</v>
      </c>
      <c r="R429">
        <v>262</v>
      </c>
      <c r="S429">
        <v>2065.5</v>
      </c>
      <c r="T429">
        <v>4270</v>
      </c>
      <c r="U429">
        <v>1.1090573012939E-2</v>
      </c>
      <c r="V429">
        <v>2.3886301206258202E-3</v>
      </c>
      <c r="W429" t="s">
        <v>216</v>
      </c>
      <c r="X429" t="s">
        <v>216</v>
      </c>
      <c r="Y429" t="s">
        <v>216</v>
      </c>
      <c r="Z429">
        <v>4.9868268390902096E-4</v>
      </c>
    </row>
    <row r="430" spans="1:26" x14ac:dyDescent="0.35">
      <c r="A430">
        <v>1995</v>
      </c>
      <c r="B430" t="s">
        <v>215</v>
      </c>
      <c r="C430" t="s">
        <v>22</v>
      </c>
      <c r="D430">
        <v>241</v>
      </c>
      <c r="E430" t="s">
        <v>66</v>
      </c>
      <c r="F430">
        <v>0</v>
      </c>
      <c r="G430">
        <v>0</v>
      </c>
      <c r="H430">
        <v>0</v>
      </c>
      <c r="I430" t="s">
        <v>216</v>
      </c>
      <c r="J430" t="s">
        <v>216</v>
      </c>
      <c r="K430" t="s">
        <v>216</v>
      </c>
      <c r="L430">
        <v>0</v>
      </c>
      <c r="M430">
        <v>0</v>
      </c>
      <c r="N430">
        <v>3032</v>
      </c>
      <c r="O430">
        <v>4686</v>
      </c>
      <c r="P430">
        <v>1157</v>
      </c>
      <c r="Q430">
        <v>304</v>
      </c>
      <c r="R430">
        <v>0</v>
      </c>
      <c r="S430">
        <v>6742</v>
      </c>
      <c r="T430">
        <v>7113</v>
      </c>
      <c r="U430">
        <v>0</v>
      </c>
      <c r="V430">
        <v>0</v>
      </c>
      <c r="W430" t="s">
        <v>216</v>
      </c>
      <c r="X430" t="s">
        <v>216</v>
      </c>
      <c r="Y430" t="s">
        <v>216</v>
      </c>
      <c r="Z430">
        <v>0</v>
      </c>
    </row>
    <row r="431" spans="1:26" x14ac:dyDescent="0.35">
      <c r="A431">
        <v>1995</v>
      </c>
      <c r="B431" t="s">
        <v>215</v>
      </c>
      <c r="C431" t="s">
        <v>5</v>
      </c>
      <c r="D431">
        <v>241</v>
      </c>
      <c r="E431" t="s">
        <v>66</v>
      </c>
      <c r="F431">
        <v>1.7321798565149999E-2</v>
      </c>
      <c r="G431">
        <v>0</v>
      </c>
      <c r="H431">
        <v>0</v>
      </c>
      <c r="I431" t="s">
        <v>216</v>
      </c>
      <c r="J431" t="s">
        <v>216</v>
      </c>
      <c r="K431" t="s">
        <v>216</v>
      </c>
      <c r="L431">
        <v>0</v>
      </c>
      <c r="M431">
        <v>0</v>
      </c>
      <c r="N431">
        <v>358.75</v>
      </c>
      <c r="O431">
        <v>1256.75</v>
      </c>
      <c r="P431">
        <v>215</v>
      </c>
      <c r="Q431">
        <v>179</v>
      </c>
      <c r="R431">
        <v>411</v>
      </c>
      <c r="S431">
        <v>2372.5</v>
      </c>
      <c r="T431">
        <v>2988.5</v>
      </c>
      <c r="U431">
        <v>0.12754389183696499</v>
      </c>
      <c r="V431">
        <v>3.1668369125858797E-2</v>
      </c>
      <c r="W431" t="s">
        <v>216</v>
      </c>
      <c r="X431" t="s">
        <v>216</v>
      </c>
      <c r="Y431" t="s">
        <v>216</v>
      </c>
      <c r="Z431">
        <v>1.47469449791234E-2</v>
      </c>
    </row>
    <row r="432" spans="1:26" x14ac:dyDescent="0.35">
      <c r="A432">
        <v>1995</v>
      </c>
      <c r="B432" t="s">
        <v>217</v>
      </c>
      <c r="C432" t="s">
        <v>22</v>
      </c>
      <c r="D432">
        <v>241</v>
      </c>
      <c r="E432" t="s">
        <v>66</v>
      </c>
      <c r="F432">
        <v>3.7717734192840502E-3</v>
      </c>
      <c r="G432">
        <v>0</v>
      </c>
      <c r="H432">
        <v>0</v>
      </c>
      <c r="I432" t="s">
        <v>216</v>
      </c>
      <c r="J432" t="s">
        <v>216</v>
      </c>
      <c r="K432" t="s">
        <v>216</v>
      </c>
      <c r="L432">
        <v>0</v>
      </c>
      <c r="M432">
        <v>0</v>
      </c>
      <c r="N432">
        <v>860</v>
      </c>
      <c r="O432">
        <v>1890</v>
      </c>
      <c r="P432">
        <v>693</v>
      </c>
      <c r="Q432">
        <v>72</v>
      </c>
      <c r="R432">
        <v>0</v>
      </c>
      <c r="S432">
        <v>3060</v>
      </c>
      <c r="T432">
        <v>4564</v>
      </c>
      <c r="U432">
        <v>9.2769594062746003E-3</v>
      </c>
      <c r="V432">
        <v>5.6063334579185197E-3</v>
      </c>
      <c r="W432" t="s">
        <v>216</v>
      </c>
      <c r="X432" t="s">
        <v>216</v>
      </c>
      <c r="Y432" t="s">
        <v>216</v>
      </c>
      <c r="Z432">
        <v>2.2128344397505501E-3</v>
      </c>
    </row>
    <row r="433" spans="1:26" x14ac:dyDescent="0.35">
      <c r="A433">
        <v>1995</v>
      </c>
      <c r="B433" t="s">
        <v>217</v>
      </c>
      <c r="C433" t="s">
        <v>5</v>
      </c>
      <c r="D433">
        <v>241</v>
      </c>
      <c r="E433" t="s">
        <v>66</v>
      </c>
      <c r="F433">
        <v>5.2392437422653397E-3</v>
      </c>
      <c r="G433">
        <v>0</v>
      </c>
      <c r="H433">
        <v>0</v>
      </c>
      <c r="I433" t="s">
        <v>216</v>
      </c>
      <c r="J433" t="s">
        <v>216</v>
      </c>
      <c r="K433" t="s">
        <v>216</v>
      </c>
      <c r="L433">
        <v>0</v>
      </c>
      <c r="M433">
        <v>0</v>
      </c>
      <c r="N433">
        <v>133</v>
      </c>
      <c r="O433">
        <v>862.5</v>
      </c>
      <c r="P433">
        <v>244.5</v>
      </c>
      <c r="Q433">
        <v>337.5</v>
      </c>
      <c r="R433">
        <v>262</v>
      </c>
      <c r="S433">
        <v>2065.5</v>
      </c>
      <c r="T433">
        <v>4270</v>
      </c>
      <c r="U433">
        <v>5.3604436229205202E-2</v>
      </c>
      <c r="V433">
        <v>1.1545045583024801E-2</v>
      </c>
      <c r="W433" t="s">
        <v>216</v>
      </c>
      <c r="X433" t="s">
        <v>216</v>
      </c>
      <c r="Y433" t="s">
        <v>216</v>
      </c>
      <c r="Z433">
        <v>2.4102996388936002E-3</v>
      </c>
    </row>
    <row r="434" spans="1:26" x14ac:dyDescent="0.35">
      <c r="A434">
        <v>1995</v>
      </c>
      <c r="B434" t="s">
        <v>215</v>
      </c>
      <c r="C434" t="s">
        <v>22</v>
      </c>
      <c r="D434">
        <v>245</v>
      </c>
      <c r="E434" t="s">
        <v>64</v>
      </c>
      <c r="F434">
        <v>6.5979123380397506E-2</v>
      </c>
      <c r="G434">
        <v>8.5092348284960401E-2</v>
      </c>
      <c r="H434">
        <v>5.6147149145774101E-2</v>
      </c>
      <c r="I434" t="s">
        <v>216</v>
      </c>
      <c r="J434" t="s">
        <v>216</v>
      </c>
      <c r="K434" t="s">
        <v>216</v>
      </c>
      <c r="L434">
        <v>3.9024850325882203E-2</v>
      </c>
      <c r="M434">
        <v>3.7044255504056899E-2</v>
      </c>
      <c r="N434">
        <v>3032</v>
      </c>
      <c r="O434">
        <v>4686</v>
      </c>
      <c r="P434">
        <v>1157</v>
      </c>
      <c r="Q434">
        <v>304</v>
      </c>
      <c r="R434">
        <v>0</v>
      </c>
      <c r="S434">
        <v>6742</v>
      </c>
      <c r="T434">
        <v>7113</v>
      </c>
      <c r="U434">
        <v>0.14324639937719</v>
      </c>
      <c r="V434">
        <v>9.6748903016848797E-2</v>
      </c>
      <c r="W434" t="s">
        <v>216</v>
      </c>
      <c r="X434" t="s">
        <v>216</v>
      </c>
      <c r="Y434" t="s">
        <v>216</v>
      </c>
      <c r="Z434">
        <v>5.4045437550768703E-2</v>
      </c>
    </row>
    <row r="435" spans="1:26" x14ac:dyDescent="0.35">
      <c r="A435">
        <v>1995</v>
      </c>
      <c r="B435" t="s">
        <v>215</v>
      </c>
      <c r="C435" t="s">
        <v>5</v>
      </c>
      <c r="D435">
        <v>245</v>
      </c>
      <c r="E435" t="s">
        <v>64</v>
      </c>
      <c r="F435">
        <v>4.2612347444395196E-3</v>
      </c>
      <c r="G435">
        <v>4.8780487804877997E-3</v>
      </c>
      <c r="H435">
        <v>1.5341545896063701E-3</v>
      </c>
      <c r="I435" t="s">
        <v>216</v>
      </c>
      <c r="J435" t="s">
        <v>216</v>
      </c>
      <c r="K435" t="s">
        <v>216</v>
      </c>
      <c r="L435">
        <v>8.1266545015292097E-4</v>
      </c>
      <c r="M435">
        <v>7.1558612416844998E-4</v>
      </c>
      <c r="N435">
        <v>358.75</v>
      </c>
      <c r="O435">
        <v>1256.75</v>
      </c>
      <c r="P435">
        <v>215</v>
      </c>
      <c r="Q435">
        <v>179</v>
      </c>
      <c r="R435">
        <v>411</v>
      </c>
      <c r="S435">
        <v>2372.5</v>
      </c>
      <c r="T435">
        <v>2988.5</v>
      </c>
      <c r="U435">
        <v>3.1313509088856301E-2</v>
      </c>
      <c r="V435">
        <v>7.7905509818331402E-3</v>
      </c>
      <c r="W435" t="s">
        <v>216</v>
      </c>
      <c r="X435" t="s">
        <v>216</v>
      </c>
      <c r="Y435" t="s">
        <v>216</v>
      </c>
      <c r="Z435">
        <v>3.6504519699183799E-3</v>
      </c>
    </row>
    <row r="436" spans="1:26" x14ac:dyDescent="0.35">
      <c r="A436">
        <v>1995</v>
      </c>
      <c r="B436" t="s">
        <v>217</v>
      </c>
      <c r="C436" t="s">
        <v>22</v>
      </c>
      <c r="D436">
        <v>245</v>
      </c>
      <c r="E436" t="s">
        <v>64</v>
      </c>
      <c r="F436">
        <v>3.69136739677993E-2</v>
      </c>
      <c r="G436">
        <v>9.8837209302325604E-2</v>
      </c>
      <c r="H436">
        <v>4.6542389565645402E-2</v>
      </c>
      <c r="I436" t="s">
        <v>216</v>
      </c>
      <c r="J436" t="s">
        <v>216</v>
      </c>
      <c r="K436" t="s">
        <v>216</v>
      </c>
      <c r="L436">
        <v>2.87467700258398E-2</v>
      </c>
      <c r="M436">
        <v>1.9777576222860901E-2</v>
      </c>
      <c r="N436">
        <v>860</v>
      </c>
      <c r="O436">
        <v>1890</v>
      </c>
      <c r="P436">
        <v>693</v>
      </c>
      <c r="Q436">
        <v>72</v>
      </c>
      <c r="R436">
        <v>0</v>
      </c>
      <c r="S436">
        <v>3060</v>
      </c>
      <c r="T436">
        <v>4564</v>
      </c>
      <c r="U436">
        <v>8.9958394242662804E-2</v>
      </c>
      <c r="V436">
        <v>5.4868185973815001E-2</v>
      </c>
      <c r="W436" t="s">
        <v>216</v>
      </c>
      <c r="X436" t="s">
        <v>216</v>
      </c>
      <c r="Y436" t="s">
        <v>216</v>
      </c>
      <c r="Z436">
        <v>2.18108266533318E-2</v>
      </c>
    </row>
    <row r="437" spans="1:26" x14ac:dyDescent="0.35">
      <c r="A437">
        <v>1995</v>
      </c>
      <c r="B437" t="s">
        <v>217</v>
      </c>
      <c r="C437" t="s">
        <v>5</v>
      </c>
      <c r="D437">
        <v>245</v>
      </c>
      <c r="E437" t="s">
        <v>64</v>
      </c>
      <c r="F437">
        <v>4.5165894329873602E-4</v>
      </c>
      <c r="G437">
        <v>0</v>
      </c>
      <c r="H437">
        <v>0</v>
      </c>
      <c r="I437" t="s">
        <v>216</v>
      </c>
      <c r="J437" t="s">
        <v>216</v>
      </c>
      <c r="K437" t="s">
        <v>216</v>
      </c>
      <c r="L437">
        <v>0</v>
      </c>
      <c r="M437">
        <v>0</v>
      </c>
      <c r="N437">
        <v>133</v>
      </c>
      <c r="O437">
        <v>862.5</v>
      </c>
      <c r="P437">
        <v>244.5</v>
      </c>
      <c r="Q437">
        <v>337.5</v>
      </c>
      <c r="R437">
        <v>262</v>
      </c>
      <c r="S437">
        <v>2065.5</v>
      </c>
      <c r="T437">
        <v>4270</v>
      </c>
      <c r="U437">
        <v>4.6210720887245801E-3</v>
      </c>
      <c r="V437">
        <v>9.9526255026075906E-4</v>
      </c>
      <c r="W437" t="s">
        <v>216</v>
      </c>
      <c r="X437" t="s">
        <v>216</v>
      </c>
      <c r="Y437" t="s">
        <v>216</v>
      </c>
      <c r="Z437">
        <v>2.07784451628759E-4</v>
      </c>
    </row>
    <row r="438" spans="1:26" x14ac:dyDescent="0.35">
      <c r="A438">
        <v>1995</v>
      </c>
      <c r="B438" t="s">
        <v>215</v>
      </c>
      <c r="C438" t="s">
        <v>22</v>
      </c>
      <c r="D438">
        <v>229</v>
      </c>
      <c r="E438" t="s">
        <v>69</v>
      </c>
      <c r="F438">
        <v>8.1757539692106695E-2</v>
      </c>
      <c r="G438" t="s">
        <v>216</v>
      </c>
      <c r="H438" t="s">
        <v>216</v>
      </c>
      <c r="I438">
        <v>0.40622299049265298</v>
      </c>
      <c r="J438" t="s">
        <v>216</v>
      </c>
      <c r="K438" t="s">
        <v>216</v>
      </c>
      <c r="L438">
        <v>7.8448877724923594E-2</v>
      </c>
      <c r="M438">
        <v>7.4467428988989795E-2</v>
      </c>
      <c r="N438">
        <v>3032</v>
      </c>
      <c r="O438">
        <v>4686</v>
      </c>
      <c r="P438">
        <v>1157</v>
      </c>
      <c r="Q438">
        <v>304</v>
      </c>
      <c r="R438">
        <v>0</v>
      </c>
      <c r="S438">
        <v>6742</v>
      </c>
      <c r="T438">
        <v>7113</v>
      </c>
      <c r="U438" t="s">
        <v>216</v>
      </c>
      <c r="V438" t="s">
        <v>216</v>
      </c>
      <c r="W438">
        <v>0.48747480564353601</v>
      </c>
      <c r="X438" t="s">
        <v>216</v>
      </c>
      <c r="Y438" t="s">
        <v>216</v>
      </c>
      <c r="Z438">
        <v>6.6980852151757295E-2</v>
      </c>
    </row>
    <row r="439" spans="1:26" x14ac:dyDescent="0.35">
      <c r="A439">
        <v>1995</v>
      </c>
      <c r="B439" t="s">
        <v>215</v>
      </c>
      <c r="C439" t="s">
        <v>5</v>
      </c>
      <c r="D439">
        <v>229</v>
      </c>
      <c r="E439" t="s">
        <v>69</v>
      </c>
      <c r="F439">
        <v>6.9258331663996101E-2</v>
      </c>
      <c r="G439" t="s">
        <v>216</v>
      </c>
      <c r="H439" t="s">
        <v>216</v>
      </c>
      <c r="I439">
        <v>0.753488372093023</v>
      </c>
      <c r="J439" t="s">
        <v>216</v>
      </c>
      <c r="K439" t="s">
        <v>216</v>
      </c>
      <c r="L439">
        <v>7.6381013061484607E-2</v>
      </c>
      <c r="M439">
        <v>6.7256695958272203E-2</v>
      </c>
      <c r="N439">
        <v>358.75</v>
      </c>
      <c r="O439">
        <v>1256.75</v>
      </c>
      <c r="P439">
        <v>215</v>
      </c>
      <c r="Q439">
        <v>179</v>
      </c>
      <c r="R439">
        <v>411</v>
      </c>
      <c r="S439">
        <v>2372.5</v>
      </c>
      <c r="T439">
        <v>2988.5</v>
      </c>
      <c r="U439" t="s">
        <v>216</v>
      </c>
      <c r="V439" t="s">
        <v>216</v>
      </c>
      <c r="W439">
        <v>0.71019992894286399</v>
      </c>
      <c r="X439" t="s">
        <v>216</v>
      </c>
      <c r="Y439" t="s">
        <v>216</v>
      </c>
      <c r="Z439">
        <v>6.0762228568642197E-2</v>
      </c>
    </row>
    <row r="440" spans="1:26" x14ac:dyDescent="0.35">
      <c r="A440">
        <v>1995</v>
      </c>
      <c r="B440" t="s">
        <v>217</v>
      </c>
      <c r="C440" t="s">
        <v>22</v>
      </c>
      <c r="D440">
        <v>229</v>
      </c>
      <c r="E440" t="s">
        <v>69</v>
      </c>
      <c r="F440">
        <v>7.0567146256847596E-2</v>
      </c>
      <c r="G440" t="s">
        <v>216</v>
      </c>
      <c r="H440" t="s">
        <v>216</v>
      </c>
      <c r="I440">
        <v>0.435786435786436</v>
      </c>
      <c r="J440" t="s">
        <v>216</v>
      </c>
      <c r="K440" t="s">
        <v>216</v>
      </c>
      <c r="L440">
        <v>0.10581350385272</v>
      </c>
      <c r="M440">
        <v>7.2798948750556397E-2</v>
      </c>
      <c r="N440">
        <v>860</v>
      </c>
      <c r="O440">
        <v>1890</v>
      </c>
      <c r="P440">
        <v>693</v>
      </c>
      <c r="Q440">
        <v>72</v>
      </c>
      <c r="R440">
        <v>0</v>
      </c>
      <c r="S440">
        <v>3060</v>
      </c>
      <c r="T440">
        <v>4564</v>
      </c>
      <c r="U440" t="s">
        <v>216</v>
      </c>
      <c r="V440" t="s">
        <v>216</v>
      </c>
      <c r="W440">
        <v>0.40905770635500399</v>
      </c>
      <c r="X440" t="s">
        <v>216</v>
      </c>
      <c r="Y440" t="s">
        <v>216</v>
      </c>
      <c r="Z440">
        <v>4.1968159078564299E-2</v>
      </c>
    </row>
    <row r="441" spans="1:26" x14ac:dyDescent="0.35">
      <c r="A441">
        <v>1995</v>
      </c>
      <c r="B441" t="s">
        <v>217</v>
      </c>
      <c r="C441" t="s">
        <v>5</v>
      </c>
      <c r="D441">
        <v>229</v>
      </c>
      <c r="E441" t="s">
        <v>69</v>
      </c>
      <c r="F441">
        <v>8.5305874361205805E-2</v>
      </c>
      <c r="G441" t="s">
        <v>216</v>
      </c>
      <c r="H441" t="s">
        <v>216</v>
      </c>
      <c r="I441">
        <v>0.77914110429447903</v>
      </c>
      <c r="J441" t="s">
        <v>216</v>
      </c>
      <c r="K441" t="s">
        <v>216</v>
      </c>
      <c r="L441">
        <v>9.9773818487479807E-2</v>
      </c>
      <c r="M441">
        <v>4.8262955992011601E-2</v>
      </c>
      <c r="N441">
        <v>133</v>
      </c>
      <c r="O441">
        <v>862.5</v>
      </c>
      <c r="P441">
        <v>244.5</v>
      </c>
      <c r="Q441">
        <v>337.5</v>
      </c>
      <c r="R441">
        <v>262</v>
      </c>
      <c r="S441">
        <v>2065.5</v>
      </c>
      <c r="T441">
        <v>4270</v>
      </c>
      <c r="U441" t="s">
        <v>216</v>
      </c>
      <c r="V441" t="s">
        <v>216</v>
      </c>
      <c r="W441">
        <v>0.71626297577854703</v>
      </c>
      <c r="X441" t="s">
        <v>216</v>
      </c>
      <c r="Y441" t="s">
        <v>216</v>
      </c>
      <c r="Z441">
        <v>3.91228826244183E-2</v>
      </c>
    </row>
    <row r="442" spans="1:26" x14ac:dyDescent="0.35">
      <c r="A442">
        <v>1996</v>
      </c>
      <c r="B442" t="s">
        <v>215</v>
      </c>
      <c r="C442" t="s">
        <v>22</v>
      </c>
      <c r="D442">
        <v>247</v>
      </c>
      <c r="E442" t="s">
        <v>60</v>
      </c>
      <c r="F442">
        <v>4.7247439972748301E-2</v>
      </c>
      <c r="G442" t="s">
        <v>216</v>
      </c>
      <c r="H442">
        <v>7.9233079233079207E-2</v>
      </c>
      <c r="I442" t="s">
        <v>216</v>
      </c>
      <c r="J442" t="s">
        <v>216</v>
      </c>
      <c r="K442" t="s">
        <v>216</v>
      </c>
      <c r="L442">
        <v>5.7412204471028003E-2</v>
      </c>
      <c r="M442">
        <v>5.1740155354613203E-2</v>
      </c>
      <c r="N442">
        <v>3301</v>
      </c>
      <c r="O442">
        <v>4329</v>
      </c>
      <c r="P442">
        <v>723</v>
      </c>
      <c r="Q442">
        <v>676</v>
      </c>
      <c r="R442">
        <v>0</v>
      </c>
      <c r="S442">
        <v>5984</v>
      </c>
      <c r="T442">
        <v>6640</v>
      </c>
      <c r="U442" t="s">
        <v>216</v>
      </c>
      <c r="V442">
        <v>6.8791396157125095E-2</v>
      </c>
      <c r="W442" t="s">
        <v>216</v>
      </c>
      <c r="X442" t="s">
        <v>216</v>
      </c>
      <c r="Y442" t="s">
        <v>216</v>
      </c>
      <c r="Z442">
        <v>3.9777654875351197E-2</v>
      </c>
    </row>
    <row r="443" spans="1:26" x14ac:dyDescent="0.35">
      <c r="A443">
        <v>1996</v>
      </c>
      <c r="B443" t="s">
        <v>215</v>
      </c>
      <c r="C443" t="s">
        <v>5</v>
      </c>
      <c r="D443">
        <v>247</v>
      </c>
      <c r="E443" t="s">
        <v>60</v>
      </c>
      <c r="F443">
        <v>8.3025123939750506E-2</v>
      </c>
      <c r="G443" t="s">
        <v>216</v>
      </c>
      <c r="H443">
        <v>0.27183565275016602</v>
      </c>
      <c r="I443" t="s">
        <v>216</v>
      </c>
      <c r="J443" t="s">
        <v>216</v>
      </c>
      <c r="K443" t="s">
        <v>216</v>
      </c>
      <c r="L443">
        <v>0.12879120879120901</v>
      </c>
      <c r="M443">
        <v>0.106297582521326</v>
      </c>
      <c r="N443">
        <v>257.5</v>
      </c>
      <c r="O443">
        <v>1886.25</v>
      </c>
      <c r="P443">
        <v>193.75</v>
      </c>
      <c r="Q443">
        <v>146.5</v>
      </c>
      <c r="R443">
        <v>790.5</v>
      </c>
      <c r="S443">
        <v>3981.25</v>
      </c>
      <c r="T443">
        <v>5296.25</v>
      </c>
      <c r="U443" t="s">
        <v>216</v>
      </c>
      <c r="V443">
        <v>0.147236434606382</v>
      </c>
      <c r="W443" t="s">
        <v>216</v>
      </c>
      <c r="X443" t="s">
        <v>216</v>
      </c>
      <c r="Y443" t="s">
        <v>216</v>
      </c>
      <c r="Z443">
        <v>7.3530139815594406E-2</v>
      </c>
    </row>
    <row r="444" spans="1:26" x14ac:dyDescent="0.35">
      <c r="A444">
        <v>1996</v>
      </c>
      <c r="B444" t="s">
        <v>217</v>
      </c>
      <c r="C444" t="s">
        <v>22</v>
      </c>
      <c r="D444">
        <v>247</v>
      </c>
      <c r="E444" t="s">
        <v>60</v>
      </c>
      <c r="F444">
        <v>0.12846525893594399</v>
      </c>
      <c r="G444" t="s">
        <v>216</v>
      </c>
      <c r="H444">
        <v>0.18060985144644301</v>
      </c>
      <c r="I444" t="s">
        <v>216</v>
      </c>
      <c r="J444" t="s">
        <v>216</v>
      </c>
      <c r="K444" t="s">
        <v>216</v>
      </c>
      <c r="L444">
        <v>0.13352601156069399</v>
      </c>
      <c r="M444">
        <v>7.2052401746724906E-2</v>
      </c>
      <c r="N444">
        <v>882</v>
      </c>
      <c r="O444">
        <v>1279</v>
      </c>
      <c r="P444">
        <v>97</v>
      </c>
      <c r="Q444">
        <v>229</v>
      </c>
      <c r="R444">
        <v>0</v>
      </c>
      <c r="S444">
        <v>1730</v>
      </c>
      <c r="T444">
        <v>3206</v>
      </c>
      <c r="U444" t="s">
        <v>216</v>
      </c>
      <c r="V444">
        <v>0.186696382650437</v>
      </c>
      <c r="W444" t="s">
        <v>216</v>
      </c>
      <c r="X444" t="s">
        <v>216</v>
      </c>
      <c r="Y444" t="s">
        <v>216</v>
      </c>
      <c r="Z444">
        <v>7.7039546883151802E-2</v>
      </c>
    </row>
    <row r="445" spans="1:26" x14ac:dyDescent="0.35">
      <c r="A445">
        <v>1996</v>
      </c>
      <c r="B445" t="s">
        <v>217</v>
      </c>
      <c r="C445" t="s">
        <v>5</v>
      </c>
      <c r="D445">
        <v>247</v>
      </c>
      <c r="E445" t="s">
        <v>60</v>
      </c>
      <c r="F445">
        <v>3.8126577386925001E-2</v>
      </c>
      <c r="G445" t="s">
        <v>216</v>
      </c>
      <c r="H445">
        <v>2.3940627244433799E-2</v>
      </c>
      <c r="I445" t="s">
        <v>216</v>
      </c>
      <c r="J445" t="s">
        <v>216</v>
      </c>
      <c r="K445" t="s">
        <v>216</v>
      </c>
      <c r="L445">
        <v>9.51746454744456E-3</v>
      </c>
      <c r="M445">
        <v>3.53269509308652E-3</v>
      </c>
      <c r="N445">
        <v>120</v>
      </c>
      <c r="O445">
        <v>417.7</v>
      </c>
      <c r="P445">
        <v>101.5</v>
      </c>
      <c r="Q445">
        <v>52</v>
      </c>
      <c r="R445">
        <v>344</v>
      </c>
      <c r="S445">
        <v>1050.7</v>
      </c>
      <c r="T445">
        <v>2830.7</v>
      </c>
      <c r="U445" t="s">
        <v>216</v>
      </c>
      <c r="V445">
        <v>8.4410680172375505E-2</v>
      </c>
      <c r="W445" t="s">
        <v>216</v>
      </c>
      <c r="X445" t="s">
        <v>216</v>
      </c>
      <c r="Y445" t="s">
        <v>216</v>
      </c>
      <c r="Z445">
        <v>1.6879993189696098E-2</v>
      </c>
    </row>
    <row r="446" spans="1:26" x14ac:dyDescent="0.35">
      <c r="A446">
        <v>1996</v>
      </c>
      <c r="B446" t="s">
        <v>215</v>
      </c>
      <c r="C446" t="s">
        <v>22</v>
      </c>
      <c r="D446">
        <v>239</v>
      </c>
      <c r="E446" t="s">
        <v>61</v>
      </c>
      <c r="F446">
        <v>6.9980414582917497E-2</v>
      </c>
      <c r="G446" t="s">
        <v>216</v>
      </c>
      <c r="H446">
        <v>7.7847077847077895E-2</v>
      </c>
      <c r="I446" t="s">
        <v>216</v>
      </c>
      <c r="J446" t="s">
        <v>216</v>
      </c>
      <c r="K446" t="s">
        <v>216</v>
      </c>
      <c r="L446">
        <v>5.6407909349085801E-2</v>
      </c>
      <c r="M446">
        <v>5.0835079750742397E-2</v>
      </c>
      <c r="N446">
        <v>3301</v>
      </c>
      <c r="O446">
        <v>4329</v>
      </c>
      <c r="P446">
        <v>723</v>
      </c>
      <c r="Q446">
        <v>676</v>
      </c>
      <c r="R446">
        <v>0</v>
      </c>
      <c r="S446">
        <v>5984</v>
      </c>
      <c r="T446">
        <v>6640</v>
      </c>
      <c r="U446" t="s">
        <v>216</v>
      </c>
      <c r="V446">
        <v>0.101908321857171</v>
      </c>
      <c r="W446" t="s">
        <v>216</v>
      </c>
      <c r="X446" t="s">
        <v>216</v>
      </c>
      <c r="Y446" t="s">
        <v>216</v>
      </c>
      <c r="Z446">
        <v>5.88718250954261E-2</v>
      </c>
    </row>
    <row r="447" spans="1:26" x14ac:dyDescent="0.35">
      <c r="A447">
        <v>1996</v>
      </c>
      <c r="B447" t="s">
        <v>215</v>
      </c>
      <c r="C447" t="s">
        <v>5</v>
      </c>
      <c r="D447">
        <v>239</v>
      </c>
      <c r="E447" t="s">
        <v>61</v>
      </c>
      <c r="F447">
        <v>8.7783586845610204E-2</v>
      </c>
      <c r="G447" t="s">
        <v>216</v>
      </c>
      <c r="H447">
        <v>0.23777335984095399</v>
      </c>
      <c r="I447" t="s">
        <v>216</v>
      </c>
      <c r="J447" t="s">
        <v>216</v>
      </c>
      <c r="K447" t="s">
        <v>216</v>
      </c>
      <c r="L447">
        <v>0.11265306122448999</v>
      </c>
      <c r="M447">
        <v>9.2977992707585805E-2</v>
      </c>
      <c r="N447">
        <v>257.5</v>
      </c>
      <c r="O447">
        <v>1886.25</v>
      </c>
      <c r="P447">
        <v>193.75</v>
      </c>
      <c r="Q447">
        <v>146.5</v>
      </c>
      <c r="R447">
        <v>790.5</v>
      </c>
      <c r="S447">
        <v>3981.25</v>
      </c>
      <c r="T447">
        <v>5296.25</v>
      </c>
      <c r="U447" t="s">
        <v>216</v>
      </c>
      <c r="V447">
        <v>0.15565236627276399</v>
      </c>
      <c r="W447" t="s">
        <v>216</v>
      </c>
      <c r="X447" t="s">
        <v>216</v>
      </c>
      <c r="Y447" t="s">
        <v>216</v>
      </c>
      <c r="Z447">
        <v>7.7778619696548798E-2</v>
      </c>
    </row>
    <row r="448" spans="1:26" x14ac:dyDescent="0.35">
      <c r="A448">
        <v>1996</v>
      </c>
      <c r="B448" t="s">
        <v>217</v>
      </c>
      <c r="C448" t="s">
        <v>22</v>
      </c>
      <c r="D448">
        <v>239</v>
      </c>
      <c r="E448" t="s">
        <v>61</v>
      </c>
      <c r="F448">
        <v>6.9128229326412605E-2</v>
      </c>
      <c r="G448" t="s">
        <v>216</v>
      </c>
      <c r="H448">
        <v>7.2713057075840498E-2</v>
      </c>
      <c r="I448" t="s">
        <v>216</v>
      </c>
      <c r="J448" t="s">
        <v>216</v>
      </c>
      <c r="K448" t="s">
        <v>216</v>
      </c>
      <c r="L448">
        <v>5.3757225433525999E-2</v>
      </c>
      <c r="M448">
        <v>2.9008109794136001E-2</v>
      </c>
      <c r="N448">
        <v>882</v>
      </c>
      <c r="O448">
        <v>1279</v>
      </c>
      <c r="P448">
        <v>97</v>
      </c>
      <c r="Q448">
        <v>229</v>
      </c>
      <c r="R448">
        <v>0</v>
      </c>
      <c r="S448">
        <v>1730</v>
      </c>
      <c r="T448">
        <v>3206</v>
      </c>
      <c r="U448" t="s">
        <v>216</v>
      </c>
      <c r="V448">
        <v>0.100462883593348</v>
      </c>
      <c r="W448" t="s">
        <v>216</v>
      </c>
      <c r="X448" t="s">
        <v>216</v>
      </c>
      <c r="Y448" t="s">
        <v>216</v>
      </c>
      <c r="Z448">
        <v>4.1492364924990401E-2</v>
      </c>
    </row>
    <row r="449" spans="1:26" x14ac:dyDescent="0.35">
      <c r="A449">
        <v>1996</v>
      </c>
      <c r="B449" t="s">
        <v>217</v>
      </c>
      <c r="C449" t="s">
        <v>5</v>
      </c>
      <c r="D449">
        <v>239</v>
      </c>
      <c r="E449" t="s">
        <v>61</v>
      </c>
      <c r="F449">
        <v>0.12610081840048901</v>
      </c>
      <c r="G449" t="s">
        <v>216</v>
      </c>
      <c r="H449">
        <v>0.53028489346420904</v>
      </c>
      <c r="I449" t="s">
        <v>216</v>
      </c>
      <c r="J449" t="s">
        <v>216</v>
      </c>
      <c r="K449" t="s">
        <v>216</v>
      </c>
      <c r="L449">
        <v>0.21081183972589701</v>
      </c>
      <c r="M449">
        <v>7.8249196311866304E-2</v>
      </c>
      <c r="N449">
        <v>120</v>
      </c>
      <c r="O449">
        <v>417.7</v>
      </c>
      <c r="P449">
        <v>101.5</v>
      </c>
      <c r="Q449">
        <v>52</v>
      </c>
      <c r="R449">
        <v>344</v>
      </c>
      <c r="S449">
        <v>1050.7</v>
      </c>
      <c r="T449">
        <v>2830.7</v>
      </c>
      <c r="U449" t="s">
        <v>216</v>
      </c>
      <c r="V449">
        <v>0.28055444488871101</v>
      </c>
      <c r="W449" t="s">
        <v>216</v>
      </c>
      <c r="X449" t="s">
        <v>216</v>
      </c>
      <c r="Y449" t="s">
        <v>216</v>
      </c>
      <c r="Z449">
        <v>5.5831796210271803E-2</v>
      </c>
    </row>
    <row r="450" spans="1:26" x14ac:dyDescent="0.35">
      <c r="A450">
        <v>1996</v>
      </c>
      <c r="B450" t="s">
        <v>215</v>
      </c>
      <c r="C450" t="s">
        <v>22</v>
      </c>
      <c r="D450">
        <v>111</v>
      </c>
      <c r="E450" t="s">
        <v>70</v>
      </c>
      <c r="F450">
        <v>0.103851786508388</v>
      </c>
      <c r="G450" t="s">
        <v>216</v>
      </c>
      <c r="H450" t="s">
        <v>216</v>
      </c>
      <c r="I450" t="s">
        <v>216</v>
      </c>
      <c r="J450">
        <v>1</v>
      </c>
      <c r="K450" t="s">
        <v>216</v>
      </c>
      <c r="L450">
        <v>0.135695187165775</v>
      </c>
      <c r="M450">
        <v>0.122289156626506</v>
      </c>
      <c r="N450">
        <v>3301</v>
      </c>
      <c r="O450">
        <v>4329</v>
      </c>
      <c r="P450">
        <v>723</v>
      </c>
      <c r="Q450">
        <v>676</v>
      </c>
      <c r="R450">
        <v>0</v>
      </c>
      <c r="S450">
        <v>5984</v>
      </c>
      <c r="T450">
        <v>6640</v>
      </c>
      <c r="U450" t="s">
        <v>216</v>
      </c>
      <c r="V450" t="s">
        <v>216</v>
      </c>
      <c r="W450" t="s">
        <v>216</v>
      </c>
      <c r="X450">
        <v>0.80536529680365299</v>
      </c>
      <c r="Y450" t="s">
        <v>216</v>
      </c>
      <c r="Z450">
        <v>8.7353305872339304E-2</v>
      </c>
    </row>
    <row r="451" spans="1:26" x14ac:dyDescent="0.35">
      <c r="A451">
        <v>1996</v>
      </c>
      <c r="B451" t="s">
        <v>215</v>
      </c>
      <c r="C451" t="s">
        <v>5</v>
      </c>
      <c r="D451">
        <v>111</v>
      </c>
      <c r="E451" t="s">
        <v>70</v>
      </c>
      <c r="F451">
        <v>4.9764770450565002E-2</v>
      </c>
      <c r="G451" t="s">
        <v>216</v>
      </c>
      <c r="H451" t="s">
        <v>216</v>
      </c>
      <c r="I451" t="s">
        <v>216</v>
      </c>
      <c r="J451">
        <v>0.44368600682593901</v>
      </c>
      <c r="K451" t="s">
        <v>216</v>
      </c>
      <c r="L451">
        <v>2.98112419029045E-2</v>
      </c>
      <c r="M451">
        <v>2.46046525689066E-2</v>
      </c>
      <c r="N451">
        <v>257.5</v>
      </c>
      <c r="O451">
        <v>1886.25</v>
      </c>
      <c r="P451">
        <v>193.75</v>
      </c>
      <c r="Q451">
        <v>146.5</v>
      </c>
      <c r="R451">
        <v>790.5</v>
      </c>
      <c r="S451">
        <v>3981.25</v>
      </c>
      <c r="T451">
        <v>5296.25</v>
      </c>
      <c r="U451" t="s">
        <v>216</v>
      </c>
      <c r="V451" t="s">
        <v>216</v>
      </c>
      <c r="W451" t="s">
        <v>216</v>
      </c>
      <c r="X451">
        <v>0.62149591818862904</v>
      </c>
      <c r="Y451" t="s">
        <v>216</v>
      </c>
      <c r="Z451">
        <v>4.3968921753637598E-2</v>
      </c>
    </row>
    <row r="452" spans="1:26" x14ac:dyDescent="0.35">
      <c r="A452">
        <v>1996</v>
      </c>
      <c r="B452" t="s">
        <v>217</v>
      </c>
      <c r="C452" t="s">
        <v>22</v>
      </c>
      <c r="D452">
        <v>111</v>
      </c>
      <c r="E452" t="s">
        <v>70</v>
      </c>
      <c r="F452">
        <v>0.134679529169</v>
      </c>
      <c r="G452" t="s">
        <v>216</v>
      </c>
      <c r="H452" t="s">
        <v>216</v>
      </c>
      <c r="I452" t="s">
        <v>216</v>
      </c>
      <c r="J452">
        <v>0.84716157205240195</v>
      </c>
      <c r="K452" t="s">
        <v>216</v>
      </c>
      <c r="L452">
        <v>0.14152005452204899</v>
      </c>
      <c r="M452">
        <v>7.6366093051511E-2</v>
      </c>
      <c r="N452">
        <v>882</v>
      </c>
      <c r="O452">
        <v>1279</v>
      </c>
      <c r="P452">
        <v>97</v>
      </c>
      <c r="Q452">
        <v>229</v>
      </c>
      <c r="R452">
        <v>0</v>
      </c>
      <c r="S452">
        <v>1730</v>
      </c>
      <c r="T452">
        <v>3206</v>
      </c>
      <c r="U452" t="s">
        <v>216</v>
      </c>
      <c r="V452" t="s">
        <v>216</v>
      </c>
      <c r="W452" t="s">
        <v>216</v>
      </c>
      <c r="X452">
        <v>0.87682119205298004</v>
      </c>
      <c r="Y452" t="s">
        <v>216</v>
      </c>
      <c r="Z452">
        <v>8.07037249305564E-2</v>
      </c>
    </row>
    <row r="453" spans="1:26" x14ac:dyDescent="0.35">
      <c r="A453">
        <v>1996</v>
      </c>
      <c r="B453" t="s">
        <v>217</v>
      </c>
      <c r="C453" t="s">
        <v>5</v>
      </c>
      <c r="D453">
        <v>111</v>
      </c>
      <c r="E453" t="s">
        <v>70</v>
      </c>
      <c r="F453">
        <v>5.2943393400613402E-2</v>
      </c>
      <c r="G453" t="s">
        <v>216</v>
      </c>
      <c r="H453" t="s">
        <v>216</v>
      </c>
      <c r="I453" t="s">
        <v>216</v>
      </c>
      <c r="J453">
        <v>0</v>
      </c>
      <c r="K453" t="s">
        <v>216</v>
      </c>
      <c r="L453">
        <v>0</v>
      </c>
      <c r="M453">
        <v>0</v>
      </c>
      <c r="N453">
        <v>120</v>
      </c>
      <c r="O453">
        <v>417.7</v>
      </c>
      <c r="P453">
        <v>101.5</v>
      </c>
      <c r="Q453">
        <v>52</v>
      </c>
      <c r="R453">
        <v>344</v>
      </c>
      <c r="S453">
        <v>1050.7</v>
      </c>
      <c r="T453">
        <v>2830.7</v>
      </c>
      <c r="U453" t="s">
        <v>216</v>
      </c>
      <c r="V453" t="s">
        <v>216</v>
      </c>
      <c r="W453" t="s">
        <v>216</v>
      </c>
      <c r="X453">
        <v>0.43417085427135699</v>
      </c>
      <c r="Y453" t="s">
        <v>216</v>
      </c>
      <c r="Z453">
        <v>2.3463264959805899E-2</v>
      </c>
    </row>
    <row r="454" spans="1:26" x14ac:dyDescent="0.35">
      <c r="A454">
        <v>1996</v>
      </c>
      <c r="B454" t="s">
        <v>215</v>
      </c>
      <c r="C454" t="s">
        <v>22</v>
      </c>
      <c r="D454">
        <v>249</v>
      </c>
      <c r="E454" t="s">
        <v>62</v>
      </c>
      <c r="F454">
        <v>0.217090799928811</v>
      </c>
      <c r="G454">
        <v>0.46834292638594399</v>
      </c>
      <c r="H454">
        <v>0.35712635712635699</v>
      </c>
      <c r="I454" t="s">
        <v>216</v>
      </c>
      <c r="J454" t="s">
        <v>216</v>
      </c>
      <c r="K454" t="s">
        <v>216</v>
      </c>
      <c r="L454">
        <v>0.25877337642043502</v>
      </c>
      <c r="M454">
        <v>0.233207813930705</v>
      </c>
      <c r="N454">
        <v>3301</v>
      </c>
      <c r="O454">
        <v>4329</v>
      </c>
      <c r="P454">
        <v>723</v>
      </c>
      <c r="Q454">
        <v>676</v>
      </c>
      <c r="R454">
        <v>0</v>
      </c>
      <c r="S454">
        <v>5984</v>
      </c>
      <c r="T454">
        <v>6640</v>
      </c>
      <c r="U454">
        <v>0.45826545280306702</v>
      </c>
      <c r="V454">
        <v>0.31608335924445802</v>
      </c>
      <c r="W454" t="s">
        <v>216</v>
      </c>
      <c r="X454" t="s">
        <v>216</v>
      </c>
      <c r="Y454" t="s">
        <v>216</v>
      </c>
      <c r="Z454">
        <v>0.18257423378562099</v>
      </c>
    </row>
    <row r="455" spans="1:26" x14ac:dyDescent="0.35">
      <c r="A455">
        <v>1996</v>
      </c>
      <c r="B455" t="s">
        <v>215</v>
      </c>
      <c r="C455" t="s">
        <v>5</v>
      </c>
      <c r="D455">
        <v>249</v>
      </c>
      <c r="E455" t="s">
        <v>62</v>
      </c>
      <c r="F455">
        <v>5.6039133628086601E-2</v>
      </c>
      <c r="G455">
        <v>0.192233009708738</v>
      </c>
      <c r="H455">
        <v>2.62425447316103E-2</v>
      </c>
      <c r="I455" t="s">
        <v>216</v>
      </c>
      <c r="J455" t="s">
        <v>216</v>
      </c>
      <c r="K455" t="s">
        <v>216</v>
      </c>
      <c r="L455">
        <v>1.24332810047096E-2</v>
      </c>
      <c r="M455">
        <v>1.02617851483289E-2</v>
      </c>
      <c r="N455">
        <v>257.5</v>
      </c>
      <c r="O455">
        <v>1886.25</v>
      </c>
      <c r="P455">
        <v>193.75</v>
      </c>
      <c r="Q455">
        <v>146.5</v>
      </c>
      <c r="R455">
        <v>790.5</v>
      </c>
      <c r="S455">
        <v>3981.25</v>
      </c>
      <c r="T455">
        <v>5296.25</v>
      </c>
      <c r="U455">
        <v>0.28631433223474601</v>
      </c>
      <c r="V455">
        <v>9.8798437018573701E-2</v>
      </c>
      <c r="W455" t="s">
        <v>216</v>
      </c>
      <c r="X455" t="s">
        <v>216</v>
      </c>
      <c r="Y455" t="s">
        <v>216</v>
      </c>
      <c r="Z455">
        <v>4.92300472390656E-2</v>
      </c>
    </row>
    <row r="456" spans="1:26" x14ac:dyDescent="0.35">
      <c r="A456">
        <v>1996</v>
      </c>
      <c r="B456" t="s">
        <v>217</v>
      </c>
      <c r="C456" t="s">
        <v>22</v>
      </c>
      <c r="D456">
        <v>249</v>
      </c>
      <c r="E456" t="s">
        <v>62</v>
      </c>
      <c r="F456">
        <v>0.15740402895934599</v>
      </c>
      <c r="G456">
        <v>0.34693877551020402</v>
      </c>
      <c r="H456">
        <v>0.23924941360437799</v>
      </c>
      <c r="I456" t="s">
        <v>216</v>
      </c>
      <c r="J456" t="s">
        <v>216</v>
      </c>
      <c r="K456" t="s">
        <v>216</v>
      </c>
      <c r="L456">
        <v>0.176878612716763</v>
      </c>
      <c r="M456">
        <v>9.5446038677479694E-2</v>
      </c>
      <c r="N456">
        <v>882</v>
      </c>
      <c r="O456">
        <v>1279</v>
      </c>
      <c r="P456">
        <v>97</v>
      </c>
      <c r="Q456">
        <v>229</v>
      </c>
      <c r="R456">
        <v>0</v>
      </c>
      <c r="S456">
        <v>1730</v>
      </c>
      <c r="T456">
        <v>3206</v>
      </c>
      <c r="U456">
        <v>0.37910362546388798</v>
      </c>
      <c r="V456">
        <v>0.22875260646123299</v>
      </c>
      <c r="W456" t="s">
        <v>216</v>
      </c>
      <c r="X456" t="s">
        <v>216</v>
      </c>
      <c r="Y456" t="s">
        <v>216</v>
      </c>
      <c r="Z456">
        <v>9.3794696847109504E-2</v>
      </c>
    </row>
    <row r="457" spans="1:26" x14ac:dyDescent="0.35">
      <c r="A457">
        <v>1996</v>
      </c>
      <c r="B457" t="s">
        <v>217</v>
      </c>
      <c r="C457" t="s">
        <v>5</v>
      </c>
      <c r="D457">
        <v>249</v>
      </c>
      <c r="E457" t="s">
        <v>62</v>
      </c>
      <c r="F457">
        <v>4.2499672195267298E-2</v>
      </c>
      <c r="G457">
        <v>1</v>
      </c>
      <c r="H457">
        <v>0.28728752693320603</v>
      </c>
      <c r="I457" t="s">
        <v>216</v>
      </c>
      <c r="J457" t="s">
        <v>216</v>
      </c>
      <c r="K457" t="s">
        <v>216</v>
      </c>
      <c r="L457">
        <v>0.114209574569335</v>
      </c>
      <c r="M457">
        <v>4.2392341117038199E-2</v>
      </c>
      <c r="N457">
        <v>120</v>
      </c>
      <c r="O457">
        <v>417.7</v>
      </c>
      <c r="P457">
        <v>101.5</v>
      </c>
      <c r="Q457">
        <v>52</v>
      </c>
      <c r="R457">
        <v>344</v>
      </c>
      <c r="S457">
        <v>1050.7</v>
      </c>
      <c r="T457">
        <v>2830.7</v>
      </c>
      <c r="U457">
        <v>0.55984042553191504</v>
      </c>
      <c r="V457">
        <v>9.35181482962371E-2</v>
      </c>
      <c r="W457" t="s">
        <v>216</v>
      </c>
      <c r="X457" t="s">
        <v>216</v>
      </c>
      <c r="Y457" t="s">
        <v>216</v>
      </c>
      <c r="Z457">
        <v>1.8806868179668701E-2</v>
      </c>
    </row>
    <row r="458" spans="1:26" x14ac:dyDescent="0.35">
      <c r="A458">
        <v>1996</v>
      </c>
      <c r="B458" t="s">
        <v>215</v>
      </c>
      <c r="C458" t="s">
        <v>22</v>
      </c>
      <c r="D458">
        <v>248</v>
      </c>
      <c r="E458" t="s">
        <v>63</v>
      </c>
      <c r="F458">
        <v>0.190789222888118</v>
      </c>
      <c r="G458">
        <v>0.42199333535292299</v>
      </c>
      <c r="H458">
        <v>0.32178332178332197</v>
      </c>
      <c r="I458" t="s">
        <v>216</v>
      </c>
      <c r="J458" t="s">
        <v>216</v>
      </c>
      <c r="K458" t="s">
        <v>216</v>
      </c>
      <c r="L458">
        <v>0.23316385081091001</v>
      </c>
      <c r="M458">
        <v>0.21012838603199999</v>
      </c>
      <c r="N458">
        <v>3301</v>
      </c>
      <c r="O458">
        <v>4329</v>
      </c>
      <c r="P458">
        <v>723</v>
      </c>
      <c r="Q458">
        <v>676</v>
      </c>
      <c r="R458">
        <v>0</v>
      </c>
      <c r="S458">
        <v>5984</v>
      </c>
      <c r="T458">
        <v>6640</v>
      </c>
      <c r="U458">
        <v>0.40431241015812203</v>
      </c>
      <c r="V458">
        <v>0.27778472778439001</v>
      </c>
      <c r="W458" t="s">
        <v>216</v>
      </c>
      <c r="X458" t="s">
        <v>216</v>
      </c>
      <c r="Y458" t="s">
        <v>216</v>
      </c>
      <c r="Z458">
        <v>0.160510055507814</v>
      </c>
    </row>
    <row r="459" spans="1:26" x14ac:dyDescent="0.35">
      <c r="A459">
        <v>1996</v>
      </c>
      <c r="B459" t="s">
        <v>215</v>
      </c>
      <c r="C459" t="s">
        <v>5</v>
      </c>
      <c r="D459">
        <v>248</v>
      </c>
      <c r="E459" t="s">
        <v>63</v>
      </c>
      <c r="F459">
        <v>0.104707898614429</v>
      </c>
      <c r="G459">
        <v>0.70097087378640799</v>
      </c>
      <c r="H459">
        <v>9.5692511597084196E-2</v>
      </c>
      <c r="I459" t="s">
        <v>216</v>
      </c>
      <c r="J459" t="s">
        <v>216</v>
      </c>
      <c r="K459" t="s">
        <v>216</v>
      </c>
      <c r="L459">
        <v>4.5337519623233902E-2</v>
      </c>
      <c r="M459">
        <v>3.7419236752997201E-2</v>
      </c>
      <c r="N459">
        <v>257.5</v>
      </c>
      <c r="O459">
        <v>1886.25</v>
      </c>
      <c r="P459">
        <v>193.75</v>
      </c>
      <c r="Q459">
        <v>146.5</v>
      </c>
      <c r="R459">
        <v>790.5</v>
      </c>
      <c r="S459">
        <v>3981.25</v>
      </c>
      <c r="T459">
        <v>5296.25</v>
      </c>
      <c r="U459">
        <v>0.53618389141030798</v>
      </c>
      <c r="V459">
        <v>0.18425891006029199</v>
      </c>
      <c r="W459" t="s">
        <v>216</v>
      </c>
      <c r="X459" t="s">
        <v>216</v>
      </c>
      <c r="Y459" t="s">
        <v>216</v>
      </c>
      <c r="Z459">
        <v>9.2361152539383207E-2</v>
      </c>
    </row>
    <row r="460" spans="1:26" x14ac:dyDescent="0.35">
      <c r="A460">
        <v>1996</v>
      </c>
      <c r="B460" t="s">
        <v>217</v>
      </c>
      <c r="C460" t="s">
        <v>22</v>
      </c>
      <c r="D460">
        <v>248</v>
      </c>
      <c r="E460" t="s">
        <v>63</v>
      </c>
      <c r="F460">
        <v>0.18477768846482001</v>
      </c>
      <c r="G460">
        <v>0.521541950113379</v>
      </c>
      <c r="H460">
        <v>0.35965598123533998</v>
      </c>
      <c r="I460" t="s">
        <v>216</v>
      </c>
      <c r="J460" t="s">
        <v>216</v>
      </c>
      <c r="K460" t="s">
        <v>216</v>
      </c>
      <c r="L460">
        <v>0.26589595375722502</v>
      </c>
      <c r="M460">
        <v>0.14348097317529601</v>
      </c>
      <c r="N460">
        <v>882</v>
      </c>
      <c r="O460">
        <v>1279</v>
      </c>
      <c r="P460">
        <v>97</v>
      </c>
      <c r="Q460">
        <v>229</v>
      </c>
      <c r="R460">
        <v>0</v>
      </c>
      <c r="S460">
        <v>1730</v>
      </c>
      <c r="T460">
        <v>3206</v>
      </c>
      <c r="U460">
        <v>0.44247787610619499</v>
      </c>
      <c r="V460">
        <v>0.268534281693173</v>
      </c>
      <c r="W460" t="s">
        <v>216</v>
      </c>
      <c r="X460" t="s">
        <v>216</v>
      </c>
      <c r="Y460" t="s">
        <v>216</v>
      </c>
      <c r="Z460">
        <v>0.11054071885524799</v>
      </c>
    </row>
    <row r="461" spans="1:26" x14ac:dyDescent="0.35">
      <c r="A461">
        <v>1996</v>
      </c>
      <c r="B461" t="s">
        <v>217</v>
      </c>
      <c r="C461" t="s">
        <v>5</v>
      </c>
      <c r="D461">
        <v>248</v>
      </c>
      <c r="E461" t="s">
        <v>63</v>
      </c>
      <c r="F461">
        <v>2.5898473778672E-2</v>
      </c>
      <c r="G461">
        <v>0</v>
      </c>
      <c r="H461">
        <v>0</v>
      </c>
      <c r="I461" t="s">
        <v>216</v>
      </c>
      <c r="J461" t="s">
        <v>216</v>
      </c>
      <c r="K461" t="s">
        <v>216</v>
      </c>
      <c r="L461">
        <v>0</v>
      </c>
      <c r="M461">
        <v>0</v>
      </c>
      <c r="N461">
        <v>120</v>
      </c>
      <c r="O461">
        <v>417.7</v>
      </c>
      <c r="P461">
        <v>101.5</v>
      </c>
      <c r="Q461">
        <v>52</v>
      </c>
      <c r="R461">
        <v>344</v>
      </c>
      <c r="S461">
        <v>1050.7</v>
      </c>
      <c r="T461">
        <v>2830.7</v>
      </c>
      <c r="U461">
        <v>0.33776595744680799</v>
      </c>
      <c r="V461">
        <v>5.6421875694166797E-2</v>
      </c>
      <c r="W461" t="s">
        <v>216</v>
      </c>
      <c r="X461" t="s">
        <v>216</v>
      </c>
      <c r="Y461" t="s">
        <v>216</v>
      </c>
      <c r="Z461">
        <v>1.1479329147942001E-2</v>
      </c>
    </row>
    <row r="462" spans="1:26" x14ac:dyDescent="0.35">
      <c r="A462">
        <v>1996</v>
      </c>
      <c r="B462" t="s">
        <v>215</v>
      </c>
      <c r="C462" t="s">
        <v>22</v>
      </c>
      <c r="D462">
        <v>267</v>
      </c>
      <c r="E462" t="s">
        <v>68</v>
      </c>
      <c r="F462">
        <v>4.11946612950793E-3</v>
      </c>
      <c r="G462" t="s">
        <v>216</v>
      </c>
      <c r="H462" t="s">
        <v>216</v>
      </c>
      <c r="I462" t="s">
        <v>216</v>
      </c>
      <c r="J462" t="s">
        <v>216</v>
      </c>
      <c r="K462">
        <v>0.38611738650164201</v>
      </c>
      <c r="L462">
        <v>3.8714978593079102E-3</v>
      </c>
      <c r="M462">
        <v>3.4890125286292902E-3</v>
      </c>
      <c r="N462">
        <v>3301</v>
      </c>
      <c r="O462">
        <v>4329</v>
      </c>
      <c r="P462">
        <v>723</v>
      </c>
      <c r="Q462">
        <v>676</v>
      </c>
      <c r="R462">
        <v>0</v>
      </c>
      <c r="S462">
        <v>5984</v>
      </c>
      <c r="T462">
        <v>6640</v>
      </c>
      <c r="U462" t="s">
        <v>216</v>
      </c>
      <c r="V462" t="s">
        <v>216</v>
      </c>
      <c r="W462" t="s">
        <v>216</v>
      </c>
      <c r="X462" t="s">
        <v>216</v>
      </c>
      <c r="Y462">
        <v>0</v>
      </c>
      <c r="Z462">
        <v>3.4600918627279201E-3</v>
      </c>
    </row>
    <row r="463" spans="1:26" x14ac:dyDescent="0.35">
      <c r="A463">
        <v>1996</v>
      </c>
      <c r="B463" t="s">
        <v>215</v>
      </c>
      <c r="C463" t="s">
        <v>5</v>
      </c>
      <c r="D463">
        <v>267</v>
      </c>
      <c r="E463" t="s">
        <v>68</v>
      </c>
      <c r="F463">
        <v>9.8276463513205001E-2</v>
      </c>
      <c r="G463" t="s">
        <v>216</v>
      </c>
      <c r="H463" t="s">
        <v>216</v>
      </c>
      <c r="I463" t="s">
        <v>216</v>
      </c>
      <c r="J463" t="s">
        <v>216</v>
      </c>
      <c r="K463">
        <v>0.35800126502213803</v>
      </c>
      <c r="L463">
        <v>0.13582691637448999</v>
      </c>
      <c r="M463">
        <v>0.112104490573895</v>
      </c>
      <c r="N463">
        <v>257.5</v>
      </c>
      <c r="O463">
        <v>1886.25</v>
      </c>
      <c r="P463">
        <v>193.75</v>
      </c>
      <c r="Q463">
        <v>146.5</v>
      </c>
      <c r="R463">
        <v>790.5</v>
      </c>
      <c r="S463">
        <v>3981.25</v>
      </c>
      <c r="T463">
        <v>5296.25</v>
      </c>
      <c r="U463" t="s">
        <v>216</v>
      </c>
      <c r="V463" t="s">
        <v>216</v>
      </c>
      <c r="W463" t="s">
        <v>216</v>
      </c>
      <c r="X463" t="s">
        <v>216</v>
      </c>
      <c r="Y463">
        <v>0.364256714325355</v>
      </c>
      <c r="Z463">
        <v>8.7612855023583805E-2</v>
      </c>
    </row>
    <row r="464" spans="1:26" x14ac:dyDescent="0.35">
      <c r="A464">
        <v>1996</v>
      </c>
      <c r="B464" t="s">
        <v>217</v>
      </c>
      <c r="C464" t="s">
        <v>22</v>
      </c>
      <c r="D464">
        <v>267</v>
      </c>
      <c r="E464" t="s">
        <v>68</v>
      </c>
      <c r="F464">
        <v>4.5093336396912296E-3</v>
      </c>
      <c r="G464" t="s">
        <v>216</v>
      </c>
      <c r="H464" t="s">
        <v>216</v>
      </c>
      <c r="I464" t="s">
        <v>216</v>
      </c>
      <c r="J464" t="s">
        <v>216</v>
      </c>
      <c r="K464">
        <v>0.38611738650164201</v>
      </c>
      <c r="L464">
        <v>1.0043515833857699E-2</v>
      </c>
      <c r="M464">
        <v>5.4196139714828102E-3</v>
      </c>
      <c r="N464">
        <v>882</v>
      </c>
      <c r="O464">
        <v>1279</v>
      </c>
      <c r="P464">
        <v>97</v>
      </c>
      <c r="Q464">
        <v>229</v>
      </c>
      <c r="R464">
        <v>0</v>
      </c>
      <c r="S464">
        <v>1730</v>
      </c>
      <c r="T464">
        <v>3206</v>
      </c>
      <c r="U464" t="s">
        <v>216</v>
      </c>
      <c r="V464" t="s">
        <v>216</v>
      </c>
      <c r="W464" t="s">
        <v>216</v>
      </c>
      <c r="X464" t="s">
        <v>216</v>
      </c>
      <c r="Y464">
        <v>0</v>
      </c>
      <c r="Z464">
        <v>2.7075941704155101E-3</v>
      </c>
    </row>
    <row r="465" spans="1:26" x14ac:dyDescent="0.35">
      <c r="A465">
        <v>1996</v>
      </c>
      <c r="B465" t="s">
        <v>217</v>
      </c>
      <c r="C465" t="s">
        <v>5</v>
      </c>
      <c r="D465">
        <v>267</v>
      </c>
      <c r="E465" t="s">
        <v>68</v>
      </c>
      <c r="F465">
        <v>0.123898215632197</v>
      </c>
      <c r="G465" t="s">
        <v>216</v>
      </c>
      <c r="H465" t="s">
        <v>216</v>
      </c>
      <c r="I465" t="s">
        <v>216</v>
      </c>
      <c r="J465" t="s">
        <v>216</v>
      </c>
      <c r="K465">
        <v>0.372093023255814</v>
      </c>
      <c r="L465">
        <v>0.12943751784524599</v>
      </c>
      <c r="M465">
        <v>4.8044653265976602E-2</v>
      </c>
      <c r="N465">
        <v>120</v>
      </c>
      <c r="O465">
        <v>417.7</v>
      </c>
      <c r="P465">
        <v>101.5</v>
      </c>
      <c r="Q465">
        <v>52</v>
      </c>
      <c r="R465">
        <v>344</v>
      </c>
      <c r="S465">
        <v>1050.7</v>
      </c>
      <c r="T465">
        <v>2830.7</v>
      </c>
      <c r="U465" t="s">
        <v>216</v>
      </c>
      <c r="V465" t="s">
        <v>216</v>
      </c>
      <c r="W465" t="s">
        <v>216</v>
      </c>
      <c r="X465" t="s">
        <v>216</v>
      </c>
      <c r="Y465">
        <v>0.47219558964525399</v>
      </c>
      <c r="Z465">
        <v>5.4939143272237E-2</v>
      </c>
    </row>
    <row r="466" spans="1:26" x14ac:dyDescent="0.35">
      <c r="A466">
        <v>1996</v>
      </c>
      <c r="B466" t="s">
        <v>215</v>
      </c>
      <c r="C466" t="s">
        <v>22</v>
      </c>
      <c r="D466">
        <v>231</v>
      </c>
      <c r="E466" t="s">
        <v>67</v>
      </c>
      <c r="F466">
        <v>7.05103507840521E-2</v>
      </c>
      <c r="G466" t="s">
        <v>216</v>
      </c>
      <c r="H466">
        <v>4.5276045276045299E-2</v>
      </c>
      <c r="I466" t="s">
        <v>216</v>
      </c>
      <c r="J466" t="s">
        <v>216</v>
      </c>
      <c r="K466" t="s">
        <v>216</v>
      </c>
      <c r="L466">
        <v>3.28069739834446E-2</v>
      </c>
      <c r="M466">
        <v>2.9565803059778999E-2</v>
      </c>
      <c r="N466">
        <v>3301</v>
      </c>
      <c r="O466">
        <v>4329</v>
      </c>
      <c r="P466">
        <v>723</v>
      </c>
      <c r="Q466">
        <v>676</v>
      </c>
      <c r="R466">
        <v>0</v>
      </c>
      <c r="S466">
        <v>5984</v>
      </c>
      <c r="T466">
        <v>6640</v>
      </c>
      <c r="U466" t="s">
        <v>216</v>
      </c>
      <c r="V466">
        <v>0.102695258705489</v>
      </c>
      <c r="W466" t="s">
        <v>216</v>
      </c>
      <c r="X466" t="s">
        <v>216</v>
      </c>
      <c r="Y466" t="s">
        <v>216</v>
      </c>
      <c r="Z466">
        <v>5.9326423640996398E-2</v>
      </c>
    </row>
    <row r="467" spans="1:26" x14ac:dyDescent="0.35">
      <c r="A467">
        <v>1996</v>
      </c>
      <c r="B467" t="s">
        <v>215</v>
      </c>
      <c r="C467" t="s">
        <v>5</v>
      </c>
      <c r="D467">
        <v>231</v>
      </c>
      <c r="E467" t="s">
        <v>67</v>
      </c>
      <c r="F467">
        <v>0.11099587783905999</v>
      </c>
      <c r="G467" t="s">
        <v>216</v>
      </c>
      <c r="H467">
        <v>0.22809807819748201</v>
      </c>
      <c r="I467" t="s">
        <v>216</v>
      </c>
      <c r="J467" t="s">
        <v>216</v>
      </c>
      <c r="K467" t="s">
        <v>216</v>
      </c>
      <c r="L467">
        <v>0.108069073783359</v>
      </c>
      <c r="M467">
        <v>8.9194607274111007E-2</v>
      </c>
      <c r="N467">
        <v>257.5</v>
      </c>
      <c r="O467">
        <v>1886.25</v>
      </c>
      <c r="P467">
        <v>193.75</v>
      </c>
      <c r="Q467">
        <v>146.5</v>
      </c>
      <c r="R467">
        <v>790.5</v>
      </c>
      <c r="S467">
        <v>3981.25</v>
      </c>
      <c r="T467">
        <v>5296.25</v>
      </c>
      <c r="U467" t="s">
        <v>216</v>
      </c>
      <c r="V467">
        <v>0.19674369897813601</v>
      </c>
      <c r="W467" t="s">
        <v>216</v>
      </c>
      <c r="X467" t="s">
        <v>216</v>
      </c>
      <c r="Y467" t="s">
        <v>216</v>
      </c>
      <c r="Z467">
        <v>9.7757519052691297E-2</v>
      </c>
    </row>
    <row r="468" spans="1:26" x14ac:dyDescent="0.35">
      <c r="A468">
        <v>1996</v>
      </c>
      <c r="B468" t="s">
        <v>217</v>
      </c>
      <c r="C468" t="s">
        <v>22</v>
      </c>
      <c r="D468">
        <v>231</v>
      </c>
      <c r="E468" t="s">
        <v>67</v>
      </c>
      <c r="F468">
        <v>6.07526247493217E-2</v>
      </c>
      <c r="G468" t="s">
        <v>216</v>
      </c>
      <c r="H468">
        <v>3.1274433150899103E-2</v>
      </c>
      <c r="I468" t="s">
        <v>216</v>
      </c>
      <c r="J468" t="s">
        <v>216</v>
      </c>
      <c r="K468" t="s">
        <v>216</v>
      </c>
      <c r="L468">
        <v>2.3121387283237E-2</v>
      </c>
      <c r="M468">
        <v>1.2476606363069199E-2</v>
      </c>
      <c r="N468">
        <v>882</v>
      </c>
      <c r="O468">
        <v>1279</v>
      </c>
      <c r="P468">
        <v>97</v>
      </c>
      <c r="Q468">
        <v>229</v>
      </c>
      <c r="R468">
        <v>0</v>
      </c>
      <c r="S468">
        <v>1730</v>
      </c>
      <c r="T468">
        <v>3206</v>
      </c>
      <c r="U468" t="s">
        <v>216</v>
      </c>
      <c r="V468">
        <v>8.8290759471969807E-2</v>
      </c>
      <c r="W468" t="s">
        <v>216</v>
      </c>
      <c r="X468" t="s">
        <v>216</v>
      </c>
      <c r="Y468" t="s">
        <v>216</v>
      </c>
      <c r="Z468">
        <v>3.6608920165162498E-2</v>
      </c>
    </row>
    <row r="469" spans="1:26" x14ac:dyDescent="0.35">
      <c r="A469">
        <v>1996</v>
      </c>
      <c r="B469" t="s">
        <v>217</v>
      </c>
      <c r="C469" t="s">
        <v>5</v>
      </c>
      <c r="D469">
        <v>231</v>
      </c>
      <c r="E469" t="s">
        <v>67</v>
      </c>
      <c r="F469">
        <v>0.146012016815323</v>
      </c>
      <c r="G469" t="s">
        <v>216</v>
      </c>
      <c r="H469">
        <v>0.135264543931051</v>
      </c>
      <c r="I469" t="s">
        <v>216</v>
      </c>
      <c r="J469" t="s">
        <v>216</v>
      </c>
      <c r="K469" t="s">
        <v>216</v>
      </c>
      <c r="L469">
        <v>5.3773674693061803E-2</v>
      </c>
      <c r="M469">
        <v>1.99597272759388E-2</v>
      </c>
      <c r="N469">
        <v>120</v>
      </c>
      <c r="O469">
        <v>417.7</v>
      </c>
      <c r="P469">
        <v>101.5</v>
      </c>
      <c r="Q469">
        <v>52</v>
      </c>
      <c r="R469">
        <v>344</v>
      </c>
      <c r="S469">
        <v>1050.7</v>
      </c>
      <c r="T469">
        <v>2830.7</v>
      </c>
      <c r="U469" t="s">
        <v>216</v>
      </c>
      <c r="V469">
        <v>0.32529210538006997</v>
      </c>
      <c r="W469" t="s">
        <v>216</v>
      </c>
      <c r="X469" t="s">
        <v>216</v>
      </c>
      <c r="Y469" t="s">
        <v>216</v>
      </c>
      <c r="Z469">
        <v>6.4701252398761705E-2</v>
      </c>
    </row>
    <row r="470" spans="1:26" x14ac:dyDescent="0.35">
      <c r="A470">
        <v>1996</v>
      </c>
      <c r="B470" t="s">
        <v>215</v>
      </c>
      <c r="C470" t="s">
        <v>22</v>
      </c>
      <c r="D470">
        <v>242</v>
      </c>
      <c r="E470" t="s">
        <v>65</v>
      </c>
      <c r="F470">
        <v>4.9518321779058305E-4</v>
      </c>
      <c r="G470">
        <v>0</v>
      </c>
      <c r="H470">
        <v>0</v>
      </c>
      <c r="I470" t="s">
        <v>216</v>
      </c>
      <c r="J470" t="s">
        <v>216</v>
      </c>
      <c r="K470" t="s">
        <v>216</v>
      </c>
      <c r="L470">
        <v>0</v>
      </c>
      <c r="M470">
        <v>0</v>
      </c>
      <c r="N470">
        <v>3301</v>
      </c>
      <c r="O470">
        <v>4329</v>
      </c>
      <c r="P470">
        <v>723</v>
      </c>
      <c r="Q470">
        <v>676</v>
      </c>
      <c r="R470">
        <v>0</v>
      </c>
      <c r="S470">
        <v>5984</v>
      </c>
      <c r="T470">
        <v>6640</v>
      </c>
      <c r="U470">
        <v>1.05414470531864E-3</v>
      </c>
      <c r="V470">
        <v>7.2135877762476196E-4</v>
      </c>
      <c r="W470" t="s">
        <v>216</v>
      </c>
      <c r="X470" t="s">
        <v>216</v>
      </c>
      <c r="Y470" t="s">
        <v>216</v>
      </c>
      <c r="Z470">
        <v>4.2840928479759098E-4</v>
      </c>
    </row>
    <row r="471" spans="1:26" x14ac:dyDescent="0.35">
      <c r="A471">
        <v>1996</v>
      </c>
      <c r="B471" t="s">
        <v>215</v>
      </c>
      <c r="C471" t="s">
        <v>5</v>
      </c>
      <c r="D471">
        <v>242</v>
      </c>
      <c r="E471" t="s">
        <v>65</v>
      </c>
      <c r="F471">
        <v>3.1484014840686401E-3</v>
      </c>
      <c r="G471">
        <v>0.106796116504854</v>
      </c>
      <c r="H471">
        <v>1.4579191517561299E-2</v>
      </c>
      <c r="I471" t="s">
        <v>216</v>
      </c>
      <c r="J471" t="s">
        <v>216</v>
      </c>
      <c r="K471" t="s">
        <v>216</v>
      </c>
      <c r="L471">
        <v>6.9073783359497598E-3</v>
      </c>
      <c r="M471">
        <v>5.7009917490715902E-3</v>
      </c>
      <c r="N471">
        <v>257.5</v>
      </c>
      <c r="O471">
        <v>1886.25</v>
      </c>
      <c r="P471">
        <v>193.75</v>
      </c>
      <c r="Q471">
        <v>146.5</v>
      </c>
      <c r="R471">
        <v>790.5</v>
      </c>
      <c r="S471">
        <v>3981.25</v>
      </c>
      <c r="T471">
        <v>5296.25</v>
      </c>
      <c r="U471">
        <v>1.6255941940067999E-2</v>
      </c>
      <c r="V471">
        <v>5.5303419535308604E-3</v>
      </c>
      <c r="W471" t="s">
        <v>216</v>
      </c>
      <c r="X471" t="s">
        <v>216</v>
      </c>
      <c r="Y471" t="s">
        <v>216</v>
      </c>
      <c r="Z471">
        <v>2.8386463120282299E-3</v>
      </c>
    </row>
    <row r="472" spans="1:26" x14ac:dyDescent="0.35">
      <c r="A472">
        <v>1996</v>
      </c>
      <c r="B472" t="s">
        <v>217</v>
      </c>
      <c r="C472" t="s">
        <v>22</v>
      </c>
      <c r="D472">
        <v>242</v>
      </c>
      <c r="E472" t="s">
        <v>65</v>
      </c>
      <c r="F472">
        <v>1.75262200592026E-2</v>
      </c>
      <c r="G472">
        <v>7.9365079365079402E-2</v>
      </c>
      <c r="H472">
        <v>5.4730258014073503E-2</v>
      </c>
      <c r="I472" t="s">
        <v>216</v>
      </c>
      <c r="J472" t="s">
        <v>216</v>
      </c>
      <c r="K472" t="s">
        <v>216</v>
      </c>
      <c r="L472">
        <v>4.0462427745664699E-2</v>
      </c>
      <c r="M472">
        <v>2.1834061135371199E-2</v>
      </c>
      <c r="N472">
        <v>882</v>
      </c>
      <c r="O472">
        <v>1279</v>
      </c>
      <c r="P472">
        <v>97</v>
      </c>
      <c r="Q472">
        <v>229</v>
      </c>
      <c r="R472">
        <v>0</v>
      </c>
      <c r="S472">
        <v>1730</v>
      </c>
      <c r="T472">
        <v>3206</v>
      </c>
      <c r="U472">
        <v>4.1964030830716502E-2</v>
      </c>
      <c r="V472">
        <v>2.5470558450516101E-2</v>
      </c>
      <c r="W472" t="s">
        <v>216</v>
      </c>
      <c r="X472" t="s">
        <v>216</v>
      </c>
      <c r="Y472" t="s">
        <v>216</v>
      </c>
      <c r="Z472">
        <v>1.04797647590973E-2</v>
      </c>
    </row>
    <row r="473" spans="1:26" x14ac:dyDescent="0.35">
      <c r="A473">
        <v>1996</v>
      </c>
      <c r="B473" t="s">
        <v>217</v>
      </c>
      <c r="C473" t="s">
        <v>5</v>
      </c>
      <c r="D473">
        <v>242</v>
      </c>
      <c r="E473" t="s">
        <v>65</v>
      </c>
      <c r="F473">
        <v>1.3030433912712301E-3</v>
      </c>
      <c r="G473">
        <v>0</v>
      </c>
      <c r="H473">
        <v>0</v>
      </c>
      <c r="I473" t="s">
        <v>216</v>
      </c>
      <c r="J473" t="s">
        <v>216</v>
      </c>
      <c r="K473" t="s">
        <v>216</v>
      </c>
      <c r="L473">
        <v>0</v>
      </c>
      <c r="M473">
        <v>0</v>
      </c>
      <c r="N473">
        <v>120</v>
      </c>
      <c r="O473">
        <v>417.7</v>
      </c>
      <c r="P473">
        <v>101.5</v>
      </c>
      <c r="Q473">
        <v>52</v>
      </c>
      <c r="R473">
        <v>344</v>
      </c>
      <c r="S473">
        <v>1050.7</v>
      </c>
      <c r="T473">
        <v>2830.7</v>
      </c>
      <c r="U473">
        <v>1.5957446808510599E-2</v>
      </c>
      <c r="V473">
        <v>2.66560042649607E-3</v>
      </c>
      <c r="W473" t="s">
        <v>216</v>
      </c>
      <c r="X473" t="s">
        <v>216</v>
      </c>
      <c r="Y473" t="s">
        <v>216</v>
      </c>
      <c r="Z473">
        <v>5.78839303693284E-4</v>
      </c>
    </row>
    <row r="474" spans="1:26" x14ac:dyDescent="0.35">
      <c r="A474">
        <v>1996</v>
      </c>
      <c r="B474" t="s">
        <v>215</v>
      </c>
      <c r="C474" t="s">
        <v>22</v>
      </c>
      <c r="D474">
        <v>241</v>
      </c>
      <c r="E474" t="s">
        <v>66</v>
      </c>
      <c r="F474">
        <v>3.1511659313946202E-4</v>
      </c>
      <c r="G474">
        <v>0</v>
      </c>
      <c r="H474">
        <v>0</v>
      </c>
      <c r="I474" t="s">
        <v>216</v>
      </c>
      <c r="J474" t="s">
        <v>216</v>
      </c>
      <c r="K474" t="s">
        <v>216</v>
      </c>
      <c r="L474">
        <v>0</v>
      </c>
      <c r="M474">
        <v>0</v>
      </c>
      <c r="N474">
        <v>3301</v>
      </c>
      <c r="O474">
        <v>4329</v>
      </c>
      <c r="P474">
        <v>723</v>
      </c>
      <c r="Q474">
        <v>676</v>
      </c>
      <c r="R474">
        <v>0</v>
      </c>
      <c r="S474">
        <v>5984</v>
      </c>
      <c r="T474">
        <v>6640</v>
      </c>
      <c r="U474">
        <v>6.7081935793004304E-4</v>
      </c>
      <c r="V474">
        <v>4.5904649485212099E-4</v>
      </c>
      <c r="W474" t="s">
        <v>216</v>
      </c>
      <c r="X474" t="s">
        <v>216</v>
      </c>
      <c r="Y474" t="s">
        <v>216</v>
      </c>
      <c r="Z474">
        <v>2.7262409032574001E-4</v>
      </c>
    </row>
    <row r="475" spans="1:26" x14ac:dyDescent="0.35">
      <c r="A475">
        <v>1996</v>
      </c>
      <c r="B475" t="s">
        <v>215</v>
      </c>
      <c r="C475" t="s">
        <v>5</v>
      </c>
      <c r="D475">
        <v>241</v>
      </c>
      <c r="E475" t="s">
        <v>66</v>
      </c>
      <c r="F475">
        <v>2.3785400336482299E-2</v>
      </c>
      <c r="G475">
        <v>0</v>
      </c>
      <c r="H475">
        <v>0</v>
      </c>
      <c r="I475" t="s">
        <v>216</v>
      </c>
      <c r="J475" t="s">
        <v>216</v>
      </c>
      <c r="K475" t="s">
        <v>216</v>
      </c>
      <c r="L475">
        <v>0</v>
      </c>
      <c r="M475">
        <v>0</v>
      </c>
      <c r="N475">
        <v>257.5</v>
      </c>
      <c r="O475">
        <v>1886.25</v>
      </c>
      <c r="P475">
        <v>193.75</v>
      </c>
      <c r="Q475">
        <v>146.5</v>
      </c>
      <c r="R475">
        <v>790.5</v>
      </c>
      <c r="S475">
        <v>3981.25</v>
      </c>
      <c r="T475">
        <v>5296.25</v>
      </c>
      <c r="U475">
        <v>0.123555646448994</v>
      </c>
      <c r="V475">
        <v>4.2034166809385203E-2</v>
      </c>
      <c r="W475" t="s">
        <v>216</v>
      </c>
      <c r="X475" t="s">
        <v>216</v>
      </c>
      <c r="Y475" t="s">
        <v>216</v>
      </c>
      <c r="Z475">
        <v>2.0549885879327601E-2</v>
      </c>
    </row>
    <row r="476" spans="1:26" x14ac:dyDescent="0.35">
      <c r="A476">
        <v>1996</v>
      </c>
      <c r="B476" t="s">
        <v>217</v>
      </c>
      <c r="C476" t="s">
        <v>22</v>
      </c>
      <c r="D476">
        <v>241</v>
      </c>
      <c r="E476" t="s">
        <v>66</v>
      </c>
      <c r="F476">
        <v>8.0217057921434503E-3</v>
      </c>
      <c r="G476">
        <v>0</v>
      </c>
      <c r="H476">
        <v>0</v>
      </c>
      <c r="I476" t="s">
        <v>216</v>
      </c>
      <c r="J476" t="s">
        <v>216</v>
      </c>
      <c r="K476" t="s">
        <v>216</v>
      </c>
      <c r="L476">
        <v>0</v>
      </c>
      <c r="M476">
        <v>0</v>
      </c>
      <c r="N476">
        <v>882</v>
      </c>
      <c r="O476">
        <v>1279</v>
      </c>
      <c r="P476">
        <v>97</v>
      </c>
      <c r="Q476">
        <v>229</v>
      </c>
      <c r="R476">
        <v>0</v>
      </c>
      <c r="S476">
        <v>1730</v>
      </c>
      <c r="T476">
        <v>3206</v>
      </c>
      <c r="U476">
        <v>1.9411932629175E-2</v>
      </c>
      <c r="V476">
        <v>1.1657809017658199E-2</v>
      </c>
      <c r="W476" t="s">
        <v>216</v>
      </c>
      <c r="X476" t="s">
        <v>216</v>
      </c>
      <c r="Y476" t="s">
        <v>216</v>
      </c>
      <c r="Z476">
        <v>4.8118562981155502E-3</v>
      </c>
    </row>
    <row r="477" spans="1:26" x14ac:dyDescent="0.35">
      <c r="A477">
        <v>1996</v>
      </c>
      <c r="B477" t="s">
        <v>217</v>
      </c>
      <c r="C477" t="s">
        <v>5</v>
      </c>
      <c r="D477">
        <v>241</v>
      </c>
      <c r="E477" t="s">
        <v>66</v>
      </c>
      <c r="F477">
        <v>5.8286303292280099E-3</v>
      </c>
      <c r="G477">
        <v>0</v>
      </c>
      <c r="H477">
        <v>0</v>
      </c>
      <c r="I477" t="s">
        <v>216</v>
      </c>
      <c r="J477" t="s">
        <v>216</v>
      </c>
      <c r="K477" t="s">
        <v>216</v>
      </c>
      <c r="L477">
        <v>0</v>
      </c>
      <c r="M477">
        <v>0</v>
      </c>
      <c r="N477">
        <v>120</v>
      </c>
      <c r="O477">
        <v>417.7</v>
      </c>
      <c r="P477">
        <v>101.5</v>
      </c>
      <c r="Q477">
        <v>52</v>
      </c>
      <c r="R477">
        <v>344</v>
      </c>
      <c r="S477">
        <v>1050.7</v>
      </c>
      <c r="T477">
        <v>2830.7</v>
      </c>
      <c r="U477">
        <v>7.7127659574468099E-2</v>
      </c>
      <c r="V477">
        <v>1.2883735394731E-2</v>
      </c>
      <c r="W477" t="s">
        <v>216</v>
      </c>
      <c r="X477" t="s">
        <v>216</v>
      </c>
      <c r="Y477" t="s">
        <v>216</v>
      </c>
      <c r="Z477">
        <v>2.5900079935999498E-3</v>
      </c>
    </row>
    <row r="478" spans="1:26" x14ac:dyDescent="0.35">
      <c r="A478">
        <v>1996</v>
      </c>
      <c r="B478" t="s">
        <v>215</v>
      </c>
      <c r="C478" t="s">
        <v>22</v>
      </c>
      <c r="D478">
        <v>245</v>
      </c>
      <c r="E478" t="s">
        <v>64</v>
      </c>
      <c r="F478">
        <v>6.3999770211688706E-2</v>
      </c>
      <c r="G478">
        <v>0.109663738261133</v>
      </c>
      <c r="H478">
        <v>8.3622083622083607E-2</v>
      </c>
      <c r="I478" t="s">
        <v>216</v>
      </c>
      <c r="J478" t="s">
        <v>216</v>
      </c>
      <c r="K478" t="s">
        <v>216</v>
      </c>
      <c r="L478">
        <v>6.0592472357178198E-2</v>
      </c>
      <c r="M478">
        <v>5.4606228100203998E-2</v>
      </c>
      <c r="N478">
        <v>3301</v>
      </c>
      <c r="O478">
        <v>4329</v>
      </c>
      <c r="P478">
        <v>723</v>
      </c>
      <c r="Q478">
        <v>676</v>
      </c>
      <c r="R478">
        <v>0</v>
      </c>
      <c r="S478">
        <v>5984</v>
      </c>
      <c r="T478">
        <v>6640</v>
      </c>
      <c r="U478">
        <v>0.135697172975563</v>
      </c>
      <c r="V478">
        <v>9.3193359623391495E-2</v>
      </c>
      <c r="W478" t="s">
        <v>216</v>
      </c>
      <c r="X478" t="s">
        <v>216</v>
      </c>
      <c r="Y478" t="s">
        <v>216</v>
      </c>
      <c r="Z478">
        <v>5.3825691776598197E-2</v>
      </c>
    </row>
    <row r="479" spans="1:26" x14ac:dyDescent="0.35">
      <c r="A479">
        <v>1996</v>
      </c>
      <c r="B479" t="s">
        <v>215</v>
      </c>
      <c r="C479" t="s">
        <v>5</v>
      </c>
      <c r="D479">
        <v>245</v>
      </c>
      <c r="E479" t="s">
        <v>64</v>
      </c>
      <c r="F479">
        <v>6.8431315398388096E-3</v>
      </c>
      <c r="G479">
        <v>0</v>
      </c>
      <c r="H479">
        <v>0</v>
      </c>
      <c r="I479" t="s">
        <v>216</v>
      </c>
      <c r="J479" t="s">
        <v>216</v>
      </c>
      <c r="K479" t="s">
        <v>216</v>
      </c>
      <c r="L479">
        <v>0</v>
      </c>
      <c r="M479">
        <v>0</v>
      </c>
      <c r="N479">
        <v>257.5</v>
      </c>
      <c r="O479">
        <v>1886.25</v>
      </c>
      <c r="P479">
        <v>193.75</v>
      </c>
      <c r="Q479">
        <v>146.5</v>
      </c>
      <c r="R479">
        <v>790.5</v>
      </c>
      <c r="S479">
        <v>3981.25</v>
      </c>
      <c r="T479">
        <v>5296.25</v>
      </c>
      <c r="U479">
        <v>3.53304544584543E-2</v>
      </c>
      <c r="V479">
        <v>1.20354556270773E-2</v>
      </c>
      <c r="W479" t="s">
        <v>216</v>
      </c>
      <c r="X479" t="s">
        <v>216</v>
      </c>
      <c r="Y479" t="s">
        <v>216</v>
      </c>
      <c r="Z479">
        <v>5.9521051990081199E-3</v>
      </c>
    </row>
    <row r="480" spans="1:26" x14ac:dyDescent="0.35">
      <c r="A480">
        <v>1996</v>
      </c>
      <c r="B480" t="s">
        <v>217</v>
      </c>
      <c r="C480" t="s">
        <v>22</v>
      </c>
      <c r="D480">
        <v>245</v>
      </c>
      <c r="E480" t="s">
        <v>64</v>
      </c>
      <c r="F480">
        <v>3.9278650027022501E-2</v>
      </c>
      <c r="G480">
        <v>5.2154195011337903E-2</v>
      </c>
      <c r="H480">
        <v>3.5965598123533997E-2</v>
      </c>
      <c r="I480" t="s">
        <v>216</v>
      </c>
      <c r="J480" t="s">
        <v>216</v>
      </c>
      <c r="K480" t="s">
        <v>216</v>
      </c>
      <c r="L480">
        <v>2.6589595375722499E-2</v>
      </c>
      <c r="M480">
        <v>1.43480973175296E-2</v>
      </c>
      <c r="N480">
        <v>882</v>
      </c>
      <c r="O480">
        <v>1279</v>
      </c>
      <c r="P480">
        <v>97</v>
      </c>
      <c r="Q480">
        <v>229</v>
      </c>
      <c r="R480">
        <v>0</v>
      </c>
      <c r="S480">
        <v>1730</v>
      </c>
      <c r="T480">
        <v>3206</v>
      </c>
      <c r="U480">
        <v>9.4204967170996301E-2</v>
      </c>
      <c r="V480">
        <v>5.7082996104760801E-2</v>
      </c>
      <c r="W480" t="s">
        <v>216</v>
      </c>
      <c r="X480" t="s">
        <v>216</v>
      </c>
      <c r="Y480" t="s">
        <v>216</v>
      </c>
      <c r="Z480">
        <v>2.3472086528929102E-2</v>
      </c>
    </row>
    <row r="481" spans="1:26" x14ac:dyDescent="0.35">
      <c r="A481">
        <v>1996</v>
      </c>
      <c r="B481" t="s">
        <v>217</v>
      </c>
      <c r="C481" t="s">
        <v>5</v>
      </c>
      <c r="D481">
        <v>245</v>
      </c>
      <c r="E481" t="s">
        <v>64</v>
      </c>
      <c r="F481">
        <v>6.7824408382775804E-4</v>
      </c>
      <c r="G481">
        <v>0</v>
      </c>
      <c r="H481">
        <v>0</v>
      </c>
      <c r="I481" t="s">
        <v>216</v>
      </c>
      <c r="J481" t="s">
        <v>216</v>
      </c>
      <c r="K481" t="s">
        <v>216</v>
      </c>
      <c r="L481">
        <v>0</v>
      </c>
      <c r="M481">
        <v>0</v>
      </c>
      <c r="N481">
        <v>120</v>
      </c>
      <c r="O481">
        <v>417.7</v>
      </c>
      <c r="P481">
        <v>101.5</v>
      </c>
      <c r="Q481">
        <v>52</v>
      </c>
      <c r="R481">
        <v>344</v>
      </c>
      <c r="S481">
        <v>1050.7</v>
      </c>
      <c r="T481">
        <v>2830.7</v>
      </c>
      <c r="U481">
        <v>6.6489361702127703E-3</v>
      </c>
      <c r="V481">
        <v>1.11066684437336E-3</v>
      </c>
      <c r="W481" t="s">
        <v>216</v>
      </c>
      <c r="X481" t="s">
        <v>216</v>
      </c>
      <c r="Y481" t="s">
        <v>216</v>
      </c>
      <c r="Z481">
        <v>3.0105747553155399E-4</v>
      </c>
    </row>
    <row r="482" spans="1:26" x14ac:dyDescent="0.35">
      <c r="A482">
        <v>1996</v>
      </c>
      <c r="B482" t="s">
        <v>215</v>
      </c>
      <c r="C482" t="s">
        <v>22</v>
      </c>
      <c r="D482">
        <v>229</v>
      </c>
      <c r="E482" t="s">
        <v>69</v>
      </c>
      <c r="F482">
        <v>7.9440705572962303E-2</v>
      </c>
      <c r="G482" t="s">
        <v>216</v>
      </c>
      <c r="H482" t="s">
        <v>216</v>
      </c>
      <c r="I482">
        <v>0.48686030428769</v>
      </c>
      <c r="J482" t="s">
        <v>216</v>
      </c>
      <c r="K482" t="s">
        <v>216</v>
      </c>
      <c r="L482">
        <v>6.2891546660157796E-2</v>
      </c>
      <c r="M482">
        <v>5.6678164941925402E-2</v>
      </c>
      <c r="N482">
        <v>3301</v>
      </c>
      <c r="O482">
        <v>4329</v>
      </c>
      <c r="P482">
        <v>723</v>
      </c>
      <c r="Q482">
        <v>676</v>
      </c>
      <c r="R482">
        <v>0</v>
      </c>
      <c r="S482">
        <v>5984</v>
      </c>
      <c r="T482">
        <v>6640</v>
      </c>
      <c r="U482" t="s">
        <v>216</v>
      </c>
      <c r="V482" t="s">
        <v>216</v>
      </c>
      <c r="W482">
        <v>0.477712609970674</v>
      </c>
      <c r="X482" t="s">
        <v>216</v>
      </c>
      <c r="Y482" t="s">
        <v>216</v>
      </c>
      <c r="Z482">
        <v>6.6798275539213095E-2</v>
      </c>
    </row>
    <row r="483" spans="1:26" x14ac:dyDescent="0.35">
      <c r="A483">
        <v>1996</v>
      </c>
      <c r="B483" t="s">
        <v>215</v>
      </c>
      <c r="C483" t="s">
        <v>5</v>
      </c>
      <c r="D483">
        <v>229</v>
      </c>
      <c r="E483" t="s">
        <v>69</v>
      </c>
      <c r="F483">
        <v>6.5155933040705299E-2</v>
      </c>
      <c r="G483" t="s">
        <v>216</v>
      </c>
      <c r="H483" t="s">
        <v>216</v>
      </c>
      <c r="I483">
        <v>0.92258064516129001</v>
      </c>
      <c r="J483" t="s">
        <v>216</v>
      </c>
      <c r="K483" t="s">
        <v>216</v>
      </c>
      <c r="L483">
        <v>7.3458854509545798E-2</v>
      </c>
      <c r="M483">
        <v>6.0629127736578102E-2</v>
      </c>
      <c r="N483">
        <v>257.5</v>
      </c>
      <c r="O483">
        <v>1886.25</v>
      </c>
      <c r="P483">
        <v>193.75</v>
      </c>
      <c r="Q483">
        <v>146.5</v>
      </c>
      <c r="R483">
        <v>790.5</v>
      </c>
      <c r="S483">
        <v>3981.25</v>
      </c>
      <c r="T483">
        <v>5296.25</v>
      </c>
      <c r="U483" t="s">
        <v>216</v>
      </c>
      <c r="V483" t="s">
        <v>216</v>
      </c>
      <c r="W483">
        <v>0.76983721971693098</v>
      </c>
      <c r="X483" t="s">
        <v>216</v>
      </c>
      <c r="Y483" t="s">
        <v>216</v>
      </c>
      <c r="Z483">
        <v>5.7812090111407602E-2</v>
      </c>
    </row>
    <row r="484" spans="1:26" x14ac:dyDescent="0.35">
      <c r="A484">
        <v>1996</v>
      </c>
      <c r="B484" t="s">
        <v>217</v>
      </c>
      <c r="C484" t="s">
        <v>22</v>
      </c>
      <c r="D484">
        <v>229</v>
      </c>
      <c r="E484" t="s">
        <v>69</v>
      </c>
      <c r="F484">
        <v>7.2226403077451304E-2</v>
      </c>
      <c r="G484" t="s">
        <v>216</v>
      </c>
      <c r="H484" t="s">
        <v>216</v>
      </c>
      <c r="I484">
        <v>0.64948453608247403</v>
      </c>
      <c r="J484" t="s">
        <v>216</v>
      </c>
      <c r="K484" t="s">
        <v>216</v>
      </c>
      <c r="L484">
        <v>4.39246767177165E-2</v>
      </c>
      <c r="M484">
        <v>2.3702336469634901E-2</v>
      </c>
      <c r="N484">
        <v>882</v>
      </c>
      <c r="O484">
        <v>1279</v>
      </c>
      <c r="P484">
        <v>97</v>
      </c>
      <c r="Q484">
        <v>229</v>
      </c>
      <c r="R484">
        <v>0</v>
      </c>
      <c r="S484">
        <v>1730</v>
      </c>
      <c r="T484">
        <v>3206</v>
      </c>
      <c r="U484" t="s">
        <v>216</v>
      </c>
      <c r="V484" t="s">
        <v>216</v>
      </c>
      <c r="W484">
        <v>0.47410008779631302</v>
      </c>
      <c r="X484" t="s">
        <v>216</v>
      </c>
      <c r="Y484" t="s">
        <v>216</v>
      </c>
      <c r="Z484">
        <v>4.34828933380524E-2</v>
      </c>
    </row>
    <row r="485" spans="1:26" x14ac:dyDescent="0.35">
      <c r="A485">
        <v>1996</v>
      </c>
      <c r="B485" t="s">
        <v>217</v>
      </c>
      <c r="C485" t="s">
        <v>5</v>
      </c>
      <c r="D485">
        <v>229</v>
      </c>
      <c r="E485" t="s">
        <v>69</v>
      </c>
      <c r="F485">
        <v>8.9358012673273299E-2</v>
      </c>
      <c r="G485" t="s">
        <v>216</v>
      </c>
      <c r="H485" t="s">
        <v>216</v>
      </c>
      <c r="I485">
        <v>0.44827586206896602</v>
      </c>
      <c r="J485" t="s">
        <v>216</v>
      </c>
      <c r="K485" t="s">
        <v>216</v>
      </c>
      <c r="L485">
        <v>4.3304463690872701E-2</v>
      </c>
      <c r="M485">
        <v>1.6073762673543601E-2</v>
      </c>
      <c r="N485">
        <v>120</v>
      </c>
      <c r="O485">
        <v>417.7</v>
      </c>
      <c r="P485">
        <v>101.5</v>
      </c>
      <c r="Q485">
        <v>52</v>
      </c>
      <c r="R485">
        <v>344</v>
      </c>
      <c r="S485">
        <v>1050.7</v>
      </c>
      <c r="T485">
        <v>2830.7</v>
      </c>
      <c r="U485" t="s">
        <v>216</v>
      </c>
      <c r="V485" t="s">
        <v>216</v>
      </c>
      <c r="W485">
        <v>0.71626297577854703</v>
      </c>
      <c r="X485" t="s">
        <v>216</v>
      </c>
      <c r="Y485" t="s">
        <v>216</v>
      </c>
      <c r="Z485">
        <v>3.9588115241148997E-2</v>
      </c>
    </row>
    <row r="486" spans="1:26" x14ac:dyDescent="0.35">
      <c r="A486">
        <v>1997</v>
      </c>
      <c r="B486" t="s">
        <v>215</v>
      </c>
      <c r="C486" t="s">
        <v>22</v>
      </c>
      <c r="D486">
        <v>247</v>
      </c>
      <c r="E486" t="s">
        <v>60</v>
      </c>
      <c r="F486">
        <v>4.92991202860232E-2</v>
      </c>
      <c r="G486" t="s">
        <v>216</v>
      </c>
      <c r="H486">
        <v>9.0248334342822506E-2</v>
      </c>
      <c r="I486" t="s">
        <v>216</v>
      </c>
      <c r="J486" t="s">
        <v>216</v>
      </c>
      <c r="K486" t="s">
        <v>216</v>
      </c>
      <c r="L486">
        <v>5.8500196309383599E-2</v>
      </c>
      <c r="M486">
        <v>4.6825895663105001E-2</v>
      </c>
      <c r="N486">
        <v>868</v>
      </c>
      <c r="O486">
        <v>1651</v>
      </c>
      <c r="P486">
        <v>271</v>
      </c>
      <c r="Q486">
        <v>233</v>
      </c>
      <c r="R486">
        <v>0</v>
      </c>
      <c r="S486">
        <v>2547</v>
      </c>
      <c r="T486">
        <v>3182</v>
      </c>
      <c r="U486" t="s">
        <v>216</v>
      </c>
      <c r="V486">
        <v>7.1172374991208903E-2</v>
      </c>
      <c r="W486" t="s">
        <v>216</v>
      </c>
      <c r="X486" t="s">
        <v>216</v>
      </c>
      <c r="Y486" t="s">
        <v>216</v>
      </c>
      <c r="Z486">
        <v>4.5089889023217998E-2</v>
      </c>
    </row>
    <row r="487" spans="1:26" x14ac:dyDescent="0.35">
      <c r="A487">
        <v>1997</v>
      </c>
      <c r="B487" t="s">
        <v>215</v>
      </c>
      <c r="C487" t="s">
        <v>5</v>
      </c>
      <c r="D487">
        <v>247</v>
      </c>
      <c r="E487" t="s">
        <v>60</v>
      </c>
      <c r="F487">
        <v>7.4846448701298599E-2</v>
      </c>
      <c r="G487" t="s">
        <v>216</v>
      </c>
      <c r="H487">
        <v>0.13083859518191901</v>
      </c>
      <c r="I487" t="s">
        <v>216</v>
      </c>
      <c r="J487" t="s">
        <v>216</v>
      </c>
      <c r="K487" t="s">
        <v>216</v>
      </c>
      <c r="L487">
        <v>7.6497437773895297E-2</v>
      </c>
      <c r="M487">
        <v>7.1070837526026304E-2</v>
      </c>
      <c r="N487">
        <v>1066.99</v>
      </c>
      <c r="O487">
        <v>3403.43</v>
      </c>
      <c r="P487">
        <v>194.84</v>
      </c>
      <c r="Q487">
        <v>470.73</v>
      </c>
      <c r="R487">
        <v>270.67</v>
      </c>
      <c r="S487">
        <v>5821.11</v>
      </c>
      <c r="T487">
        <v>6345.23</v>
      </c>
      <c r="U487" t="s">
        <v>216</v>
      </c>
      <c r="V487">
        <v>0.12798536675921701</v>
      </c>
      <c r="W487" t="s">
        <v>216</v>
      </c>
      <c r="X487" t="s">
        <v>216</v>
      </c>
      <c r="Y487" t="s">
        <v>216</v>
      </c>
      <c r="Z487">
        <v>6.8275740181092004E-2</v>
      </c>
    </row>
    <row r="488" spans="1:26" x14ac:dyDescent="0.35">
      <c r="A488">
        <v>1997</v>
      </c>
      <c r="B488" t="s">
        <v>217</v>
      </c>
      <c r="C488" t="s">
        <v>22</v>
      </c>
      <c r="D488">
        <v>247</v>
      </c>
      <c r="E488" t="s">
        <v>60</v>
      </c>
      <c r="F488">
        <v>0.119101390704862</v>
      </c>
      <c r="G488" t="s">
        <v>216</v>
      </c>
      <c r="H488">
        <v>0.14477468839884899</v>
      </c>
      <c r="I488" t="s">
        <v>216</v>
      </c>
      <c r="J488" t="s">
        <v>216</v>
      </c>
      <c r="K488" t="s">
        <v>216</v>
      </c>
      <c r="L488">
        <v>0.106827025114963</v>
      </c>
      <c r="M488">
        <v>6.3983050847457604E-2</v>
      </c>
      <c r="N488">
        <v>1432</v>
      </c>
      <c r="O488">
        <v>2086</v>
      </c>
      <c r="P488">
        <v>223</v>
      </c>
      <c r="Q488">
        <v>436</v>
      </c>
      <c r="R488">
        <v>0</v>
      </c>
      <c r="S488">
        <v>2827</v>
      </c>
      <c r="T488">
        <v>4720</v>
      </c>
      <c r="U488" t="s">
        <v>216</v>
      </c>
      <c r="V488">
        <v>0.17737652681890601</v>
      </c>
      <c r="W488" t="s">
        <v>216</v>
      </c>
      <c r="X488" t="s">
        <v>216</v>
      </c>
      <c r="Y488" t="s">
        <v>216</v>
      </c>
      <c r="Z488">
        <v>7.2718072823812499E-2</v>
      </c>
    </row>
    <row r="489" spans="1:26" x14ac:dyDescent="0.35">
      <c r="A489">
        <v>1997</v>
      </c>
      <c r="B489" t="s">
        <v>217</v>
      </c>
      <c r="C489" t="s">
        <v>5</v>
      </c>
      <c r="D489">
        <v>247</v>
      </c>
      <c r="E489" t="s">
        <v>60</v>
      </c>
      <c r="F489">
        <v>3.8837918647726698E-2</v>
      </c>
      <c r="G489" t="s">
        <v>216</v>
      </c>
      <c r="H489">
        <v>4.0053404539385801E-2</v>
      </c>
      <c r="I489" t="s">
        <v>216</v>
      </c>
      <c r="J489" t="s">
        <v>216</v>
      </c>
      <c r="K489" t="s">
        <v>216</v>
      </c>
      <c r="L489">
        <v>2.04264011234521E-2</v>
      </c>
      <c r="M489">
        <v>1.13759059827334E-2</v>
      </c>
      <c r="N489">
        <v>91</v>
      </c>
      <c r="O489">
        <v>599.20000000000005</v>
      </c>
      <c r="P489">
        <v>107</v>
      </c>
      <c r="Q489">
        <v>78</v>
      </c>
      <c r="R489">
        <v>276.5</v>
      </c>
      <c r="S489">
        <v>1174.95</v>
      </c>
      <c r="T489">
        <v>2118.6999999999998</v>
      </c>
      <c r="U489" t="s">
        <v>216</v>
      </c>
      <c r="V489">
        <v>8.8858146216877695E-2</v>
      </c>
      <c r="W489" t="s">
        <v>216</v>
      </c>
      <c r="X489" t="s">
        <v>216</v>
      </c>
      <c r="Y489" t="s">
        <v>216</v>
      </c>
      <c r="Z489">
        <v>1.8018470644378701E-2</v>
      </c>
    </row>
    <row r="490" spans="1:26" x14ac:dyDescent="0.35">
      <c r="A490">
        <v>1997</v>
      </c>
      <c r="B490" t="s">
        <v>215</v>
      </c>
      <c r="C490" t="s">
        <v>22</v>
      </c>
      <c r="D490">
        <v>239</v>
      </c>
      <c r="E490" t="s">
        <v>61</v>
      </c>
      <c r="F490">
        <v>7.2571446007348397E-2</v>
      </c>
      <c r="G490" t="s">
        <v>216</v>
      </c>
      <c r="H490">
        <v>0.16050878255602699</v>
      </c>
      <c r="I490" t="s">
        <v>216</v>
      </c>
      <c r="J490" t="s">
        <v>216</v>
      </c>
      <c r="K490" t="s">
        <v>216</v>
      </c>
      <c r="L490">
        <v>0.104043973301924</v>
      </c>
      <c r="M490">
        <v>8.3280955373978602E-2</v>
      </c>
      <c r="N490">
        <v>868</v>
      </c>
      <c r="O490">
        <v>1651</v>
      </c>
      <c r="P490">
        <v>271</v>
      </c>
      <c r="Q490">
        <v>233</v>
      </c>
      <c r="R490">
        <v>0</v>
      </c>
      <c r="S490">
        <v>2547</v>
      </c>
      <c r="T490">
        <v>3182</v>
      </c>
      <c r="U490" t="s">
        <v>216</v>
      </c>
      <c r="V490">
        <v>0.104789366340812</v>
      </c>
      <c r="W490" t="s">
        <v>216</v>
      </c>
      <c r="X490" t="s">
        <v>216</v>
      </c>
      <c r="Y490" t="s">
        <v>216</v>
      </c>
      <c r="Z490">
        <v>6.6300223974135403E-2</v>
      </c>
    </row>
    <row r="491" spans="1:26" x14ac:dyDescent="0.35">
      <c r="A491">
        <v>1997</v>
      </c>
      <c r="B491" t="s">
        <v>215</v>
      </c>
      <c r="C491" t="s">
        <v>5</v>
      </c>
      <c r="D491">
        <v>239</v>
      </c>
      <c r="E491" t="s">
        <v>61</v>
      </c>
      <c r="F491">
        <v>8.1507970185730194E-2</v>
      </c>
      <c r="G491" t="s">
        <v>216</v>
      </c>
      <c r="H491">
        <v>0.15308086254161199</v>
      </c>
      <c r="I491" t="s">
        <v>216</v>
      </c>
      <c r="J491" t="s">
        <v>216</v>
      </c>
      <c r="K491" t="s">
        <v>216</v>
      </c>
      <c r="L491">
        <v>8.9501830406915506E-2</v>
      </c>
      <c r="M491">
        <v>8.3152720303300495E-2</v>
      </c>
      <c r="N491">
        <v>1066.99</v>
      </c>
      <c r="O491">
        <v>3403.43</v>
      </c>
      <c r="P491">
        <v>194.84</v>
      </c>
      <c r="Q491">
        <v>470.73</v>
      </c>
      <c r="R491">
        <v>270.67</v>
      </c>
      <c r="S491">
        <v>5821.11</v>
      </c>
      <c r="T491">
        <v>6345.23</v>
      </c>
      <c r="U491" t="s">
        <v>216</v>
      </c>
      <c r="V491">
        <v>0.13943145864273301</v>
      </c>
      <c r="W491" t="s">
        <v>216</v>
      </c>
      <c r="X491" t="s">
        <v>216</v>
      </c>
      <c r="Y491" t="s">
        <v>216</v>
      </c>
      <c r="Z491">
        <v>7.4225999988945399E-2</v>
      </c>
    </row>
    <row r="492" spans="1:26" x14ac:dyDescent="0.35">
      <c r="A492">
        <v>1997</v>
      </c>
      <c r="B492" t="s">
        <v>217</v>
      </c>
      <c r="C492" t="s">
        <v>22</v>
      </c>
      <c r="D492">
        <v>239</v>
      </c>
      <c r="E492" t="s">
        <v>61</v>
      </c>
      <c r="F492">
        <v>6.8940924759301095E-2</v>
      </c>
      <c r="G492" t="s">
        <v>216</v>
      </c>
      <c r="H492">
        <v>0.10162991371045101</v>
      </c>
      <c r="I492" t="s">
        <v>216</v>
      </c>
      <c r="J492" t="s">
        <v>216</v>
      </c>
      <c r="K492" t="s">
        <v>216</v>
      </c>
      <c r="L492">
        <v>7.4991156703219E-2</v>
      </c>
      <c r="M492">
        <v>4.4915254237288101E-2</v>
      </c>
      <c r="N492">
        <v>1432</v>
      </c>
      <c r="O492">
        <v>2086</v>
      </c>
      <c r="P492">
        <v>223</v>
      </c>
      <c r="Q492">
        <v>436</v>
      </c>
      <c r="R492">
        <v>0</v>
      </c>
      <c r="S492">
        <v>2827</v>
      </c>
      <c r="T492">
        <v>4720</v>
      </c>
      <c r="U492" t="s">
        <v>216</v>
      </c>
      <c r="V492">
        <v>0.102673039476013</v>
      </c>
      <c r="W492" t="s">
        <v>216</v>
      </c>
      <c r="X492" t="s">
        <v>216</v>
      </c>
      <c r="Y492" t="s">
        <v>216</v>
      </c>
      <c r="Z492">
        <v>4.2094534050830898E-2</v>
      </c>
    </row>
    <row r="493" spans="1:26" x14ac:dyDescent="0.35">
      <c r="A493">
        <v>1997</v>
      </c>
      <c r="B493" t="s">
        <v>217</v>
      </c>
      <c r="C493" t="s">
        <v>5</v>
      </c>
      <c r="D493">
        <v>239</v>
      </c>
      <c r="E493" t="s">
        <v>61</v>
      </c>
      <c r="F493">
        <v>0.11882492026749</v>
      </c>
      <c r="G493" t="s">
        <v>216</v>
      </c>
      <c r="H493">
        <v>0.14352469959946601</v>
      </c>
      <c r="I493" t="s">
        <v>216</v>
      </c>
      <c r="J493" t="s">
        <v>216</v>
      </c>
      <c r="K493" t="s">
        <v>216</v>
      </c>
      <c r="L493">
        <v>7.31946040257032E-2</v>
      </c>
      <c r="M493">
        <v>4.0763663104794699E-2</v>
      </c>
      <c r="N493">
        <v>91</v>
      </c>
      <c r="O493">
        <v>599.20000000000005</v>
      </c>
      <c r="P493">
        <v>107</v>
      </c>
      <c r="Q493">
        <v>78</v>
      </c>
      <c r="R493">
        <v>276.5</v>
      </c>
      <c r="S493">
        <v>1174.95</v>
      </c>
      <c r="T493">
        <v>2118.6999999999998</v>
      </c>
      <c r="U493" t="s">
        <v>216</v>
      </c>
      <c r="V493">
        <v>0.273225497499202</v>
      </c>
      <c r="W493" t="s">
        <v>216</v>
      </c>
      <c r="X493" t="s">
        <v>216</v>
      </c>
      <c r="Y493" t="s">
        <v>216</v>
      </c>
      <c r="Z493">
        <v>5.5133350234026601E-2</v>
      </c>
    </row>
    <row r="494" spans="1:26" x14ac:dyDescent="0.35">
      <c r="A494">
        <v>1997</v>
      </c>
      <c r="B494" t="s">
        <v>215</v>
      </c>
      <c r="C494" t="s">
        <v>22</v>
      </c>
      <c r="D494">
        <v>111</v>
      </c>
      <c r="E494" t="s">
        <v>70</v>
      </c>
      <c r="F494">
        <v>0.122974240874601</v>
      </c>
      <c r="G494" t="s">
        <v>216</v>
      </c>
      <c r="H494" t="s">
        <v>216</v>
      </c>
      <c r="I494" t="s">
        <v>216</v>
      </c>
      <c r="J494">
        <v>0.871244635193133</v>
      </c>
      <c r="K494" t="s">
        <v>216</v>
      </c>
      <c r="L494">
        <v>0.14366813772324899</v>
      </c>
      <c r="M494">
        <v>0.114997720547177</v>
      </c>
      <c r="N494">
        <v>868</v>
      </c>
      <c r="O494">
        <v>1651</v>
      </c>
      <c r="P494">
        <v>271</v>
      </c>
      <c r="Q494">
        <v>233</v>
      </c>
      <c r="R494">
        <v>0</v>
      </c>
      <c r="S494">
        <v>2547</v>
      </c>
      <c r="T494">
        <v>3182</v>
      </c>
      <c r="U494" t="s">
        <v>216</v>
      </c>
      <c r="V494" t="s">
        <v>216</v>
      </c>
      <c r="W494" t="s">
        <v>216</v>
      </c>
      <c r="X494">
        <v>0.96868008948545903</v>
      </c>
      <c r="Y494" t="s">
        <v>216</v>
      </c>
      <c r="Z494">
        <v>0.11231219179838201</v>
      </c>
    </row>
    <row r="495" spans="1:26" x14ac:dyDescent="0.35">
      <c r="A495">
        <v>1997</v>
      </c>
      <c r="B495" t="s">
        <v>215</v>
      </c>
      <c r="C495" t="s">
        <v>5</v>
      </c>
      <c r="D495">
        <v>111</v>
      </c>
      <c r="E495" t="s">
        <v>70</v>
      </c>
      <c r="F495">
        <v>6.83515490941385E-2</v>
      </c>
      <c r="G495" t="s">
        <v>216</v>
      </c>
      <c r="H495" t="s">
        <v>216</v>
      </c>
      <c r="I495" t="s">
        <v>216</v>
      </c>
      <c r="J495">
        <v>0.83111337709514999</v>
      </c>
      <c r="K495" t="s">
        <v>216</v>
      </c>
      <c r="L495">
        <v>9.53956209221479E-2</v>
      </c>
      <c r="M495">
        <v>8.8628415180279294E-2</v>
      </c>
      <c r="N495">
        <v>1066.99</v>
      </c>
      <c r="O495">
        <v>3403.43</v>
      </c>
      <c r="P495">
        <v>194.84</v>
      </c>
      <c r="Q495">
        <v>470.73</v>
      </c>
      <c r="R495">
        <v>270.67</v>
      </c>
      <c r="S495">
        <v>5821.11</v>
      </c>
      <c r="T495">
        <v>6345.23</v>
      </c>
      <c r="U495" t="s">
        <v>216</v>
      </c>
      <c r="V495" t="s">
        <v>216</v>
      </c>
      <c r="W495" t="s">
        <v>216</v>
      </c>
      <c r="X495">
        <v>0.72942048150961802</v>
      </c>
      <c r="Y495" t="s">
        <v>216</v>
      </c>
      <c r="Z495">
        <v>6.1494946130462497E-2</v>
      </c>
    </row>
    <row r="496" spans="1:26" x14ac:dyDescent="0.35">
      <c r="A496">
        <v>1997</v>
      </c>
      <c r="B496" t="s">
        <v>217</v>
      </c>
      <c r="C496" t="s">
        <v>22</v>
      </c>
      <c r="D496">
        <v>111</v>
      </c>
      <c r="E496" t="s">
        <v>70</v>
      </c>
      <c r="F496">
        <v>0.13815431745960499</v>
      </c>
      <c r="G496" t="s">
        <v>216</v>
      </c>
      <c r="H496" t="s">
        <v>216</v>
      </c>
      <c r="I496" t="s">
        <v>216</v>
      </c>
      <c r="J496">
        <v>0.86697247706421998</v>
      </c>
      <c r="K496" t="s">
        <v>216</v>
      </c>
      <c r="L496">
        <v>0.14720438238090799</v>
      </c>
      <c r="M496">
        <v>8.8166692582802006E-2</v>
      </c>
      <c r="N496">
        <v>1432</v>
      </c>
      <c r="O496">
        <v>2086</v>
      </c>
      <c r="P496">
        <v>223</v>
      </c>
      <c r="Q496">
        <v>436</v>
      </c>
      <c r="R496">
        <v>0</v>
      </c>
      <c r="S496">
        <v>2827</v>
      </c>
      <c r="T496">
        <v>4720</v>
      </c>
      <c r="U496" t="s">
        <v>216</v>
      </c>
      <c r="V496" t="s">
        <v>216</v>
      </c>
      <c r="W496" t="s">
        <v>216</v>
      </c>
      <c r="X496">
        <v>0.85750315258512</v>
      </c>
      <c r="Y496" t="s">
        <v>216</v>
      </c>
      <c r="Z496">
        <v>8.4189892761686605E-2</v>
      </c>
    </row>
    <row r="497" spans="1:26" x14ac:dyDescent="0.35">
      <c r="A497">
        <v>1997</v>
      </c>
      <c r="B497" t="s">
        <v>217</v>
      </c>
      <c r="C497" t="s">
        <v>5</v>
      </c>
      <c r="D497">
        <v>111</v>
      </c>
      <c r="E497" t="s">
        <v>70</v>
      </c>
      <c r="F497">
        <v>5.5524485516562999E-2</v>
      </c>
      <c r="G497" t="s">
        <v>216</v>
      </c>
      <c r="H497" t="s">
        <v>216</v>
      </c>
      <c r="I497" t="s">
        <v>216</v>
      </c>
      <c r="J497">
        <v>0.89102564102564097</v>
      </c>
      <c r="K497" t="s">
        <v>216</v>
      </c>
      <c r="L497">
        <v>8.1522836214525204E-2</v>
      </c>
      <c r="M497">
        <v>4.5401836310628697E-2</v>
      </c>
      <c r="N497">
        <v>91</v>
      </c>
      <c r="O497">
        <v>599.20000000000005</v>
      </c>
      <c r="P497">
        <v>107</v>
      </c>
      <c r="Q497">
        <v>78</v>
      </c>
      <c r="R497">
        <v>276.5</v>
      </c>
      <c r="S497">
        <v>1174.95</v>
      </c>
      <c r="T497">
        <v>2118.6999999999998</v>
      </c>
      <c r="U497" t="s">
        <v>216</v>
      </c>
      <c r="V497" t="s">
        <v>216</v>
      </c>
      <c r="W497" t="s">
        <v>216</v>
      </c>
      <c r="X497">
        <v>0.41574167507568099</v>
      </c>
      <c r="Y497" t="s">
        <v>216</v>
      </c>
      <c r="Z497">
        <v>2.57878932948363E-2</v>
      </c>
    </row>
    <row r="498" spans="1:26" x14ac:dyDescent="0.35">
      <c r="A498">
        <v>1997</v>
      </c>
      <c r="B498" t="s">
        <v>215</v>
      </c>
      <c r="C498" t="s">
        <v>22</v>
      </c>
      <c r="D498">
        <v>249</v>
      </c>
      <c r="E498" t="s">
        <v>62</v>
      </c>
      <c r="F498">
        <v>0.239274308857229</v>
      </c>
      <c r="G498">
        <v>0.46889400921659002</v>
      </c>
      <c r="H498">
        <v>0.246517262265294</v>
      </c>
      <c r="I498" t="s">
        <v>216</v>
      </c>
      <c r="J498" t="s">
        <v>216</v>
      </c>
      <c r="K498" t="s">
        <v>216</v>
      </c>
      <c r="L498">
        <v>0.15979583824106799</v>
      </c>
      <c r="M498">
        <v>0.127906976744186</v>
      </c>
      <c r="N498">
        <v>868</v>
      </c>
      <c r="O498">
        <v>1651</v>
      </c>
      <c r="P498">
        <v>271</v>
      </c>
      <c r="Q498">
        <v>233</v>
      </c>
      <c r="R498">
        <v>0</v>
      </c>
      <c r="S498">
        <v>2547</v>
      </c>
      <c r="T498">
        <v>3182</v>
      </c>
      <c r="U498">
        <v>0.51272880286135103</v>
      </c>
      <c r="V498">
        <v>0.34545011218220201</v>
      </c>
      <c r="W498" t="s">
        <v>216</v>
      </c>
      <c r="X498" t="s">
        <v>216</v>
      </c>
      <c r="Y498" t="s">
        <v>216</v>
      </c>
      <c r="Z498">
        <v>0.21835159836957199</v>
      </c>
    </row>
    <row r="499" spans="1:26" x14ac:dyDescent="0.35">
      <c r="A499">
        <v>1997</v>
      </c>
      <c r="B499" t="s">
        <v>215</v>
      </c>
      <c r="C499" t="s">
        <v>5</v>
      </c>
      <c r="D499">
        <v>249</v>
      </c>
      <c r="E499" t="s">
        <v>62</v>
      </c>
      <c r="F499">
        <v>7.2532772705978396E-2</v>
      </c>
      <c r="G499">
        <v>0.12839857918068601</v>
      </c>
      <c r="H499">
        <v>4.0253508960078503E-2</v>
      </c>
      <c r="I499" t="s">
        <v>216</v>
      </c>
      <c r="J499" t="s">
        <v>216</v>
      </c>
      <c r="K499" t="s">
        <v>216</v>
      </c>
      <c r="L499">
        <v>2.35350302605517E-2</v>
      </c>
      <c r="M499">
        <v>2.1865494590311299E-2</v>
      </c>
      <c r="N499">
        <v>1066.99</v>
      </c>
      <c r="O499">
        <v>3403.43</v>
      </c>
      <c r="P499">
        <v>194.84</v>
      </c>
      <c r="Q499">
        <v>470.73</v>
      </c>
      <c r="R499">
        <v>270.67</v>
      </c>
      <c r="S499">
        <v>5821.11</v>
      </c>
      <c r="T499">
        <v>6345.23</v>
      </c>
      <c r="U499">
        <v>0.28994586214713503</v>
      </c>
      <c r="V499">
        <v>0.12158558605632799</v>
      </c>
      <c r="W499" t="s">
        <v>216</v>
      </c>
      <c r="X499" t="s">
        <v>216</v>
      </c>
      <c r="Y499" t="s">
        <v>216</v>
      </c>
      <c r="Z499">
        <v>6.5903939049907406E-2</v>
      </c>
    </row>
    <row r="500" spans="1:26" x14ac:dyDescent="0.35">
      <c r="A500">
        <v>1997</v>
      </c>
      <c r="B500" t="s">
        <v>217</v>
      </c>
      <c r="C500" t="s">
        <v>22</v>
      </c>
      <c r="D500">
        <v>249</v>
      </c>
      <c r="E500" t="s">
        <v>62</v>
      </c>
      <c r="F500">
        <v>0.15482523745621601</v>
      </c>
      <c r="G500">
        <v>0.48952513966480399</v>
      </c>
      <c r="H500">
        <v>0.33604985618408401</v>
      </c>
      <c r="I500" t="s">
        <v>216</v>
      </c>
      <c r="J500" t="s">
        <v>216</v>
      </c>
      <c r="K500" t="s">
        <v>216</v>
      </c>
      <c r="L500">
        <v>0.24796604174036099</v>
      </c>
      <c r="M500">
        <v>0.14851694915254199</v>
      </c>
      <c r="N500">
        <v>1432</v>
      </c>
      <c r="O500">
        <v>2086</v>
      </c>
      <c r="P500">
        <v>223</v>
      </c>
      <c r="Q500">
        <v>436</v>
      </c>
      <c r="R500">
        <v>0</v>
      </c>
      <c r="S500">
        <v>2827</v>
      </c>
      <c r="T500">
        <v>4720</v>
      </c>
      <c r="U500">
        <v>0.37841811231990602</v>
      </c>
      <c r="V500">
        <v>0.23057969954313001</v>
      </c>
      <c r="W500" t="s">
        <v>216</v>
      </c>
      <c r="X500" t="s">
        <v>216</v>
      </c>
      <c r="Y500" t="s">
        <v>216</v>
      </c>
      <c r="Z500">
        <v>9.3850449682095605E-2</v>
      </c>
    </row>
    <row r="501" spans="1:26" x14ac:dyDescent="0.35">
      <c r="A501">
        <v>1997</v>
      </c>
      <c r="B501" t="s">
        <v>217</v>
      </c>
      <c r="C501" t="s">
        <v>5</v>
      </c>
      <c r="D501">
        <v>249</v>
      </c>
      <c r="E501" t="s">
        <v>62</v>
      </c>
      <c r="F501">
        <v>4.2061296118581601E-2</v>
      </c>
      <c r="G501">
        <v>2.1978021978022001E-2</v>
      </c>
      <c r="H501">
        <v>3.33778371161549E-3</v>
      </c>
      <c r="I501" t="s">
        <v>216</v>
      </c>
      <c r="J501" t="s">
        <v>216</v>
      </c>
      <c r="K501" t="s">
        <v>216</v>
      </c>
      <c r="L501">
        <v>1.7022000936210101E-3</v>
      </c>
      <c r="M501">
        <v>9.4799216522778299E-4</v>
      </c>
      <c r="N501">
        <v>91</v>
      </c>
      <c r="O501">
        <v>599.20000000000005</v>
      </c>
      <c r="P501">
        <v>107</v>
      </c>
      <c r="Q501">
        <v>78</v>
      </c>
      <c r="R501">
        <v>276.5</v>
      </c>
      <c r="S501">
        <v>1174.95</v>
      </c>
      <c r="T501">
        <v>2118.6999999999998</v>
      </c>
      <c r="U501">
        <v>0.52180232558139505</v>
      </c>
      <c r="V501">
        <v>9.5509205065446398E-2</v>
      </c>
      <c r="W501" t="s">
        <v>216</v>
      </c>
      <c r="X501" t="s">
        <v>216</v>
      </c>
      <c r="Y501" t="s">
        <v>216</v>
      </c>
      <c r="Z501">
        <v>1.95030541363568E-2</v>
      </c>
    </row>
    <row r="502" spans="1:26" x14ac:dyDescent="0.35">
      <c r="A502">
        <v>1997</v>
      </c>
      <c r="B502" t="s">
        <v>215</v>
      </c>
      <c r="C502" t="s">
        <v>22</v>
      </c>
      <c r="D502">
        <v>248</v>
      </c>
      <c r="E502" t="s">
        <v>63</v>
      </c>
      <c r="F502">
        <v>0.167300832427901</v>
      </c>
      <c r="G502">
        <v>0.43087557603686599</v>
      </c>
      <c r="H502">
        <v>0.226529376135675</v>
      </c>
      <c r="I502" t="s">
        <v>216</v>
      </c>
      <c r="J502" t="s">
        <v>216</v>
      </c>
      <c r="K502" t="s">
        <v>216</v>
      </c>
      <c r="L502">
        <v>0.146839418924225</v>
      </c>
      <c r="M502">
        <v>0.117536140791955</v>
      </c>
      <c r="N502">
        <v>868</v>
      </c>
      <c r="O502">
        <v>1651</v>
      </c>
      <c r="P502">
        <v>271</v>
      </c>
      <c r="Q502">
        <v>233</v>
      </c>
      <c r="R502">
        <v>0</v>
      </c>
      <c r="S502">
        <v>2547</v>
      </c>
      <c r="T502">
        <v>3182</v>
      </c>
      <c r="U502">
        <v>0.35945718493583001</v>
      </c>
      <c r="V502">
        <v>0.241503573667921</v>
      </c>
      <c r="W502" t="s">
        <v>216</v>
      </c>
      <c r="X502" t="s">
        <v>216</v>
      </c>
      <c r="Y502" t="s">
        <v>216</v>
      </c>
      <c r="Z502">
        <v>0.15279067293143</v>
      </c>
    </row>
    <row r="503" spans="1:26" x14ac:dyDescent="0.35">
      <c r="A503">
        <v>1997</v>
      </c>
      <c r="B503" t="s">
        <v>215</v>
      </c>
      <c r="C503" t="s">
        <v>5</v>
      </c>
      <c r="D503">
        <v>248</v>
      </c>
      <c r="E503" t="s">
        <v>63</v>
      </c>
      <c r="F503">
        <v>0.126896617432258</v>
      </c>
      <c r="G503">
        <v>0.47001377707382502</v>
      </c>
      <c r="H503">
        <v>0.14735134849254999</v>
      </c>
      <c r="I503" t="s">
        <v>216</v>
      </c>
      <c r="J503" t="s">
        <v>216</v>
      </c>
      <c r="K503" t="s">
        <v>216</v>
      </c>
      <c r="L503">
        <v>8.6151953836983E-2</v>
      </c>
      <c r="M503">
        <v>8.0040478372562798E-2</v>
      </c>
      <c r="N503">
        <v>1066.99</v>
      </c>
      <c r="O503">
        <v>3403.43</v>
      </c>
      <c r="P503">
        <v>194.84</v>
      </c>
      <c r="Q503">
        <v>470.73</v>
      </c>
      <c r="R503">
        <v>270.67</v>
      </c>
      <c r="S503">
        <v>5821.11</v>
      </c>
      <c r="T503">
        <v>6345.23</v>
      </c>
      <c r="U503">
        <v>0.51438272853803402</v>
      </c>
      <c r="V503">
        <v>0.214994282464398</v>
      </c>
      <c r="W503" t="s">
        <v>216</v>
      </c>
      <c r="X503" t="s">
        <v>216</v>
      </c>
      <c r="Y503" t="s">
        <v>216</v>
      </c>
      <c r="Z503">
        <v>0.11406170510578</v>
      </c>
    </row>
    <row r="504" spans="1:26" x14ac:dyDescent="0.35">
      <c r="A504">
        <v>1997</v>
      </c>
      <c r="B504" t="s">
        <v>217</v>
      </c>
      <c r="C504" t="s">
        <v>22</v>
      </c>
      <c r="D504">
        <v>248</v>
      </c>
      <c r="E504" t="s">
        <v>63</v>
      </c>
      <c r="F504">
        <v>0.17679311364748401</v>
      </c>
      <c r="G504">
        <v>0.349860335195531</v>
      </c>
      <c r="H504">
        <v>0.240172579098754</v>
      </c>
      <c r="I504" t="s">
        <v>216</v>
      </c>
      <c r="J504" t="s">
        <v>216</v>
      </c>
      <c r="K504" t="s">
        <v>216</v>
      </c>
      <c r="L504">
        <v>0.17721966749204099</v>
      </c>
      <c r="M504">
        <v>0.10614406779660999</v>
      </c>
      <c r="N504">
        <v>1432</v>
      </c>
      <c r="O504">
        <v>2086</v>
      </c>
      <c r="P504">
        <v>223</v>
      </c>
      <c r="Q504">
        <v>436</v>
      </c>
      <c r="R504">
        <v>0</v>
      </c>
      <c r="S504">
        <v>2827</v>
      </c>
      <c r="T504">
        <v>4720</v>
      </c>
      <c r="U504">
        <v>0.43251984710379299</v>
      </c>
      <c r="V504">
        <v>0.26329624094818199</v>
      </c>
      <c r="W504" t="s">
        <v>216</v>
      </c>
      <c r="X504" t="s">
        <v>216</v>
      </c>
      <c r="Y504" t="s">
        <v>216</v>
      </c>
      <c r="Z504">
        <v>0.107626451641908</v>
      </c>
    </row>
    <row r="505" spans="1:26" x14ac:dyDescent="0.35">
      <c r="A505">
        <v>1997</v>
      </c>
      <c r="B505" t="s">
        <v>217</v>
      </c>
      <c r="C505" t="s">
        <v>5</v>
      </c>
      <c r="D505">
        <v>248</v>
      </c>
      <c r="E505" t="s">
        <v>63</v>
      </c>
      <c r="F505">
        <v>2.9969410662577901E-2</v>
      </c>
      <c r="G505">
        <v>0.56593406593406603</v>
      </c>
      <c r="H505">
        <v>8.5947930574098802E-2</v>
      </c>
      <c r="I505" t="s">
        <v>216</v>
      </c>
      <c r="J505" t="s">
        <v>216</v>
      </c>
      <c r="K505" t="s">
        <v>216</v>
      </c>
      <c r="L505">
        <v>4.3831652410740898E-2</v>
      </c>
      <c r="M505">
        <v>2.4410798254615399E-2</v>
      </c>
      <c r="N505">
        <v>91</v>
      </c>
      <c r="O505">
        <v>599.20000000000005</v>
      </c>
      <c r="P505">
        <v>107</v>
      </c>
      <c r="Q505">
        <v>78</v>
      </c>
      <c r="R505">
        <v>276.5</v>
      </c>
      <c r="S505">
        <v>1174.95</v>
      </c>
      <c r="T505">
        <v>2118.6999999999998</v>
      </c>
      <c r="U505">
        <v>0.36918604651162801</v>
      </c>
      <c r="V505">
        <v>6.7574757901457894E-2</v>
      </c>
      <c r="W505" t="s">
        <v>216</v>
      </c>
      <c r="X505" t="s">
        <v>216</v>
      </c>
      <c r="Y505" t="s">
        <v>216</v>
      </c>
      <c r="Z505">
        <v>1.3918957016561999E-2</v>
      </c>
    </row>
    <row r="506" spans="1:26" x14ac:dyDescent="0.35">
      <c r="A506">
        <v>1997</v>
      </c>
      <c r="B506" t="s">
        <v>215</v>
      </c>
      <c r="C506" t="s">
        <v>22</v>
      </c>
      <c r="D506">
        <v>267</v>
      </c>
      <c r="E506" t="s">
        <v>68</v>
      </c>
      <c r="F506">
        <v>4.4554175276736501E-3</v>
      </c>
      <c r="G506" t="s">
        <v>216</v>
      </c>
      <c r="H506" t="s">
        <v>216</v>
      </c>
      <c r="I506" t="s">
        <v>216</v>
      </c>
      <c r="J506" t="s">
        <v>216</v>
      </c>
      <c r="K506">
        <v>0.38611738650164201</v>
      </c>
      <c r="L506">
        <v>1.7433647211499301E-2</v>
      </c>
      <c r="M506">
        <v>1.3954588135665901E-2</v>
      </c>
      <c r="N506">
        <v>868</v>
      </c>
      <c r="O506">
        <v>1651</v>
      </c>
      <c r="P506">
        <v>271</v>
      </c>
      <c r="Q506">
        <v>233</v>
      </c>
      <c r="R506">
        <v>0</v>
      </c>
      <c r="S506">
        <v>2547</v>
      </c>
      <c r="T506">
        <v>3182</v>
      </c>
      <c r="U506" t="s">
        <v>216</v>
      </c>
      <c r="V506" t="s">
        <v>216</v>
      </c>
      <c r="W506" t="s">
        <v>216</v>
      </c>
      <c r="X506" t="s">
        <v>216</v>
      </c>
      <c r="Y506">
        <v>0</v>
      </c>
      <c r="Z506">
        <v>4.0522136148706299E-3</v>
      </c>
    </row>
    <row r="507" spans="1:26" x14ac:dyDescent="0.35">
      <c r="A507">
        <v>1997</v>
      </c>
      <c r="B507" t="s">
        <v>215</v>
      </c>
      <c r="C507" t="s">
        <v>5</v>
      </c>
      <c r="D507">
        <v>267</v>
      </c>
      <c r="E507" t="s">
        <v>68</v>
      </c>
      <c r="F507">
        <v>9.2985990766781296E-2</v>
      </c>
      <c r="G507" t="s">
        <v>216</v>
      </c>
      <c r="H507" t="s">
        <v>216</v>
      </c>
      <c r="I507" t="s">
        <v>216</v>
      </c>
      <c r="J507" t="s">
        <v>216</v>
      </c>
      <c r="K507">
        <v>0.52617578601248804</v>
      </c>
      <c r="L507">
        <v>0.107673724821911</v>
      </c>
      <c r="M507">
        <v>0.100035530931881</v>
      </c>
      <c r="N507">
        <v>1066.99</v>
      </c>
      <c r="O507">
        <v>3403.43</v>
      </c>
      <c r="P507">
        <v>194.84</v>
      </c>
      <c r="Q507">
        <v>470.73</v>
      </c>
      <c r="R507">
        <v>270.67</v>
      </c>
      <c r="S507">
        <v>5821.11</v>
      </c>
      <c r="T507">
        <v>6345.23</v>
      </c>
      <c r="U507" t="s">
        <v>216</v>
      </c>
      <c r="V507" t="s">
        <v>216</v>
      </c>
      <c r="W507" t="s">
        <v>216</v>
      </c>
      <c r="X507" t="s">
        <v>216</v>
      </c>
      <c r="Y507">
        <v>0.42957191462640998</v>
      </c>
      <c r="Z507">
        <v>8.5036395790292305E-2</v>
      </c>
    </row>
    <row r="508" spans="1:26" x14ac:dyDescent="0.35">
      <c r="A508">
        <v>1997</v>
      </c>
      <c r="B508" t="s">
        <v>217</v>
      </c>
      <c r="C508" t="s">
        <v>22</v>
      </c>
      <c r="D508">
        <v>267</v>
      </c>
      <c r="E508" t="s">
        <v>68</v>
      </c>
      <c r="F508">
        <v>6.3794504604455298E-3</v>
      </c>
      <c r="G508" t="s">
        <v>216</v>
      </c>
      <c r="H508" t="s">
        <v>216</v>
      </c>
      <c r="I508" t="s">
        <v>216</v>
      </c>
      <c r="J508" t="s">
        <v>216</v>
      </c>
      <c r="K508">
        <v>0.38611738650164201</v>
      </c>
      <c r="L508">
        <v>5.4632810258456596E-4</v>
      </c>
      <c r="M508">
        <v>3.2721812415393398E-4</v>
      </c>
      <c r="N508">
        <v>1432</v>
      </c>
      <c r="O508">
        <v>2086</v>
      </c>
      <c r="P508">
        <v>223</v>
      </c>
      <c r="Q508">
        <v>436</v>
      </c>
      <c r="R508">
        <v>0</v>
      </c>
      <c r="S508">
        <v>2827</v>
      </c>
      <c r="T508">
        <v>4720</v>
      </c>
      <c r="U508" t="s">
        <v>216</v>
      </c>
      <c r="V508" t="s">
        <v>216</v>
      </c>
      <c r="W508" t="s">
        <v>216</v>
      </c>
      <c r="X508" t="s">
        <v>216</v>
      </c>
      <c r="Y508">
        <v>0</v>
      </c>
      <c r="Z508">
        <v>3.8824278601616601E-3</v>
      </c>
    </row>
    <row r="509" spans="1:26" x14ac:dyDescent="0.35">
      <c r="A509">
        <v>1997</v>
      </c>
      <c r="B509" t="s">
        <v>217</v>
      </c>
      <c r="C509" t="s">
        <v>5</v>
      </c>
      <c r="D509">
        <v>267</v>
      </c>
      <c r="E509" t="s">
        <v>68</v>
      </c>
      <c r="F509">
        <v>0.13689671789052399</v>
      </c>
      <c r="G509" t="s">
        <v>216</v>
      </c>
      <c r="H509" t="s">
        <v>216</v>
      </c>
      <c r="I509" t="s">
        <v>216</v>
      </c>
      <c r="J509" t="s">
        <v>216</v>
      </c>
      <c r="K509">
        <v>0.92766726943942102</v>
      </c>
      <c r="L509">
        <v>0.25995527338433899</v>
      </c>
      <c r="M509">
        <v>0.144774732066763</v>
      </c>
      <c r="N509">
        <v>91</v>
      </c>
      <c r="O509">
        <v>599.20000000000005</v>
      </c>
      <c r="P509">
        <v>107</v>
      </c>
      <c r="Q509">
        <v>78</v>
      </c>
      <c r="R509">
        <v>276.5</v>
      </c>
      <c r="S509">
        <v>1174.95</v>
      </c>
      <c r="T509">
        <v>2118.6999999999998</v>
      </c>
      <c r="U509" t="s">
        <v>216</v>
      </c>
      <c r="V509" t="s">
        <v>216</v>
      </c>
      <c r="W509" t="s">
        <v>216</v>
      </c>
      <c r="X509" t="s">
        <v>216</v>
      </c>
      <c r="Y509">
        <v>0.52804532577903696</v>
      </c>
      <c r="Z509">
        <v>6.3611949544702603E-2</v>
      </c>
    </row>
    <row r="510" spans="1:26" x14ac:dyDescent="0.35">
      <c r="A510">
        <v>1997</v>
      </c>
      <c r="B510" t="s">
        <v>215</v>
      </c>
      <c r="C510" t="s">
        <v>22</v>
      </c>
      <c r="D510">
        <v>231</v>
      </c>
      <c r="E510" t="s">
        <v>67</v>
      </c>
      <c r="F510">
        <v>7.0807582273573796E-2</v>
      </c>
      <c r="G510" t="s">
        <v>216</v>
      </c>
      <c r="H510">
        <v>0.15202907328891599</v>
      </c>
      <c r="I510" t="s">
        <v>216</v>
      </c>
      <c r="J510" t="s">
        <v>216</v>
      </c>
      <c r="K510" t="s">
        <v>216</v>
      </c>
      <c r="L510">
        <v>9.8547310561444806E-2</v>
      </c>
      <c r="M510">
        <v>7.88812067881835E-2</v>
      </c>
      <c r="N510">
        <v>868</v>
      </c>
      <c r="O510">
        <v>1651</v>
      </c>
      <c r="P510">
        <v>271</v>
      </c>
      <c r="Q510">
        <v>233</v>
      </c>
      <c r="R510">
        <v>0</v>
      </c>
      <c r="S510">
        <v>2547</v>
      </c>
      <c r="T510">
        <v>3182</v>
      </c>
      <c r="U510" t="s">
        <v>216</v>
      </c>
      <c r="V510">
        <v>0.102257542724524</v>
      </c>
      <c r="W510" t="s">
        <v>216</v>
      </c>
      <c r="X510" t="s">
        <v>216</v>
      </c>
      <c r="Y510" t="s">
        <v>216</v>
      </c>
      <c r="Z510">
        <v>6.4630812728916603E-2</v>
      </c>
    </row>
    <row r="511" spans="1:26" x14ac:dyDescent="0.35">
      <c r="A511">
        <v>1997</v>
      </c>
      <c r="B511" t="s">
        <v>215</v>
      </c>
      <c r="C511" t="s">
        <v>5</v>
      </c>
      <c r="D511">
        <v>231</v>
      </c>
      <c r="E511" t="s">
        <v>67</v>
      </c>
      <c r="F511">
        <v>0.10411242174669499</v>
      </c>
      <c r="G511" t="s">
        <v>216</v>
      </c>
      <c r="H511">
        <v>0.239852149155411</v>
      </c>
      <c r="I511" t="s">
        <v>216</v>
      </c>
      <c r="J511" t="s">
        <v>216</v>
      </c>
      <c r="K511" t="s">
        <v>216</v>
      </c>
      <c r="L511">
        <v>0.140234422644478</v>
      </c>
      <c r="M511">
        <v>0.13028642732819601</v>
      </c>
      <c r="N511">
        <v>1066.99</v>
      </c>
      <c r="O511">
        <v>3403.43</v>
      </c>
      <c r="P511">
        <v>194.84</v>
      </c>
      <c r="Q511">
        <v>470.73</v>
      </c>
      <c r="R511">
        <v>270.67</v>
      </c>
      <c r="S511">
        <v>5821.11</v>
      </c>
      <c r="T511">
        <v>6345.23</v>
      </c>
      <c r="U511" t="s">
        <v>216</v>
      </c>
      <c r="V511">
        <v>0.17807980080067201</v>
      </c>
      <c r="W511" t="s">
        <v>216</v>
      </c>
      <c r="X511" t="s">
        <v>216</v>
      </c>
      <c r="Y511" t="s">
        <v>216</v>
      </c>
      <c r="Z511">
        <v>9.4030251847496901E-2</v>
      </c>
    </row>
    <row r="512" spans="1:26" x14ac:dyDescent="0.35">
      <c r="A512">
        <v>1997</v>
      </c>
      <c r="B512" t="s">
        <v>217</v>
      </c>
      <c r="C512" t="s">
        <v>22</v>
      </c>
      <c r="D512">
        <v>231</v>
      </c>
      <c r="E512" t="s">
        <v>67</v>
      </c>
      <c r="F512">
        <v>6.0145013669321297E-2</v>
      </c>
      <c r="G512" t="s">
        <v>216</v>
      </c>
      <c r="H512">
        <v>5.1773729626078603E-2</v>
      </c>
      <c r="I512" t="s">
        <v>216</v>
      </c>
      <c r="J512" t="s">
        <v>216</v>
      </c>
      <c r="K512" t="s">
        <v>216</v>
      </c>
      <c r="L512">
        <v>3.8203042094092698E-2</v>
      </c>
      <c r="M512">
        <v>2.28813559322034E-2</v>
      </c>
      <c r="N512">
        <v>1432</v>
      </c>
      <c r="O512">
        <v>2086</v>
      </c>
      <c r="P512">
        <v>223</v>
      </c>
      <c r="Q512">
        <v>436</v>
      </c>
      <c r="R512">
        <v>0</v>
      </c>
      <c r="S512">
        <v>2827</v>
      </c>
      <c r="T512">
        <v>4720</v>
      </c>
      <c r="U512" t="s">
        <v>216</v>
      </c>
      <c r="V512">
        <v>8.9573375818728998E-2</v>
      </c>
      <c r="W512" t="s">
        <v>216</v>
      </c>
      <c r="X512" t="s">
        <v>216</v>
      </c>
      <c r="Y512" t="s">
        <v>216</v>
      </c>
      <c r="Z512">
        <v>3.6874465504135E-2</v>
      </c>
    </row>
    <row r="513" spans="1:26" x14ac:dyDescent="0.35">
      <c r="A513">
        <v>1997</v>
      </c>
      <c r="B513" t="s">
        <v>217</v>
      </c>
      <c r="C513" t="s">
        <v>5</v>
      </c>
      <c r="D513">
        <v>231</v>
      </c>
      <c r="E513" t="s">
        <v>67</v>
      </c>
      <c r="F513">
        <v>0.14427714156934199</v>
      </c>
      <c r="G513" t="s">
        <v>216</v>
      </c>
      <c r="H513">
        <v>0.40587449933244302</v>
      </c>
      <c r="I513" t="s">
        <v>216</v>
      </c>
      <c r="J513" t="s">
        <v>216</v>
      </c>
      <c r="K513" t="s">
        <v>216</v>
      </c>
      <c r="L513">
        <v>0.206987531384314</v>
      </c>
      <c r="M513">
        <v>0.115275847291698</v>
      </c>
      <c r="N513">
        <v>91</v>
      </c>
      <c r="O513">
        <v>599.20000000000005</v>
      </c>
      <c r="P513">
        <v>107</v>
      </c>
      <c r="Q513">
        <v>78</v>
      </c>
      <c r="R513">
        <v>276.5</v>
      </c>
      <c r="S513">
        <v>1174.95</v>
      </c>
      <c r="T513">
        <v>2118.6999999999998</v>
      </c>
      <c r="U513" t="s">
        <v>216</v>
      </c>
      <c r="V513">
        <v>0.332393317016069</v>
      </c>
      <c r="W513" t="s">
        <v>216</v>
      </c>
      <c r="X513" t="s">
        <v>216</v>
      </c>
      <c r="Y513" t="s">
        <v>216</v>
      </c>
      <c r="Z513">
        <v>6.7005759451427199E-2</v>
      </c>
    </row>
    <row r="514" spans="1:26" x14ac:dyDescent="0.35">
      <c r="A514">
        <v>1997</v>
      </c>
      <c r="B514" t="s">
        <v>215</v>
      </c>
      <c r="C514" t="s">
        <v>22</v>
      </c>
      <c r="D514">
        <v>242</v>
      </c>
      <c r="E514" t="s">
        <v>65</v>
      </c>
      <c r="F514">
        <v>5.84254345391694E-3</v>
      </c>
      <c r="G514">
        <v>0</v>
      </c>
      <c r="H514">
        <v>0</v>
      </c>
      <c r="I514" t="s">
        <v>216</v>
      </c>
      <c r="J514" t="s">
        <v>216</v>
      </c>
      <c r="K514" t="s">
        <v>216</v>
      </c>
      <c r="L514">
        <v>0</v>
      </c>
      <c r="M514">
        <v>0</v>
      </c>
      <c r="N514">
        <v>868</v>
      </c>
      <c r="O514">
        <v>1651</v>
      </c>
      <c r="P514">
        <v>271</v>
      </c>
      <c r="Q514">
        <v>233</v>
      </c>
      <c r="R514">
        <v>0</v>
      </c>
      <c r="S514">
        <v>2547</v>
      </c>
      <c r="T514">
        <v>3182</v>
      </c>
      <c r="U514">
        <v>1.26236061434883E-2</v>
      </c>
      <c r="V514">
        <v>8.4394120542935509E-3</v>
      </c>
      <c r="W514" t="s">
        <v>216</v>
      </c>
      <c r="X514" t="s">
        <v>216</v>
      </c>
      <c r="Y514" t="s">
        <v>216</v>
      </c>
      <c r="Z514">
        <v>5.3885176086999401E-3</v>
      </c>
    </row>
    <row r="515" spans="1:26" x14ac:dyDescent="0.35">
      <c r="A515">
        <v>1997</v>
      </c>
      <c r="B515" t="s">
        <v>215</v>
      </c>
      <c r="C515" t="s">
        <v>5</v>
      </c>
      <c r="D515">
        <v>242</v>
      </c>
      <c r="E515" t="s">
        <v>65</v>
      </c>
      <c r="F515">
        <v>6.1456689561571404E-3</v>
      </c>
      <c r="G515">
        <v>0</v>
      </c>
      <c r="H515">
        <v>0</v>
      </c>
      <c r="I515" t="s">
        <v>216</v>
      </c>
      <c r="J515" t="s">
        <v>216</v>
      </c>
      <c r="K515" t="s">
        <v>216</v>
      </c>
      <c r="L515">
        <v>0</v>
      </c>
      <c r="M515">
        <v>0</v>
      </c>
      <c r="N515">
        <v>1066.99</v>
      </c>
      <c r="O515">
        <v>3403.43</v>
      </c>
      <c r="P515">
        <v>194.84</v>
      </c>
      <c r="Q515">
        <v>470.73</v>
      </c>
      <c r="R515">
        <v>270.67</v>
      </c>
      <c r="S515">
        <v>5821.11</v>
      </c>
      <c r="T515">
        <v>6345.23</v>
      </c>
      <c r="U515">
        <v>2.4862949087017899E-2</v>
      </c>
      <c r="V515">
        <v>1.0290889132821101E-2</v>
      </c>
      <c r="W515" t="s">
        <v>216</v>
      </c>
      <c r="X515" t="s">
        <v>216</v>
      </c>
      <c r="Y515" t="s">
        <v>216</v>
      </c>
      <c r="Z515">
        <v>5.6207172079331203E-3</v>
      </c>
    </row>
    <row r="516" spans="1:26" x14ac:dyDescent="0.35">
      <c r="A516">
        <v>1997</v>
      </c>
      <c r="B516" t="s">
        <v>217</v>
      </c>
      <c r="C516" t="s">
        <v>22</v>
      </c>
      <c r="D516">
        <v>242</v>
      </c>
      <c r="E516" t="s">
        <v>65</v>
      </c>
      <c r="F516">
        <v>1.7659546825372699E-2</v>
      </c>
      <c r="G516">
        <v>2.23463687150838E-2</v>
      </c>
      <c r="H516">
        <v>1.5340364333652899E-2</v>
      </c>
      <c r="I516" t="s">
        <v>216</v>
      </c>
      <c r="J516" t="s">
        <v>216</v>
      </c>
      <c r="K516" t="s">
        <v>216</v>
      </c>
      <c r="L516">
        <v>1.13194198797312E-2</v>
      </c>
      <c r="M516">
        <v>6.7796610169491497E-3</v>
      </c>
      <c r="N516">
        <v>1432</v>
      </c>
      <c r="O516">
        <v>2086</v>
      </c>
      <c r="P516">
        <v>223</v>
      </c>
      <c r="Q516">
        <v>436</v>
      </c>
      <c r="R516">
        <v>0</v>
      </c>
      <c r="S516">
        <v>2827</v>
      </c>
      <c r="T516">
        <v>4720</v>
      </c>
      <c r="U516">
        <v>4.3222581593648897E-2</v>
      </c>
      <c r="V516">
        <v>2.6300188961207401E-2</v>
      </c>
      <c r="W516" t="s">
        <v>216</v>
      </c>
      <c r="X516" t="s">
        <v>216</v>
      </c>
      <c r="Y516" t="s">
        <v>216</v>
      </c>
      <c r="Z516">
        <v>1.07405189804803E-2</v>
      </c>
    </row>
    <row r="517" spans="1:26" x14ac:dyDescent="0.35">
      <c r="A517">
        <v>1997</v>
      </c>
      <c r="B517" t="s">
        <v>217</v>
      </c>
      <c r="C517" t="s">
        <v>5</v>
      </c>
      <c r="D517">
        <v>242</v>
      </c>
      <c r="E517" t="s">
        <v>65</v>
      </c>
      <c r="F517">
        <v>1.5078665576164401E-3</v>
      </c>
      <c r="G517">
        <v>6.5934065934065894E-2</v>
      </c>
      <c r="H517">
        <v>1.00133511348465E-2</v>
      </c>
      <c r="I517" t="s">
        <v>216</v>
      </c>
      <c r="J517" t="s">
        <v>216</v>
      </c>
      <c r="K517" t="s">
        <v>216</v>
      </c>
      <c r="L517">
        <v>5.1066002808630197E-3</v>
      </c>
      <c r="M517">
        <v>2.8439764956833501E-3</v>
      </c>
      <c r="N517">
        <v>91</v>
      </c>
      <c r="O517">
        <v>599.20000000000005</v>
      </c>
      <c r="P517">
        <v>107</v>
      </c>
      <c r="Q517">
        <v>78</v>
      </c>
      <c r="R517">
        <v>276.5</v>
      </c>
      <c r="S517">
        <v>1174.95</v>
      </c>
      <c r="T517">
        <v>2118.6999999999998</v>
      </c>
      <c r="U517">
        <v>1.74418604651163E-2</v>
      </c>
      <c r="V517">
        <v>3.1925082473129702E-3</v>
      </c>
      <c r="W517" t="s">
        <v>216</v>
      </c>
      <c r="X517" t="s">
        <v>216</v>
      </c>
      <c r="Y517" t="s">
        <v>216</v>
      </c>
      <c r="Z517">
        <v>7.0185629175446298E-4</v>
      </c>
    </row>
    <row r="518" spans="1:26" x14ac:dyDescent="0.35">
      <c r="A518">
        <v>1997</v>
      </c>
      <c r="B518" t="s">
        <v>215</v>
      </c>
      <c r="C518" t="s">
        <v>22</v>
      </c>
      <c r="D518">
        <v>241</v>
      </c>
      <c r="E518" t="s">
        <v>66</v>
      </c>
      <c r="F518">
        <v>3.6515896586980898E-3</v>
      </c>
      <c r="G518">
        <v>0</v>
      </c>
      <c r="H518">
        <v>0</v>
      </c>
      <c r="I518" t="s">
        <v>216</v>
      </c>
      <c r="J518" t="s">
        <v>216</v>
      </c>
      <c r="K518" t="s">
        <v>216</v>
      </c>
      <c r="L518">
        <v>0</v>
      </c>
      <c r="M518">
        <v>0</v>
      </c>
      <c r="N518">
        <v>868</v>
      </c>
      <c r="O518">
        <v>1651</v>
      </c>
      <c r="P518">
        <v>271</v>
      </c>
      <c r="Q518">
        <v>233</v>
      </c>
      <c r="R518">
        <v>0</v>
      </c>
      <c r="S518">
        <v>2547</v>
      </c>
      <c r="T518">
        <v>3182</v>
      </c>
      <c r="U518">
        <v>7.8897538396801997E-3</v>
      </c>
      <c r="V518">
        <v>5.2746325339334699E-3</v>
      </c>
      <c r="W518" t="s">
        <v>216</v>
      </c>
      <c r="X518" t="s">
        <v>216</v>
      </c>
      <c r="Y518" t="s">
        <v>216</v>
      </c>
      <c r="Z518">
        <v>3.3679207746409802E-3</v>
      </c>
    </row>
    <row r="519" spans="1:26" x14ac:dyDescent="0.35">
      <c r="A519">
        <v>1997</v>
      </c>
      <c r="B519" t="s">
        <v>215</v>
      </c>
      <c r="C519" t="s">
        <v>5</v>
      </c>
      <c r="D519">
        <v>241</v>
      </c>
      <c r="E519" t="s">
        <v>66</v>
      </c>
      <c r="F519">
        <v>3.3058070250946002E-2</v>
      </c>
      <c r="G519">
        <v>0.338794178014789</v>
      </c>
      <c r="H519">
        <v>0.106213437620283</v>
      </c>
      <c r="I519" t="s">
        <v>216</v>
      </c>
      <c r="J519" t="s">
        <v>216</v>
      </c>
      <c r="K519" t="s">
        <v>216</v>
      </c>
      <c r="L519">
        <v>6.2099840064867302E-2</v>
      </c>
      <c r="M519">
        <v>5.7694581309865899E-2</v>
      </c>
      <c r="N519">
        <v>1066.99</v>
      </c>
      <c r="O519">
        <v>3403.43</v>
      </c>
      <c r="P519">
        <v>194.84</v>
      </c>
      <c r="Q519">
        <v>470.73</v>
      </c>
      <c r="R519">
        <v>270.67</v>
      </c>
      <c r="S519">
        <v>5821.11</v>
      </c>
      <c r="T519">
        <v>6345.23</v>
      </c>
      <c r="U519">
        <v>0.13576876482331501</v>
      </c>
      <c r="V519">
        <v>5.6195317040098197E-2</v>
      </c>
      <c r="W519" t="s">
        <v>216</v>
      </c>
      <c r="X519" t="s">
        <v>216</v>
      </c>
      <c r="Y519" t="s">
        <v>216</v>
      </c>
      <c r="Z519">
        <v>2.9121061899762001E-2</v>
      </c>
    </row>
    <row r="520" spans="1:26" x14ac:dyDescent="0.35">
      <c r="A520">
        <v>1997</v>
      </c>
      <c r="B520" t="s">
        <v>217</v>
      </c>
      <c r="C520" t="s">
        <v>22</v>
      </c>
      <c r="D520">
        <v>241</v>
      </c>
      <c r="E520" t="s">
        <v>66</v>
      </c>
      <c r="F520">
        <v>1.31603409863246E-2</v>
      </c>
      <c r="G520">
        <v>2.3044692737430199E-2</v>
      </c>
      <c r="H520">
        <v>1.5819750719079598E-2</v>
      </c>
      <c r="I520" t="s">
        <v>216</v>
      </c>
      <c r="J520" t="s">
        <v>216</v>
      </c>
      <c r="K520" t="s">
        <v>216</v>
      </c>
      <c r="L520">
        <v>1.1673151750972799E-2</v>
      </c>
      <c r="M520">
        <v>6.99152542372881E-3</v>
      </c>
      <c r="N520">
        <v>1432</v>
      </c>
      <c r="O520">
        <v>2086</v>
      </c>
      <c r="P520">
        <v>223</v>
      </c>
      <c r="Q520">
        <v>436</v>
      </c>
      <c r="R520">
        <v>0</v>
      </c>
      <c r="S520">
        <v>2827</v>
      </c>
      <c r="T520">
        <v>4720</v>
      </c>
      <c r="U520">
        <v>2.9991179064980899E-2</v>
      </c>
      <c r="V520">
        <v>1.9599566067967599E-2</v>
      </c>
      <c r="W520" t="s">
        <v>216</v>
      </c>
      <c r="X520" t="s">
        <v>216</v>
      </c>
      <c r="Y520" t="s">
        <v>216</v>
      </c>
      <c r="Z520">
        <v>7.9946802514638104E-3</v>
      </c>
    </row>
    <row r="521" spans="1:26" x14ac:dyDescent="0.35">
      <c r="A521">
        <v>1997</v>
      </c>
      <c r="B521" t="s">
        <v>217</v>
      </c>
      <c r="C521" t="s">
        <v>5</v>
      </c>
      <c r="D521">
        <v>241</v>
      </c>
      <c r="E521" t="s">
        <v>66</v>
      </c>
      <c r="F521">
        <v>6.7448227810568704E-3</v>
      </c>
      <c r="G521">
        <v>0.31868131868131899</v>
      </c>
      <c r="H521">
        <v>4.8397863818424598E-2</v>
      </c>
      <c r="I521" t="s">
        <v>216</v>
      </c>
      <c r="J521" t="s">
        <v>216</v>
      </c>
      <c r="K521" t="s">
        <v>216</v>
      </c>
      <c r="L521">
        <v>2.4681901357504601E-2</v>
      </c>
      <c r="M521">
        <v>1.37458863958029E-2</v>
      </c>
      <c r="N521">
        <v>91</v>
      </c>
      <c r="O521">
        <v>599.20000000000005</v>
      </c>
      <c r="P521">
        <v>107</v>
      </c>
      <c r="Q521">
        <v>78</v>
      </c>
      <c r="R521">
        <v>276.5</v>
      </c>
      <c r="S521">
        <v>1174.95</v>
      </c>
      <c r="T521">
        <v>2118.6999999999998</v>
      </c>
      <c r="U521">
        <v>8.4302325581395401E-2</v>
      </c>
      <c r="V521">
        <v>1.5430456528679399E-2</v>
      </c>
      <c r="W521" t="s">
        <v>216</v>
      </c>
      <c r="X521" t="s">
        <v>216</v>
      </c>
      <c r="Y521" t="s">
        <v>216</v>
      </c>
      <c r="Z521">
        <v>3.1404457064403198E-3</v>
      </c>
    </row>
    <row r="522" spans="1:26" x14ac:dyDescent="0.35">
      <c r="A522">
        <v>1997</v>
      </c>
      <c r="B522" t="s">
        <v>215</v>
      </c>
      <c r="C522" t="s">
        <v>22</v>
      </c>
      <c r="D522">
        <v>245</v>
      </c>
      <c r="E522" t="s">
        <v>64</v>
      </c>
      <c r="F522">
        <v>4.9695257582280203E-2</v>
      </c>
      <c r="G522">
        <v>0.100230414746544</v>
      </c>
      <c r="H522">
        <v>5.26953361599031E-2</v>
      </c>
      <c r="I522" t="s">
        <v>216</v>
      </c>
      <c r="J522" t="s">
        <v>216</v>
      </c>
      <c r="K522" t="s">
        <v>216</v>
      </c>
      <c r="L522">
        <v>3.4157832744405203E-2</v>
      </c>
      <c r="M522">
        <v>2.7341294783155199E-2</v>
      </c>
      <c r="N522">
        <v>868</v>
      </c>
      <c r="O522">
        <v>1651</v>
      </c>
      <c r="P522">
        <v>271</v>
      </c>
      <c r="Q522">
        <v>233</v>
      </c>
      <c r="R522">
        <v>0</v>
      </c>
      <c r="S522">
        <v>2547</v>
      </c>
      <c r="T522">
        <v>3182</v>
      </c>
      <c r="U522">
        <v>0.10677466863033901</v>
      </c>
      <c r="V522">
        <v>7.1742424987488396E-2</v>
      </c>
      <c r="W522" t="s">
        <v>216</v>
      </c>
      <c r="X522" t="s">
        <v>216</v>
      </c>
      <c r="Y522" t="s">
        <v>216</v>
      </c>
      <c r="Z522">
        <v>4.5424928405358903E-2</v>
      </c>
    </row>
    <row r="523" spans="1:26" x14ac:dyDescent="0.35">
      <c r="A523">
        <v>1997</v>
      </c>
      <c r="B523" t="s">
        <v>215</v>
      </c>
      <c r="C523" t="s">
        <v>5</v>
      </c>
      <c r="D523">
        <v>245</v>
      </c>
      <c r="E523" t="s">
        <v>64</v>
      </c>
      <c r="F523">
        <v>7.9868436528635397E-3</v>
      </c>
      <c r="G523">
        <v>6.2793465730700396E-2</v>
      </c>
      <c r="H523">
        <v>1.9686022630111401E-2</v>
      </c>
      <c r="I523" t="s">
        <v>216</v>
      </c>
      <c r="J523" t="s">
        <v>216</v>
      </c>
      <c r="K523" t="s">
        <v>216</v>
      </c>
      <c r="L523">
        <v>1.1509832317204099E-2</v>
      </c>
      <c r="M523">
        <v>1.0693344069714301E-2</v>
      </c>
      <c r="N523">
        <v>1066.99</v>
      </c>
      <c r="O523">
        <v>3403.43</v>
      </c>
      <c r="P523">
        <v>194.84</v>
      </c>
      <c r="Q523">
        <v>470.73</v>
      </c>
      <c r="R523">
        <v>270.67</v>
      </c>
      <c r="S523">
        <v>5821.11</v>
      </c>
      <c r="T523">
        <v>6345.23</v>
      </c>
      <c r="U523">
        <v>3.2845905779173103E-2</v>
      </c>
      <c r="V523">
        <v>1.3613035204979199E-2</v>
      </c>
      <c r="W523" t="s">
        <v>216</v>
      </c>
      <c r="X523" t="s">
        <v>216</v>
      </c>
      <c r="Y523" t="s">
        <v>216</v>
      </c>
      <c r="Z523">
        <v>7.0249222014552599E-3</v>
      </c>
    </row>
    <row r="524" spans="1:26" x14ac:dyDescent="0.35">
      <c r="A524">
        <v>1997</v>
      </c>
      <c r="B524" t="s">
        <v>217</v>
      </c>
      <c r="C524" t="s">
        <v>22</v>
      </c>
      <c r="D524">
        <v>245</v>
      </c>
      <c r="E524" t="s">
        <v>64</v>
      </c>
      <c r="F524">
        <v>3.7919457783234502E-2</v>
      </c>
      <c r="G524">
        <v>0.115223463687151</v>
      </c>
      <c r="H524">
        <v>7.9098753595397905E-2</v>
      </c>
      <c r="I524" t="s">
        <v>216</v>
      </c>
      <c r="J524" t="s">
        <v>216</v>
      </c>
      <c r="K524" t="s">
        <v>216</v>
      </c>
      <c r="L524">
        <v>5.83657587548638E-2</v>
      </c>
      <c r="M524">
        <v>3.49576271186441E-2</v>
      </c>
      <c r="N524">
        <v>1432</v>
      </c>
      <c r="O524">
        <v>2086</v>
      </c>
      <c r="P524">
        <v>223</v>
      </c>
      <c r="Q524">
        <v>436</v>
      </c>
      <c r="R524">
        <v>0</v>
      </c>
      <c r="S524">
        <v>2827</v>
      </c>
      <c r="T524">
        <v>4720</v>
      </c>
      <c r="U524">
        <v>9.2325786533372506E-2</v>
      </c>
      <c r="V524">
        <v>5.6473074584944598E-2</v>
      </c>
      <c r="W524" t="s">
        <v>216</v>
      </c>
      <c r="X524" t="s">
        <v>216</v>
      </c>
      <c r="Y524" t="s">
        <v>216</v>
      </c>
      <c r="Z524">
        <v>2.3055916736646101E-2</v>
      </c>
    </row>
    <row r="525" spans="1:26" x14ac:dyDescent="0.35">
      <c r="A525">
        <v>1997</v>
      </c>
      <c r="B525" t="s">
        <v>217</v>
      </c>
      <c r="C525" t="s">
        <v>5</v>
      </c>
      <c r="D525">
        <v>245</v>
      </c>
      <c r="E525" t="s">
        <v>64</v>
      </c>
      <c r="F525">
        <v>7.8485611358447799E-4</v>
      </c>
      <c r="G525">
        <v>2.74725274725275E-2</v>
      </c>
      <c r="H525">
        <v>4.1722296395193597E-3</v>
      </c>
      <c r="I525" t="s">
        <v>216</v>
      </c>
      <c r="J525" t="s">
        <v>216</v>
      </c>
      <c r="K525" t="s">
        <v>216</v>
      </c>
      <c r="L525">
        <v>2.1277501170262601E-3</v>
      </c>
      <c r="M525">
        <v>1.18499020653473E-3</v>
      </c>
      <c r="N525">
        <v>91</v>
      </c>
      <c r="O525">
        <v>599.20000000000005</v>
      </c>
      <c r="P525">
        <v>107</v>
      </c>
      <c r="Q525">
        <v>78</v>
      </c>
      <c r="R525">
        <v>276.5</v>
      </c>
      <c r="S525">
        <v>1174.95</v>
      </c>
      <c r="T525">
        <v>2118.6999999999998</v>
      </c>
      <c r="U525">
        <v>7.2674418604651196E-3</v>
      </c>
      <c r="V525">
        <v>1.33021176971374E-3</v>
      </c>
      <c r="W525" t="s">
        <v>216</v>
      </c>
      <c r="X525" t="s">
        <v>216</v>
      </c>
      <c r="Y525" t="s">
        <v>216</v>
      </c>
      <c r="Z525">
        <v>3.6503928125360997E-4</v>
      </c>
    </row>
    <row r="526" spans="1:26" x14ac:dyDescent="0.35">
      <c r="A526">
        <v>1997</v>
      </c>
      <c r="B526" t="s">
        <v>215</v>
      </c>
      <c r="C526" t="s">
        <v>22</v>
      </c>
      <c r="D526">
        <v>229</v>
      </c>
      <c r="E526" t="s">
        <v>69</v>
      </c>
      <c r="F526">
        <v>6.8499523311364705E-2</v>
      </c>
      <c r="G526" t="s">
        <v>216</v>
      </c>
      <c r="H526" t="s">
        <v>216</v>
      </c>
      <c r="I526">
        <v>0.40590405904059002</v>
      </c>
      <c r="J526" t="s">
        <v>216</v>
      </c>
      <c r="K526" t="s">
        <v>216</v>
      </c>
      <c r="L526">
        <v>5.5937308489692701E-2</v>
      </c>
      <c r="M526">
        <v>4.4774457801146202E-2</v>
      </c>
      <c r="N526">
        <v>868</v>
      </c>
      <c r="O526">
        <v>1651</v>
      </c>
      <c r="P526">
        <v>271</v>
      </c>
      <c r="Q526">
        <v>233</v>
      </c>
      <c r="R526">
        <v>0</v>
      </c>
      <c r="S526">
        <v>2547</v>
      </c>
      <c r="T526">
        <v>3182</v>
      </c>
      <c r="U526" t="s">
        <v>216</v>
      </c>
      <c r="V526" t="s">
        <v>216</v>
      </c>
      <c r="W526">
        <v>0.42521008403361299</v>
      </c>
      <c r="X526" t="s">
        <v>216</v>
      </c>
      <c r="Y526" t="s">
        <v>216</v>
      </c>
      <c r="Z526">
        <v>6.2561365945912398E-2</v>
      </c>
    </row>
    <row r="527" spans="1:26" x14ac:dyDescent="0.35">
      <c r="A527">
        <v>1997</v>
      </c>
      <c r="B527" t="s">
        <v>215</v>
      </c>
      <c r="C527" t="s">
        <v>5</v>
      </c>
      <c r="D527">
        <v>229</v>
      </c>
      <c r="E527" t="s">
        <v>69</v>
      </c>
      <c r="F527">
        <v>7.8449196924964507E-2</v>
      </c>
      <c r="G527" t="s">
        <v>216</v>
      </c>
      <c r="H527" t="s">
        <v>216</v>
      </c>
      <c r="I527">
        <v>0.91531513036337497</v>
      </c>
      <c r="J527" t="s">
        <v>216</v>
      </c>
      <c r="K527" t="s">
        <v>216</v>
      </c>
      <c r="L527">
        <v>8.5905285275733101E-2</v>
      </c>
      <c r="M527">
        <v>7.9811308066346995E-2</v>
      </c>
      <c r="N527">
        <v>1066.99</v>
      </c>
      <c r="O527">
        <v>3403.43</v>
      </c>
      <c r="P527">
        <v>194.84</v>
      </c>
      <c r="Q527">
        <v>470.73</v>
      </c>
      <c r="R527">
        <v>270.67</v>
      </c>
      <c r="S527">
        <v>5821.11</v>
      </c>
      <c r="T527">
        <v>6345.23</v>
      </c>
      <c r="U527" t="s">
        <v>216</v>
      </c>
      <c r="V527" t="s">
        <v>216</v>
      </c>
      <c r="W527">
        <v>0.87264104476561699</v>
      </c>
      <c r="X527" t="s">
        <v>216</v>
      </c>
      <c r="Y527" t="s">
        <v>216</v>
      </c>
      <c r="Z527">
        <v>7.1184274668565903E-2</v>
      </c>
    </row>
    <row r="528" spans="1:26" x14ac:dyDescent="0.35">
      <c r="A528">
        <v>1997</v>
      </c>
      <c r="B528" t="s">
        <v>217</v>
      </c>
      <c r="C528" t="s">
        <v>22</v>
      </c>
      <c r="D528">
        <v>229</v>
      </c>
      <c r="E528" t="s">
        <v>69</v>
      </c>
      <c r="F528">
        <v>7.3286571042940396E-2</v>
      </c>
      <c r="G528" t="s">
        <v>216</v>
      </c>
      <c r="H528" t="s">
        <v>216</v>
      </c>
      <c r="I528">
        <v>0.37668161434977598</v>
      </c>
      <c r="J528" t="s">
        <v>216</v>
      </c>
      <c r="K528" t="s">
        <v>216</v>
      </c>
      <c r="L528">
        <v>3.3577561661175599E-2</v>
      </c>
      <c r="M528">
        <v>2.0110967545793099E-2</v>
      </c>
      <c r="N528">
        <v>1432</v>
      </c>
      <c r="O528">
        <v>2086</v>
      </c>
      <c r="P528">
        <v>223</v>
      </c>
      <c r="Q528">
        <v>436</v>
      </c>
      <c r="R528">
        <v>0</v>
      </c>
      <c r="S528">
        <v>2827</v>
      </c>
      <c r="T528">
        <v>4720</v>
      </c>
      <c r="U528" t="s">
        <v>216</v>
      </c>
      <c r="V528" t="s">
        <v>216</v>
      </c>
      <c r="W528">
        <v>0.47078746824724799</v>
      </c>
      <c r="X528" t="s">
        <v>216</v>
      </c>
      <c r="Y528" t="s">
        <v>216</v>
      </c>
      <c r="Z528">
        <v>4.4872916806072402E-2</v>
      </c>
    </row>
    <row r="529" spans="1:26" x14ac:dyDescent="0.35">
      <c r="A529">
        <v>1997</v>
      </c>
      <c r="B529" t="s">
        <v>217</v>
      </c>
      <c r="C529" t="s">
        <v>5</v>
      </c>
      <c r="D529">
        <v>229</v>
      </c>
      <c r="E529" t="s">
        <v>69</v>
      </c>
      <c r="F529">
        <v>8.6755176549785901E-2</v>
      </c>
      <c r="G529" t="s">
        <v>216</v>
      </c>
      <c r="H529" t="s">
        <v>216</v>
      </c>
      <c r="I529">
        <v>0.98598130841121501</v>
      </c>
      <c r="J529" t="s">
        <v>216</v>
      </c>
      <c r="K529" t="s">
        <v>216</v>
      </c>
      <c r="L529">
        <v>0.10741359843111201</v>
      </c>
      <c r="M529">
        <v>5.9820963547831701E-2</v>
      </c>
      <c r="N529">
        <v>91</v>
      </c>
      <c r="O529">
        <v>599.20000000000005</v>
      </c>
      <c r="P529">
        <v>107</v>
      </c>
      <c r="Q529">
        <v>78</v>
      </c>
      <c r="R529">
        <v>276.5</v>
      </c>
      <c r="S529">
        <v>1174.95</v>
      </c>
      <c r="T529">
        <v>2118.6999999999998</v>
      </c>
      <c r="U529" t="s">
        <v>216</v>
      </c>
      <c r="V529" t="s">
        <v>216</v>
      </c>
      <c r="W529">
        <v>0.75386313465783705</v>
      </c>
      <c r="X529" t="s">
        <v>216</v>
      </c>
      <c r="Y529" t="s">
        <v>216</v>
      </c>
      <c r="Z529">
        <v>4.0282104532062803E-2</v>
      </c>
    </row>
    <row r="530" spans="1:26" x14ac:dyDescent="0.35">
      <c r="A530">
        <v>1998</v>
      </c>
      <c r="B530" t="s">
        <v>215</v>
      </c>
      <c r="C530" t="s">
        <v>22</v>
      </c>
      <c r="D530">
        <v>247</v>
      </c>
      <c r="E530" t="s">
        <v>60</v>
      </c>
      <c r="F530">
        <v>5.0317770683903397E-2</v>
      </c>
      <c r="G530" t="s">
        <v>216</v>
      </c>
      <c r="H530">
        <v>0.11124401913875601</v>
      </c>
      <c r="I530" t="s">
        <v>216</v>
      </c>
      <c r="J530" t="s">
        <v>216</v>
      </c>
      <c r="K530" t="s">
        <v>216</v>
      </c>
      <c r="L530">
        <v>8.15074496056091E-2</v>
      </c>
      <c r="M530">
        <v>7.6866688641697101E-2</v>
      </c>
      <c r="N530">
        <v>569</v>
      </c>
      <c r="O530">
        <v>836</v>
      </c>
      <c r="P530">
        <v>132</v>
      </c>
      <c r="Q530">
        <v>79</v>
      </c>
      <c r="R530">
        <v>0</v>
      </c>
      <c r="S530">
        <v>1141</v>
      </c>
      <c r="T530">
        <v>1247</v>
      </c>
      <c r="U530" t="s">
        <v>216</v>
      </c>
      <c r="V530">
        <v>7.3097713097713096E-2</v>
      </c>
      <c r="W530" t="s">
        <v>216</v>
      </c>
      <c r="X530" t="s">
        <v>216</v>
      </c>
      <c r="Y530" t="s">
        <v>216</v>
      </c>
      <c r="Z530">
        <v>4.5458769937747202E-2</v>
      </c>
    </row>
    <row r="531" spans="1:26" x14ac:dyDescent="0.35">
      <c r="A531">
        <v>1998</v>
      </c>
      <c r="B531" t="s">
        <v>215</v>
      </c>
      <c r="C531" t="s">
        <v>5</v>
      </c>
      <c r="D531">
        <v>247</v>
      </c>
      <c r="E531" t="s">
        <v>60</v>
      </c>
      <c r="F531">
        <v>7.68586494488884E-2</v>
      </c>
      <c r="G531" t="s">
        <v>216</v>
      </c>
      <c r="H531">
        <v>3.8447410309783298E-2</v>
      </c>
      <c r="I531" t="s">
        <v>216</v>
      </c>
      <c r="J531" t="s">
        <v>216</v>
      </c>
      <c r="K531" t="s">
        <v>216</v>
      </c>
      <c r="L531">
        <v>2.8505827424726599E-2</v>
      </c>
      <c r="M531">
        <v>2.7867081733969502E-2</v>
      </c>
      <c r="N531">
        <v>1566.75</v>
      </c>
      <c r="O531">
        <v>2041.75</v>
      </c>
      <c r="P531">
        <v>50.5</v>
      </c>
      <c r="Q531">
        <v>110.5</v>
      </c>
      <c r="R531">
        <v>44</v>
      </c>
      <c r="S531">
        <v>2805.75</v>
      </c>
      <c r="T531">
        <v>2967.75</v>
      </c>
      <c r="U531" t="s">
        <v>216</v>
      </c>
      <c r="V531">
        <v>0.13139685203295801</v>
      </c>
      <c r="W531" t="s">
        <v>216</v>
      </c>
      <c r="X531" t="s">
        <v>216</v>
      </c>
      <c r="Y531" t="s">
        <v>216</v>
      </c>
      <c r="Z531">
        <v>7.1029794507249402E-2</v>
      </c>
    </row>
    <row r="532" spans="1:26" x14ac:dyDescent="0.35">
      <c r="A532">
        <v>1998</v>
      </c>
      <c r="B532" t="s">
        <v>217</v>
      </c>
      <c r="C532" t="s">
        <v>22</v>
      </c>
      <c r="D532">
        <v>247</v>
      </c>
      <c r="E532" t="s">
        <v>60</v>
      </c>
      <c r="F532">
        <v>9.1729393004100296E-2</v>
      </c>
      <c r="G532" t="s">
        <v>216</v>
      </c>
      <c r="H532">
        <v>0.130769230769231</v>
      </c>
      <c r="I532" t="s">
        <v>216</v>
      </c>
      <c r="J532" t="s">
        <v>216</v>
      </c>
      <c r="K532" t="s">
        <v>216</v>
      </c>
      <c r="L532">
        <v>8.3743842364532001E-2</v>
      </c>
      <c r="M532">
        <v>5.4903150997284003E-2</v>
      </c>
      <c r="N532">
        <v>149</v>
      </c>
      <c r="O532">
        <v>260</v>
      </c>
      <c r="P532">
        <v>35</v>
      </c>
      <c r="Q532">
        <v>18</v>
      </c>
      <c r="R532">
        <v>0</v>
      </c>
      <c r="S532">
        <v>406</v>
      </c>
      <c r="T532">
        <v>633</v>
      </c>
      <c r="U532" t="s">
        <v>216</v>
      </c>
      <c r="V532">
        <v>0.13326726048064799</v>
      </c>
      <c r="W532" t="s">
        <v>216</v>
      </c>
      <c r="X532" t="s">
        <v>216</v>
      </c>
      <c r="Y532" t="s">
        <v>216</v>
      </c>
      <c r="Z532">
        <v>5.5697936952045599E-2</v>
      </c>
    </row>
    <row r="533" spans="1:26" x14ac:dyDescent="0.35">
      <c r="A533">
        <v>1998</v>
      </c>
      <c r="B533" t="s">
        <v>217</v>
      </c>
      <c r="C533" t="s">
        <v>5</v>
      </c>
      <c r="D533">
        <v>247</v>
      </c>
      <c r="E533" t="s">
        <v>60</v>
      </c>
      <c r="F533">
        <v>1.5661475490136498E-2</v>
      </c>
      <c r="G533" t="s">
        <v>216</v>
      </c>
      <c r="H533">
        <v>9.0448614439287395E-2</v>
      </c>
      <c r="I533" t="s">
        <v>216</v>
      </c>
      <c r="J533" t="s">
        <v>216</v>
      </c>
      <c r="K533" t="s">
        <v>216</v>
      </c>
      <c r="L533">
        <v>4.16773027318285E-2</v>
      </c>
      <c r="M533">
        <v>3.03648919903322E-2</v>
      </c>
      <c r="N533">
        <v>0</v>
      </c>
      <c r="O533">
        <v>0</v>
      </c>
      <c r="P533">
        <v>0</v>
      </c>
      <c r="Q533">
        <v>20</v>
      </c>
      <c r="R533">
        <v>0</v>
      </c>
      <c r="S533">
        <v>51</v>
      </c>
      <c r="T533">
        <v>70</v>
      </c>
      <c r="U533" t="s">
        <v>216</v>
      </c>
      <c r="V533">
        <v>3.34349493558855E-2</v>
      </c>
      <c r="W533" t="s">
        <v>216</v>
      </c>
      <c r="X533" t="s">
        <v>216</v>
      </c>
      <c r="Y533" t="s">
        <v>216</v>
      </c>
      <c r="Z533">
        <v>7.0244065701594799E-3</v>
      </c>
    </row>
    <row r="534" spans="1:26" x14ac:dyDescent="0.35">
      <c r="A534">
        <v>1998</v>
      </c>
      <c r="B534" t="s">
        <v>215</v>
      </c>
      <c r="C534" t="s">
        <v>22</v>
      </c>
      <c r="D534">
        <v>239</v>
      </c>
      <c r="E534" t="s">
        <v>61</v>
      </c>
      <c r="F534">
        <v>6.8623851804629807E-2</v>
      </c>
      <c r="G534" t="s">
        <v>216</v>
      </c>
      <c r="H534">
        <v>0.106459330143541</v>
      </c>
      <c r="I534" t="s">
        <v>216</v>
      </c>
      <c r="J534" t="s">
        <v>216</v>
      </c>
      <c r="K534" t="s">
        <v>216</v>
      </c>
      <c r="L534">
        <v>7.8001752848378597E-2</v>
      </c>
      <c r="M534">
        <v>7.3560594506570404E-2</v>
      </c>
      <c r="N534">
        <v>569</v>
      </c>
      <c r="O534">
        <v>836</v>
      </c>
      <c r="P534">
        <v>132</v>
      </c>
      <c r="Q534">
        <v>79</v>
      </c>
      <c r="R534">
        <v>0</v>
      </c>
      <c r="S534">
        <v>1141</v>
      </c>
      <c r="T534">
        <v>1247</v>
      </c>
      <c r="U534" t="s">
        <v>216</v>
      </c>
      <c r="V534">
        <v>9.9708939708939695E-2</v>
      </c>
      <c r="W534" t="s">
        <v>216</v>
      </c>
      <c r="X534" t="s">
        <v>216</v>
      </c>
      <c r="Y534" t="s">
        <v>216</v>
      </c>
      <c r="Z534">
        <v>6.1927788354009097E-2</v>
      </c>
    </row>
    <row r="535" spans="1:26" x14ac:dyDescent="0.35">
      <c r="A535">
        <v>1998</v>
      </c>
      <c r="B535" t="s">
        <v>215</v>
      </c>
      <c r="C535" t="s">
        <v>5</v>
      </c>
      <c r="D535">
        <v>239</v>
      </c>
      <c r="E535" t="s">
        <v>61</v>
      </c>
      <c r="F535">
        <v>8.7053634581097494E-2</v>
      </c>
      <c r="G535" t="s">
        <v>216</v>
      </c>
      <c r="H535">
        <v>4.7263377005020202E-2</v>
      </c>
      <c r="I535" t="s">
        <v>216</v>
      </c>
      <c r="J535" t="s">
        <v>216</v>
      </c>
      <c r="K535" t="s">
        <v>216</v>
      </c>
      <c r="L535">
        <v>3.5042195496638402E-2</v>
      </c>
      <c r="M535">
        <v>3.4256985825835203E-2</v>
      </c>
      <c r="N535">
        <v>1566.75</v>
      </c>
      <c r="O535">
        <v>2041.75</v>
      </c>
      <c r="P535">
        <v>50.5</v>
      </c>
      <c r="Q535">
        <v>110.5</v>
      </c>
      <c r="R535">
        <v>44</v>
      </c>
      <c r="S535">
        <v>2805.75</v>
      </c>
      <c r="T535">
        <v>2967.75</v>
      </c>
      <c r="U535" t="s">
        <v>216</v>
      </c>
      <c r="V535">
        <v>0.148921135838436</v>
      </c>
      <c r="W535" t="s">
        <v>216</v>
      </c>
      <c r="X535" t="s">
        <v>216</v>
      </c>
      <c r="Y535" t="s">
        <v>216</v>
      </c>
      <c r="Z535">
        <v>7.9683458593901801E-2</v>
      </c>
    </row>
    <row r="536" spans="1:26" x14ac:dyDescent="0.35">
      <c r="A536">
        <v>1998</v>
      </c>
      <c r="B536" t="s">
        <v>217</v>
      </c>
      <c r="C536" t="s">
        <v>22</v>
      </c>
      <c r="D536">
        <v>239</v>
      </c>
      <c r="E536" t="s">
        <v>61</v>
      </c>
      <c r="F536">
        <v>5.8658841625472698E-2</v>
      </c>
      <c r="G536" t="s">
        <v>216</v>
      </c>
      <c r="H536">
        <v>0.134615384615385</v>
      </c>
      <c r="I536" t="s">
        <v>216</v>
      </c>
      <c r="J536" t="s">
        <v>216</v>
      </c>
      <c r="K536" t="s">
        <v>216</v>
      </c>
      <c r="L536">
        <v>8.6206896551724199E-2</v>
      </c>
      <c r="M536">
        <v>5.6517949556027701E-2</v>
      </c>
      <c r="N536">
        <v>149</v>
      </c>
      <c r="O536">
        <v>260</v>
      </c>
      <c r="P536">
        <v>35</v>
      </c>
      <c r="Q536">
        <v>18</v>
      </c>
      <c r="R536">
        <v>0</v>
      </c>
      <c r="S536">
        <v>406</v>
      </c>
      <c r="T536">
        <v>633</v>
      </c>
      <c r="U536" t="s">
        <v>216</v>
      </c>
      <c r="V536">
        <v>8.5221354577649303E-2</v>
      </c>
      <c r="W536" t="s">
        <v>216</v>
      </c>
      <c r="X536" t="s">
        <v>216</v>
      </c>
      <c r="Y536" t="s">
        <v>216</v>
      </c>
      <c r="Z536">
        <v>3.56433678634549E-2</v>
      </c>
    </row>
    <row r="537" spans="1:26" x14ac:dyDescent="0.35">
      <c r="A537">
        <v>1998</v>
      </c>
      <c r="B537" t="s">
        <v>217</v>
      </c>
      <c r="C537" t="s">
        <v>5</v>
      </c>
      <c r="D537">
        <v>239</v>
      </c>
      <c r="E537" t="s">
        <v>61</v>
      </c>
      <c r="F537">
        <v>0.135018723708766</v>
      </c>
      <c r="G537" t="s">
        <v>216</v>
      </c>
      <c r="H537">
        <v>0.16769953373727201</v>
      </c>
      <c r="I537" t="s">
        <v>216</v>
      </c>
      <c r="J537" t="s">
        <v>216</v>
      </c>
      <c r="K537" t="s">
        <v>216</v>
      </c>
      <c r="L537">
        <v>7.7273314565213497E-2</v>
      </c>
      <c r="M537">
        <v>5.6299129183226999E-2</v>
      </c>
      <c r="N537">
        <v>0</v>
      </c>
      <c r="O537">
        <v>0</v>
      </c>
      <c r="P537">
        <v>0</v>
      </c>
      <c r="Q537">
        <v>20</v>
      </c>
      <c r="R537">
        <v>0</v>
      </c>
      <c r="S537">
        <v>51</v>
      </c>
      <c r="T537">
        <v>70</v>
      </c>
      <c r="U537" t="s">
        <v>216</v>
      </c>
      <c r="V537">
        <v>0.30238961549808202</v>
      </c>
      <c r="W537" t="s">
        <v>216</v>
      </c>
      <c r="X537" t="s">
        <v>216</v>
      </c>
      <c r="Y537" t="s">
        <v>216</v>
      </c>
      <c r="Z537">
        <v>6.0458159549958201E-2</v>
      </c>
    </row>
    <row r="538" spans="1:26" x14ac:dyDescent="0.35">
      <c r="A538">
        <v>1998</v>
      </c>
      <c r="B538" t="s">
        <v>215</v>
      </c>
      <c r="C538" t="s">
        <v>22</v>
      </c>
      <c r="D538">
        <v>111</v>
      </c>
      <c r="E538" t="s">
        <v>70</v>
      </c>
      <c r="F538">
        <v>0.13032214184298799</v>
      </c>
      <c r="G538" t="s">
        <v>216</v>
      </c>
      <c r="H538" t="s">
        <v>216</v>
      </c>
      <c r="I538" t="s">
        <v>216</v>
      </c>
      <c r="J538">
        <v>0.860759493670886</v>
      </c>
      <c r="K538" t="s">
        <v>216</v>
      </c>
      <c r="L538">
        <v>0.107877833124397</v>
      </c>
      <c r="M538">
        <v>0.101735630917635</v>
      </c>
      <c r="N538">
        <v>569</v>
      </c>
      <c r="O538">
        <v>836</v>
      </c>
      <c r="P538">
        <v>132</v>
      </c>
      <c r="Q538">
        <v>79</v>
      </c>
      <c r="R538">
        <v>0</v>
      </c>
      <c r="S538">
        <v>1141</v>
      </c>
      <c r="T538">
        <v>1247</v>
      </c>
      <c r="U538" t="s">
        <v>216</v>
      </c>
      <c r="V538" t="s">
        <v>216</v>
      </c>
      <c r="W538" t="s">
        <v>216</v>
      </c>
      <c r="X538">
        <v>0.962025316455696</v>
      </c>
      <c r="Y538" t="s">
        <v>216</v>
      </c>
      <c r="Z538">
        <v>0.117503496931072</v>
      </c>
    </row>
    <row r="539" spans="1:26" x14ac:dyDescent="0.35">
      <c r="A539">
        <v>1998</v>
      </c>
      <c r="B539" t="s">
        <v>215</v>
      </c>
      <c r="C539" t="s">
        <v>5</v>
      </c>
      <c r="D539">
        <v>111</v>
      </c>
      <c r="E539" t="s">
        <v>70</v>
      </c>
      <c r="F539">
        <v>6.4888392757015606E-2</v>
      </c>
      <c r="G539" t="s">
        <v>216</v>
      </c>
      <c r="H539" t="s">
        <v>216</v>
      </c>
      <c r="I539" t="s">
        <v>216</v>
      </c>
      <c r="J539">
        <v>0.420814479638009</v>
      </c>
      <c r="K539" t="s">
        <v>216</v>
      </c>
      <c r="L539">
        <v>3.6595823944283797E-2</v>
      </c>
      <c r="M539">
        <v>3.5775801269767801E-2</v>
      </c>
      <c r="N539">
        <v>1566.75</v>
      </c>
      <c r="O539">
        <v>2041.75</v>
      </c>
      <c r="P539">
        <v>50.5</v>
      </c>
      <c r="Q539">
        <v>110.5</v>
      </c>
      <c r="R539">
        <v>44</v>
      </c>
      <c r="S539">
        <v>2805.75</v>
      </c>
      <c r="T539">
        <v>2967.75</v>
      </c>
      <c r="U539" t="s">
        <v>216</v>
      </c>
      <c r="V539" t="s">
        <v>216</v>
      </c>
      <c r="W539" t="s">
        <v>216</v>
      </c>
      <c r="X539">
        <v>0.74189330838677703</v>
      </c>
      <c r="Y539" t="s">
        <v>216</v>
      </c>
      <c r="Z539">
        <v>5.8926396341592101E-2</v>
      </c>
    </row>
    <row r="540" spans="1:26" x14ac:dyDescent="0.35">
      <c r="A540">
        <v>1998</v>
      </c>
      <c r="B540" t="s">
        <v>217</v>
      </c>
      <c r="C540" t="s">
        <v>22</v>
      </c>
      <c r="D540">
        <v>111</v>
      </c>
      <c r="E540" t="s">
        <v>70</v>
      </c>
      <c r="F540">
        <v>0.118571058824069</v>
      </c>
      <c r="G540" t="s">
        <v>216</v>
      </c>
      <c r="H540" t="s">
        <v>216</v>
      </c>
      <c r="I540" t="s">
        <v>216</v>
      </c>
      <c r="J540">
        <v>1</v>
      </c>
      <c r="K540" t="s">
        <v>216</v>
      </c>
      <c r="L540">
        <v>0.16009852216748799</v>
      </c>
      <c r="M540">
        <v>0.104961906318337</v>
      </c>
      <c r="N540">
        <v>149</v>
      </c>
      <c r="O540">
        <v>260</v>
      </c>
      <c r="P540">
        <v>35</v>
      </c>
      <c r="Q540">
        <v>18</v>
      </c>
      <c r="R540">
        <v>0</v>
      </c>
      <c r="S540">
        <v>406</v>
      </c>
      <c r="T540">
        <v>633</v>
      </c>
      <c r="U540" t="s">
        <v>216</v>
      </c>
      <c r="V540" t="s">
        <v>216</v>
      </c>
      <c r="W540" t="s">
        <v>216</v>
      </c>
      <c r="X540">
        <v>0.80970149253731305</v>
      </c>
      <c r="Y540" t="s">
        <v>216</v>
      </c>
      <c r="Z540">
        <v>7.2037142745360896E-2</v>
      </c>
    </row>
    <row r="541" spans="1:26" x14ac:dyDescent="0.35">
      <c r="A541">
        <v>1998</v>
      </c>
      <c r="B541" t="s">
        <v>217</v>
      </c>
      <c r="C541" t="s">
        <v>5</v>
      </c>
      <c r="D541">
        <v>111</v>
      </c>
      <c r="E541" t="s">
        <v>70</v>
      </c>
      <c r="F541">
        <v>4.15257002190434E-2</v>
      </c>
      <c r="G541" t="s">
        <v>216</v>
      </c>
      <c r="H541" t="s">
        <v>216</v>
      </c>
      <c r="I541" t="s">
        <v>216</v>
      </c>
      <c r="J541">
        <v>0</v>
      </c>
      <c r="K541" t="s">
        <v>216</v>
      </c>
      <c r="L541">
        <v>0</v>
      </c>
      <c r="M541">
        <v>0</v>
      </c>
      <c r="N541">
        <v>0</v>
      </c>
      <c r="O541">
        <v>0</v>
      </c>
      <c r="P541">
        <v>0</v>
      </c>
      <c r="Q541">
        <v>20</v>
      </c>
      <c r="R541">
        <v>0</v>
      </c>
      <c r="S541">
        <v>51</v>
      </c>
      <c r="T541">
        <v>70</v>
      </c>
      <c r="U541" t="s">
        <v>216</v>
      </c>
      <c r="V541" t="s">
        <v>216</v>
      </c>
      <c r="W541" t="s">
        <v>216</v>
      </c>
      <c r="X541">
        <v>0.439873417721519</v>
      </c>
      <c r="Y541" t="s">
        <v>216</v>
      </c>
      <c r="Z541">
        <v>1.86514271903147E-2</v>
      </c>
    </row>
    <row r="542" spans="1:26" x14ac:dyDescent="0.35">
      <c r="A542">
        <v>1998</v>
      </c>
      <c r="B542" t="s">
        <v>215</v>
      </c>
      <c r="C542" t="s">
        <v>22</v>
      </c>
      <c r="D542">
        <v>249</v>
      </c>
      <c r="E542" t="s">
        <v>62</v>
      </c>
      <c r="F542">
        <v>0.19373569133294499</v>
      </c>
      <c r="G542">
        <v>0.36028119507908601</v>
      </c>
      <c r="H542">
        <v>0.245215311004785</v>
      </c>
      <c r="I542" t="s">
        <v>216</v>
      </c>
      <c r="J542" t="s">
        <v>216</v>
      </c>
      <c r="K542" t="s">
        <v>216</v>
      </c>
      <c r="L542">
        <v>0.17966695880806299</v>
      </c>
      <c r="M542">
        <v>0.16943732442524601</v>
      </c>
      <c r="N542">
        <v>569</v>
      </c>
      <c r="O542">
        <v>836</v>
      </c>
      <c r="P542">
        <v>132</v>
      </c>
      <c r="Q542">
        <v>79</v>
      </c>
      <c r="R542">
        <v>0</v>
      </c>
      <c r="S542">
        <v>1141</v>
      </c>
      <c r="T542">
        <v>1247</v>
      </c>
      <c r="U542">
        <v>0.44904458598726099</v>
      </c>
      <c r="V542">
        <v>0.28141372141372101</v>
      </c>
      <c r="W542" t="s">
        <v>216</v>
      </c>
      <c r="X542" t="s">
        <v>216</v>
      </c>
      <c r="Y542" t="s">
        <v>216</v>
      </c>
      <c r="Z542">
        <v>0.174686108896043</v>
      </c>
    </row>
    <row r="543" spans="1:26" x14ac:dyDescent="0.35">
      <c r="A543">
        <v>1998</v>
      </c>
      <c r="B543" t="s">
        <v>215</v>
      </c>
      <c r="C543" t="s">
        <v>5</v>
      </c>
      <c r="D543">
        <v>249</v>
      </c>
      <c r="E543" t="s">
        <v>62</v>
      </c>
      <c r="F543">
        <v>6.8935891870188601E-2</v>
      </c>
      <c r="G543">
        <v>0.254348172969523</v>
      </c>
      <c r="H543">
        <v>0.19517570711399501</v>
      </c>
      <c r="I543" t="s">
        <v>216</v>
      </c>
      <c r="J543" t="s">
        <v>216</v>
      </c>
      <c r="K543" t="s">
        <v>216</v>
      </c>
      <c r="L543">
        <v>0.144707926480937</v>
      </c>
      <c r="M543">
        <v>0.14146537670046999</v>
      </c>
      <c r="N543">
        <v>1566.75</v>
      </c>
      <c r="O543">
        <v>2041.75</v>
      </c>
      <c r="P543">
        <v>50.5</v>
      </c>
      <c r="Q543">
        <v>110.5</v>
      </c>
      <c r="R543">
        <v>44</v>
      </c>
      <c r="S543">
        <v>2805.75</v>
      </c>
      <c r="T543">
        <v>2967.75</v>
      </c>
      <c r="U543">
        <v>0.278935994573762</v>
      </c>
      <c r="V543">
        <v>0.115164231140365</v>
      </c>
      <c r="W543" t="s">
        <v>216</v>
      </c>
      <c r="X543" t="s">
        <v>216</v>
      </c>
      <c r="Y543" t="s">
        <v>216</v>
      </c>
      <c r="Z543">
        <v>6.3358158608321002E-2</v>
      </c>
    </row>
    <row r="544" spans="1:26" x14ac:dyDescent="0.35">
      <c r="A544">
        <v>1998</v>
      </c>
      <c r="B544" t="s">
        <v>217</v>
      </c>
      <c r="C544" t="s">
        <v>22</v>
      </c>
      <c r="D544">
        <v>249</v>
      </c>
      <c r="E544" t="s">
        <v>62</v>
      </c>
      <c r="F544">
        <v>0.17485125554989001</v>
      </c>
      <c r="G544">
        <v>0.422818791946309</v>
      </c>
      <c r="H544">
        <v>0.242307692307692</v>
      </c>
      <c r="I544" t="s">
        <v>216</v>
      </c>
      <c r="J544" t="s">
        <v>216</v>
      </c>
      <c r="K544" t="s">
        <v>216</v>
      </c>
      <c r="L544">
        <v>0.15517241379310401</v>
      </c>
      <c r="M544">
        <v>0.10173230920085</v>
      </c>
      <c r="N544">
        <v>149</v>
      </c>
      <c r="O544">
        <v>260</v>
      </c>
      <c r="P544">
        <v>35</v>
      </c>
      <c r="Q544">
        <v>18</v>
      </c>
      <c r="R544">
        <v>0</v>
      </c>
      <c r="S544">
        <v>406</v>
      </c>
      <c r="T544">
        <v>633</v>
      </c>
      <c r="U544">
        <v>0.43931059772643899</v>
      </c>
      <c r="V544">
        <v>0.254029238127565</v>
      </c>
      <c r="W544" t="s">
        <v>216</v>
      </c>
      <c r="X544" t="s">
        <v>216</v>
      </c>
      <c r="Y544" t="s">
        <v>216</v>
      </c>
      <c r="Z544">
        <v>0.106165871944586</v>
      </c>
    </row>
    <row r="545" spans="1:26" x14ac:dyDescent="0.35">
      <c r="A545">
        <v>1998</v>
      </c>
      <c r="B545" t="s">
        <v>217</v>
      </c>
      <c r="C545" t="s">
        <v>5</v>
      </c>
      <c r="D545">
        <v>249</v>
      </c>
      <c r="E545" t="s">
        <v>62</v>
      </c>
      <c r="F545">
        <v>5.4478236031813003E-2</v>
      </c>
      <c r="G545">
        <v>0.38940561063446899</v>
      </c>
      <c r="H545">
        <v>0.15583928267154901</v>
      </c>
      <c r="I545" t="s">
        <v>216</v>
      </c>
      <c r="J545" t="s">
        <v>216</v>
      </c>
      <c r="K545" t="s">
        <v>216</v>
      </c>
      <c r="L545">
        <v>7.1808296917282605E-2</v>
      </c>
      <c r="M545">
        <v>5.2317473468305897E-2</v>
      </c>
      <c r="N545">
        <v>0</v>
      </c>
      <c r="O545">
        <v>0</v>
      </c>
      <c r="P545">
        <v>0</v>
      </c>
      <c r="Q545">
        <v>20</v>
      </c>
      <c r="R545">
        <v>0</v>
      </c>
      <c r="S545">
        <v>51</v>
      </c>
      <c r="T545">
        <v>70</v>
      </c>
      <c r="U545">
        <v>0.57819905213270095</v>
      </c>
      <c r="V545">
        <v>0.11997246533582499</v>
      </c>
      <c r="W545" t="s">
        <v>216</v>
      </c>
      <c r="X545" t="s">
        <v>216</v>
      </c>
      <c r="Y545" t="s">
        <v>216</v>
      </c>
      <c r="Z545">
        <v>2.4367071420337699E-2</v>
      </c>
    </row>
    <row r="546" spans="1:26" x14ac:dyDescent="0.35">
      <c r="A546">
        <v>1998</v>
      </c>
      <c r="B546" t="s">
        <v>215</v>
      </c>
      <c r="C546" t="s">
        <v>22</v>
      </c>
      <c r="D546">
        <v>248</v>
      </c>
      <c r="E546" t="s">
        <v>63</v>
      </c>
      <c r="F546">
        <v>0.16551787661627501</v>
      </c>
      <c r="G546">
        <v>0.47275922671353199</v>
      </c>
      <c r="H546">
        <v>0.32177033492822998</v>
      </c>
      <c r="I546" t="s">
        <v>216</v>
      </c>
      <c r="J546" t="s">
        <v>216</v>
      </c>
      <c r="K546" t="s">
        <v>216</v>
      </c>
      <c r="L546">
        <v>0.23575810692375099</v>
      </c>
      <c r="M546">
        <v>0.22233483058727499</v>
      </c>
      <c r="N546">
        <v>569</v>
      </c>
      <c r="O546">
        <v>836</v>
      </c>
      <c r="P546">
        <v>132</v>
      </c>
      <c r="Q546">
        <v>79</v>
      </c>
      <c r="R546">
        <v>0</v>
      </c>
      <c r="S546">
        <v>1141</v>
      </c>
      <c r="T546">
        <v>1247</v>
      </c>
      <c r="U546">
        <v>0.38362526539278102</v>
      </c>
      <c r="V546">
        <v>0.24041580041579999</v>
      </c>
      <c r="W546" t="s">
        <v>216</v>
      </c>
      <c r="X546" t="s">
        <v>216</v>
      </c>
      <c r="Y546" t="s">
        <v>216</v>
      </c>
      <c r="Z546">
        <v>0.14928532718753401</v>
      </c>
    </row>
    <row r="547" spans="1:26" x14ac:dyDescent="0.35">
      <c r="A547">
        <v>1998</v>
      </c>
      <c r="B547" t="s">
        <v>215</v>
      </c>
      <c r="C547" t="s">
        <v>5</v>
      </c>
      <c r="D547">
        <v>248</v>
      </c>
      <c r="E547" t="s">
        <v>63</v>
      </c>
      <c r="F547">
        <v>0.123375697169813</v>
      </c>
      <c r="G547">
        <v>0.60571246210308005</v>
      </c>
      <c r="H547">
        <v>0.46479735520999099</v>
      </c>
      <c r="I547" t="s">
        <v>216</v>
      </c>
      <c r="J547" t="s">
        <v>216</v>
      </c>
      <c r="K547" t="s">
        <v>216</v>
      </c>
      <c r="L547">
        <v>0.34461185001357397</v>
      </c>
      <c r="M547">
        <v>0.33688994351002699</v>
      </c>
      <c r="N547">
        <v>1566.75</v>
      </c>
      <c r="O547">
        <v>2041.75</v>
      </c>
      <c r="P547">
        <v>50.5</v>
      </c>
      <c r="Q547">
        <v>110.5</v>
      </c>
      <c r="R547">
        <v>44</v>
      </c>
      <c r="S547">
        <v>2805.75</v>
      </c>
      <c r="T547">
        <v>2967.75</v>
      </c>
      <c r="U547">
        <v>0.50548933418162101</v>
      </c>
      <c r="V547">
        <v>0.20870124922256</v>
      </c>
      <c r="W547" t="s">
        <v>216</v>
      </c>
      <c r="X547" t="s">
        <v>216</v>
      </c>
      <c r="Y547" t="s">
        <v>216</v>
      </c>
      <c r="Z547">
        <v>0.112347290763099</v>
      </c>
    </row>
    <row r="548" spans="1:26" x14ac:dyDescent="0.35">
      <c r="A548">
        <v>1998</v>
      </c>
      <c r="B548" t="s">
        <v>217</v>
      </c>
      <c r="C548" t="s">
        <v>22</v>
      </c>
      <c r="D548">
        <v>248</v>
      </c>
      <c r="E548" t="s">
        <v>63</v>
      </c>
      <c r="F548">
        <v>0.151788804996285</v>
      </c>
      <c r="G548">
        <v>0.27516778523489899</v>
      </c>
      <c r="H548">
        <v>0.15769230769230799</v>
      </c>
      <c r="I548" t="s">
        <v>216</v>
      </c>
      <c r="J548" t="s">
        <v>216</v>
      </c>
      <c r="K548" t="s">
        <v>216</v>
      </c>
      <c r="L548">
        <v>0.100985221674877</v>
      </c>
      <c r="M548">
        <v>6.6206740908489603E-2</v>
      </c>
      <c r="N548">
        <v>149</v>
      </c>
      <c r="O548">
        <v>260</v>
      </c>
      <c r="P548">
        <v>35</v>
      </c>
      <c r="Q548">
        <v>18</v>
      </c>
      <c r="R548">
        <v>0</v>
      </c>
      <c r="S548">
        <v>406</v>
      </c>
      <c r="T548">
        <v>633</v>
      </c>
      <c r="U548">
        <v>0.384305097176384</v>
      </c>
      <c r="V548">
        <v>0.220523406413275</v>
      </c>
      <c r="W548" t="s">
        <v>216</v>
      </c>
      <c r="X548" t="s">
        <v>216</v>
      </c>
      <c r="Y548" t="s">
        <v>216</v>
      </c>
      <c r="Z548">
        <v>9.2136196596117104E-2</v>
      </c>
    </row>
    <row r="549" spans="1:26" x14ac:dyDescent="0.35">
      <c r="A549">
        <v>1998</v>
      </c>
      <c r="B549" t="s">
        <v>217</v>
      </c>
      <c r="C549" t="s">
        <v>5</v>
      </c>
      <c r="D549">
        <v>248</v>
      </c>
      <c r="E549" t="s">
        <v>63</v>
      </c>
      <c r="F549">
        <v>2.38468316137233E-2</v>
      </c>
      <c r="G549">
        <v>0.37282561933478497</v>
      </c>
      <c r="H549">
        <v>0.149204006033821</v>
      </c>
      <c r="I549" t="s">
        <v>216</v>
      </c>
      <c r="J549" t="s">
        <v>216</v>
      </c>
      <c r="K549" t="s">
        <v>216</v>
      </c>
      <c r="L549">
        <v>6.8750865525388005E-2</v>
      </c>
      <c r="M549">
        <v>5.00899163113541E-2</v>
      </c>
      <c r="N549">
        <v>0</v>
      </c>
      <c r="O549">
        <v>0</v>
      </c>
      <c r="P549">
        <v>0</v>
      </c>
      <c r="Q549">
        <v>20</v>
      </c>
      <c r="R549">
        <v>0</v>
      </c>
      <c r="S549">
        <v>51</v>
      </c>
      <c r="T549">
        <v>70</v>
      </c>
      <c r="U549">
        <v>0.244075829383886</v>
      </c>
      <c r="V549">
        <v>5.0644114465532498E-2</v>
      </c>
      <c r="W549" t="s">
        <v>216</v>
      </c>
      <c r="X549" t="s">
        <v>216</v>
      </c>
      <c r="Y549" t="s">
        <v>216</v>
      </c>
      <c r="Z549">
        <v>1.07080025601754E-2</v>
      </c>
    </row>
    <row r="550" spans="1:26" x14ac:dyDescent="0.35">
      <c r="A550">
        <v>1998</v>
      </c>
      <c r="B550" t="s">
        <v>215</v>
      </c>
      <c r="C550" t="s">
        <v>22</v>
      </c>
      <c r="D550">
        <v>267</v>
      </c>
      <c r="E550" t="s">
        <v>68</v>
      </c>
      <c r="F550">
        <v>7.62073789147977E-3</v>
      </c>
      <c r="G550" t="s">
        <v>216</v>
      </c>
      <c r="H550" t="s">
        <v>216</v>
      </c>
      <c r="I550" t="s">
        <v>216</v>
      </c>
      <c r="J550" t="s">
        <v>216</v>
      </c>
      <c r="K550">
        <v>0.38611738650164201</v>
      </c>
      <c r="L550">
        <v>6.7680523488456096E-4</v>
      </c>
      <c r="M550">
        <v>6.3827021349177496E-4</v>
      </c>
      <c r="N550">
        <v>569</v>
      </c>
      <c r="O550">
        <v>836</v>
      </c>
      <c r="P550">
        <v>132</v>
      </c>
      <c r="Q550">
        <v>79</v>
      </c>
      <c r="R550">
        <v>0</v>
      </c>
      <c r="S550">
        <v>1141</v>
      </c>
      <c r="T550">
        <v>1247</v>
      </c>
      <c r="U550" t="s">
        <v>216</v>
      </c>
      <c r="V550" t="s">
        <v>216</v>
      </c>
      <c r="W550" t="s">
        <v>216</v>
      </c>
      <c r="X550" t="s">
        <v>216</v>
      </c>
      <c r="Y550">
        <v>0</v>
      </c>
      <c r="Z550">
        <v>6.8388351568775003E-3</v>
      </c>
    </row>
    <row r="551" spans="1:26" x14ac:dyDescent="0.35">
      <c r="A551">
        <v>1998</v>
      </c>
      <c r="B551" t="s">
        <v>215</v>
      </c>
      <c r="C551" t="s">
        <v>5</v>
      </c>
      <c r="D551">
        <v>267</v>
      </c>
      <c r="E551" t="s">
        <v>68</v>
      </c>
      <c r="F551">
        <v>7.8544224888674199E-2</v>
      </c>
      <c r="G551" t="s">
        <v>216</v>
      </c>
      <c r="H551" t="s">
        <v>216</v>
      </c>
      <c r="I551" t="s">
        <v>216</v>
      </c>
      <c r="J551" t="s">
        <v>216</v>
      </c>
      <c r="K551">
        <v>0</v>
      </c>
      <c r="L551">
        <v>0</v>
      </c>
      <c r="M551">
        <v>0</v>
      </c>
      <c r="N551">
        <v>1566.75</v>
      </c>
      <c r="O551">
        <v>2041.75</v>
      </c>
      <c r="P551">
        <v>50.5</v>
      </c>
      <c r="Q551">
        <v>110.5</v>
      </c>
      <c r="R551">
        <v>44</v>
      </c>
      <c r="S551">
        <v>2805.75</v>
      </c>
      <c r="T551">
        <v>2967.75</v>
      </c>
      <c r="U551" t="s">
        <v>216</v>
      </c>
      <c r="V551" t="s">
        <v>216</v>
      </c>
      <c r="W551" t="s">
        <v>216</v>
      </c>
      <c r="X551" t="s">
        <v>216</v>
      </c>
      <c r="Y551">
        <v>0.36122234274203402</v>
      </c>
      <c r="Z551">
        <v>7.2468621390067905E-2</v>
      </c>
    </row>
    <row r="552" spans="1:26" x14ac:dyDescent="0.35">
      <c r="A552">
        <v>1998</v>
      </c>
      <c r="B552" t="s">
        <v>217</v>
      </c>
      <c r="C552" t="s">
        <v>22</v>
      </c>
      <c r="D552">
        <v>267</v>
      </c>
      <c r="E552" t="s">
        <v>68</v>
      </c>
      <c r="F552">
        <v>1.4652074171343199E-2</v>
      </c>
      <c r="G552" t="s">
        <v>216</v>
      </c>
      <c r="H552" t="s">
        <v>216</v>
      </c>
      <c r="I552" t="s">
        <v>216</v>
      </c>
      <c r="J552" t="s">
        <v>216</v>
      </c>
      <c r="K552">
        <v>0.38611738650164201</v>
      </c>
      <c r="L552">
        <v>1.90205609114109E-2</v>
      </c>
      <c r="M552">
        <v>1.24700359845743E-2</v>
      </c>
      <c r="N552">
        <v>149</v>
      </c>
      <c r="O552">
        <v>260</v>
      </c>
      <c r="P552">
        <v>35</v>
      </c>
      <c r="Q552">
        <v>18</v>
      </c>
      <c r="R552">
        <v>0</v>
      </c>
      <c r="S552">
        <v>406</v>
      </c>
      <c r="T552">
        <v>633</v>
      </c>
      <c r="U552" t="s">
        <v>216</v>
      </c>
      <c r="V552" t="s">
        <v>216</v>
      </c>
      <c r="W552" t="s">
        <v>216</v>
      </c>
      <c r="X552" t="s">
        <v>216</v>
      </c>
      <c r="Y552">
        <v>0</v>
      </c>
      <c r="Z552">
        <v>8.9011773474269307E-3</v>
      </c>
    </row>
    <row r="553" spans="1:26" x14ac:dyDescent="0.35">
      <c r="A553">
        <v>1998</v>
      </c>
      <c r="B553" t="s">
        <v>217</v>
      </c>
      <c r="C553" t="s">
        <v>5</v>
      </c>
      <c r="D553">
        <v>267</v>
      </c>
      <c r="E553" t="s">
        <v>68</v>
      </c>
      <c r="F553">
        <v>0.19388559567357599</v>
      </c>
      <c r="G553" t="s">
        <v>216</v>
      </c>
      <c r="H553" t="s">
        <v>216</v>
      </c>
      <c r="I553" t="s">
        <v>216</v>
      </c>
      <c r="J553" t="s">
        <v>216</v>
      </c>
      <c r="K553">
        <v>0.38611738650164201</v>
      </c>
      <c r="L553">
        <v>2.6498252014818601E-2</v>
      </c>
      <c r="M553">
        <v>1.93058693250821E-2</v>
      </c>
      <c r="N553">
        <v>0</v>
      </c>
      <c r="O553">
        <v>0</v>
      </c>
      <c r="P553">
        <v>0</v>
      </c>
      <c r="Q553">
        <v>20</v>
      </c>
      <c r="R553">
        <v>0</v>
      </c>
      <c r="S553">
        <v>51</v>
      </c>
      <c r="T553">
        <v>70</v>
      </c>
      <c r="U553" t="s">
        <v>216</v>
      </c>
      <c r="V553" t="s">
        <v>216</v>
      </c>
      <c r="W553" t="s">
        <v>216</v>
      </c>
      <c r="X553" t="s">
        <v>216</v>
      </c>
      <c r="Y553">
        <v>0.61966156325543897</v>
      </c>
      <c r="Z553">
        <v>8.6967461439363999E-2</v>
      </c>
    </row>
    <row r="554" spans="1:26" x14ac:dyDescent="0.35">
      <c r="A554">
        <v>1998</v>
      </c>
      <c r="B554" t="s">
        <v>215</v>
      </c>
      <c r="C554" t="s">
        <v>22</v>
      </c>
      <c r="D554">
        <v>231</v>
      </c>
      <c r="E554" t="s">
        <v>67</v>
      </c>
      <c r="F554">
        <v>9.4926597958634507E-2</v>
      </c>
      <c r="G554" t="s">
        <v>216</v>
      </c>
      <c r="H554">
        <v>0.101674641148325</v>
      </c>
      <c r="I554" t="s">
        <v>216</v>
      </c>
      <c r="J554" t="s">
        <v>216</v>
      </c>
      <c r="K554" t="s">
        <v>216</v>
      </c>
      <c r="L554">
        <v>7.4496056091148094E-2</v>
      </c>
      <c r="M554">
        <v>7.0254500371443596E-2</v>
      </c>
      <c r="N554">
        <v>569</v>
      </c>
      <c r="O554">
        <v>836</v>
      </c>
      <c r="P554">
        <v>132</v>
      </c>
      <c r="Q554">
        <v>79</v>
      </c>
      <c r="R554">
        <v>0</v>
      </c>
      <c r="S554">
        <v>1141</v>
      </c>
      <c r="T554">
        <v>1247</v>
      </c>
      <c r="U554" t="s">
        <v>216</v>
      </c>
      <c r="V554">
        <v>0.13796257796257799</v>
      </c>
      <c r="W554" t="s">
        <v>216</v>
      </c>
      <c r="X554" t="s">
        <v>216</v>
      </c>
      <c r="Y554" t="s">
        <v>216</v>
      </c>
      <c r="Z554">
        <v>8.5431284995386603E-2</v>
      </c>
    </row>
    <row r="555" spans="1:26" x14ac:dyDescent="0.35">
      <c r="A555">
        <v>1998</v>
      </c>
      <c r="B555" t="s">
        <v>215</v>
      </c>
      <c r="C555" t="s">
        <v>5</v>
      </c>
      <c r="D555">
        <v>231</v>
      </c>
      <c r="E555" t="s">
        <v>67</v>
      </c>
      <c r="F555">
        <v>0.11017219724232399</v>
      </c>
      <c r="G555" t="s">
        <v>216</v>
      </c>
      <c r="H555">
        <v>7.9343700257132305E-2</v>
      </c>
      <c r="I555" t="s">
        <v>216</v>
      </c>
      <c r="J555" t="s">
        <v>216</v>
      </c>
      <c r="K555" t="s">
        <v>216</v>
      </c>
      <c r="L555">
        <v>5.8827312647206503E-2</v>
      </c>
      <c r="M555">
        <v>5.7509136826790597E-2</v>
      </c>
      <c r="N555">
        <v>1566.75</v>
      </c>
      <c r="O555">
        <v>2041.75</v>
      </c>
      <c r="P555">
        <v>50.5</v>
      </c>
      <c r="Q555">
        <v>110.5</v>
      </c>
      <c r="R555">
        <v>44</v>
      </c>
      <c r="S555">
        <v>2805.75</v>
      </c>
      <c r="T555">
        <v>2967.75</v>
      </c>
      <c r="U555" t="s">
        <v>216</v>
      </c>
      <c r="V555">
        <v>0.18843842295556401</v>
      </c>
      <c r="W555" t="s">
        <v>216</v>
      </c>
      <c r="X555" t="s">
        <v>216</v>
      </c>
      <c r="Y555" t="s">
        <v>216</v>
      </c>
      <c r="Z555">
        <v>0.10025211605555701</v>
      </c>
    </row>
    <row r="556" spans="1:26" x14ac:dyDescent="0.35">
      <c r="A556">
        <v>1998</v>
      </c>
      <c r="B556" t="s">
        <v>217</v>
      </c>
      <c r="C556" t="s">
        <v>22</v>
      </c>
      <c r="D556">
        <v>231</v>
      </c>
      <c r="E556" t="s">
        <v>67</v>
      </c>
      <c r="F556">
        <v>0.11804186648089</v>
      </c>
      <c r="G556" t="s">
        <v>216</v>
      </c>
      <c r="H556">
        <v>0.16153846153846199</v>
      </c>
      <c r="I556" t="s">
        <v>216</v>
      </c>
      <c r="J556" t="s">
        <v>216</v>
      </c>
      <c r="K556" t="s">
        <v>216</v>
      </c>
      <c r="L556">
        <v>0.10344827586206901</v>
      </c>
      <c r="M556">
        <v>6.7821539467233197E-2</v>
      </c>
      <c r="N556">
        <v>149</v>
      </c>
      <c r="O556">
        <v>260</v>
      </c>
      <c r="P556">
        <v>35</v>
      </c>
      <c r="Q556">
        <v>18</v>
      </c>
      <c r="R556">
        <v>0</v>
      </c>
      <c r="S556">
        <v>406</v>
      </c>
      <c r="T556">
        <v>633</v>
      </c>
      <c r="U556" t="s">
        <v>216</v>
      </c>
      <c r="V556">
        <v>0.171494824643912</v>
      </c>
      <c r="W556" t="s">
        <v>216</v>
      </c>
      <c r="X556" t="s">
        <v>216</v>
      </c>
      <c r="Y556" t="s">
        <v>216</v>
      </c>
      <c r="Z556">
        <v>7.1671414521781995E-2</v>
      </c>
    </row>
    <row r="557" spans="1:26" x14ac:dyDescent="0.35">
      <c r="A557">
        <v>1998</v>
      </c>
      <c r="B557" t="s">
        <v>217</v>
      </c>
      <c r="C557" t="s">
        <v>5</v>
      </c>
      <c r="D557">
        <v>231</v>
      </c>
      <c r="E557" t="s">
        <v>67</v>
      </c>
      <c r="F557">
        <v>0.13147918172888701</v>
      </c>
      <c r="G557" t="s">
        <v>216</v>
      </c>
      <c r="H557">
        <v>0.15218955467817499</v>
      </c>
      <c r="I557" t="s">
        <v>216</v>
      </c>
      <c r="J557" t="s">
        <v>216</v>
      </c>
      <c r="K557" t="s">
        <v>216</v>
      </c>
      <c r="L557">
        <v>7.0126559508570802E-2</v>
      </c>
      <c r="M557">
        <v>5.1092207641958702E-2</v>
      </c>
      <c r="N557">
        <v>0</v>
      </c>
      <c r="O557">
        <v>0</v>
      </c>
      <c r="P557">
        <v>0</v>
      </c>
      <c r="Q557">
        <v>20</v>
      </c>
      <c r="R557">
        <v>0</v>
      </c>
      <c r="S557">
        <v>51</v>
      </c>
      <c r="T557">
        <v>70</v>
      </c>
      <c r="U557" t="s">
        <v>216</v>
      </c>
      <c r="V557">
        <v>0.29471924476349698</v>
      </c>
      <c r="W557" t="s">
        <v>216</v>
      </c>
      <c r="X557" t="s">
        <v>216</v>
      </c>
      <c r="Y557" t="s">
        <v>216</v>
      </c>
      <c r="Z557">
        <v>5.9004807110532201E-2</v>
      </c>
    </row>
    <row r="558" spans="1:26" x14ac:dyDescent="0.35">
      <c r="A558">
        <v>1998</v>
      </c>
      <c r="B558" t="s">
        <v>215</v>
      </c>
      <c r="C558" t="s">
        <v>22</v>
      </c>
      <c r="D558">
        <v>242</v>
      </c>
      <c r="E558" t="s">
        <v>65</v>
      </c>
      <c r="F558">
        <v>9.2677345537757402E-3</v>
      </c>
      <c r="G558">
        <v>1.9332161687170502E-2</v>
      </c>
      <c r="H558">
        <v>1.3157894736842099E-2</v>
      </c>
      <c r="I558" t="s">
        <v>216</v>
      </c>
      <c r="J558" t="s">
        <v>216</v>
      </c>
      <c r="K558" t="s">
        <v>216</v>
      </c>
      <c r="L558">
        <v>9.6406660823838697E-3</v>
      </c>
      <c r="M558">
        <v>9.0917588715985903E-3</v>
      </c>
      <c r="N558">
        <v>569</v>
      </c>
      <c r="O558">
        <v>836</v>
      </c>
      <c r="P558">
        <v>132</v>
      </c>
      <c r="Q558">
        <v>79</v>
      </c>
      <c r="R558">
        <v>0</v>
      </c>
      <c r="S558">
        <v>1141</v>
      </c>
      <c r="T558">
        <v>1247</v>
      </c>
      <c r="U558">
        <v>2.1496815286624199E-2</v>
      </c>
      <c r="V558">
        <v>1.3471933471933499E-2</v>
      </c>
      <c r="W558" t="s">
        <v>216</v>
      </c>
      <c r="X558" t="s">
        <v>216</v>
      </c>
      <c r="Y558" t="s">
        <v>216</v>
      </c>
      <c r="Z558">
        <v>8.4059302126985192E-3</v>
      </c>
    </row>
    <row r="559" spans="1:26" x14ac:dyDescent="0.35">
      <c r="A559">
        <v>1998</v>
      </c>
      <c r="B559" t="s">
        <v>215</v>
      </c>
      <c r="C559" t="s">
        <v>5</v>
      </c>
      <c r="D559">
        <v>242</v>
      </c>
      <c r="E559" t="s">
        <v>65</v>
      </c>
      <c r="F559">
        <v>6.61138477706161E-3</v>
      </c>
      <c r="G559">
        <v>2.20201053135472E-2</v>
      </c>
      <c r="H559">
        <v>1.6897269499204101E-2</v>
      </c>
      <c r="I559" t="s">
        <v>216</v>
      </c>
      <c r="J559" t="s">
        <v>216</v>
      </c>
      <c r="K559" t="s">
        <v>216</v>
      </c>
      <c r="L559">
        <v>1.2528038804497699E-2</v>
      </c>
      <c r="M559">
        <v>1.2247316176075799E-2</v>
      </c>
      <c r="N559">
        <v>1566.75</v>
      </c>
      <c r="O559">
        <v>2041.75</v>
      </c>
      <c r="P559">
        <v>50.5</v>
      </c>
      <c r="Q559">
        <v>110.5</v>
      </c>
      <c r="R559">
        <v>44</v>
      </c>
      <c r="S559">
        <v>2805.75</v>
      </c>
      <c r="T559">
        <v>2967.75</v>
      </c>
      <c r="U559">
        <v>2.6815712956195701E-2</v>
      </c>
      <c r="V559">
        <v>1.10713963961519E-2</v>
      </c>
      <c r="W559" t="s">
        <v>216</v>
      </c>
      <c r="X559" t="s">
        <v>216</v>
      </c>
      <c r="Y559" t="s">
        <v>216</v>
      </c>
      <c r="Z559">
        <v>6.1699518124578899E-3</v>
      </c>
    </row>
    <row r="560" spans="1:26" x14ac:dyDescent="0.35">
      <c r="A560">
        <v>1998</v>
      </c>
      <c r="B560" t="s">
        <v>217</v>
      </c>
      <c r="C560" t="s">
        <v>22</v>
      </c>
      <c r="D560">
        <v>242</v>
      </c>
      <c r="E560" t="s">
        <v>65</v>
      </c>
      <c r="F560">
        <v>1.5352684474815101E-2</v>
      </c>
      <c r="G560">
        <v>0</v>
      </c>
      <c r="H560">
        <v>0</v>
      </c>
      <c r="I560" t="s">
        <v>216</v>
      </c>
      <c r="J560" t="s">
        <v>216</v>
      </c>
      <c r="K560" t="s">
        <v>216</v>
      </c>
      <c r="L560">
        <v>0</v>
      </c>
      <c r="M560">
        <v>0</v>
      </c>
      <c r="N560">
        <v>149</v>
      </c>
      <c r="O560">
        <v>260</v>
      </c>
      <c r="P560">
        <v>35</v>
      </c>
      <c r="Q560">
        <v>18</v>
      </c>
      <c r="R560">
        <v>0</v>
      </c>
      <c r="S560">
        <v>406</v>
      </c>
      <c r="T560">
        <v>633</v>
      </c>
      <c r="U560">
        <v>3.8870553722038903E-2</v>
      </c>
      <c r="V560">
        <v>2.2304848358594601E-2</v>
      </c>
      <c r="W560" t="s">
        <v>216</v>
      </c>
      <c r="X560" t="s">
        <v>216</v>
      </c>
      <c r="Y560" t="s">
        <v>216</v>
      </c>
      <c r="Z560">
        <v>9.3110442160408199E-3</v>
      </c>
    </row>
    <row r="561" spans="1:26" x14ac:dyDescent="0.35">
      <c r="A561">
        <v>1998</v>
      </c>
      <c r="B561" t="s">
        <v>217</v>
      </c>
      <c r="C561" t="s">
        <v>5</v>
      </c>
      <c r="D561">
        <v>242</v>
      </c>
      <c r="E561" t="s">
        <v>65</v>
      </c>
      <c r="F561">
        <v>2.8466525502891301E-3</v>
      </c>
      <c r="G561">
        <v>6.0207573557013498E-2</v>
      </c>
      <c r="H561">
        <v>2.4094940643592799E-2</v>
      </c>
      <c r="I561" t="s">
        <v>216</v>
      </c>
      <c r="J561" t="s">
        <v>216</v>
      </c>
      <c r="K561" t="s">
        <v>216</v>
      </c>
      <c r="L561">
        <v>1.11025706887143E-2</v>
      </c>
      <c r="M561">
        <v>8.0890157874918597E-3</v>
      </c>
      <c r="N561">
        <v>0</v>
      </c>
      <c r="O561">
        <v>0</v>
      </c>
      <c r="P561">
        <v>0</v>
      </c>
      <c r="Q561">
        <v>20</v>
      </c>
      <c r="R561">
        <v>0</v>
      </c>
      <c r="S561">
        <v>51</v>
      </c>
      <c r="T561">
        <v>70</v>
      </c>
      <c r="U561">
        <v>2.8436018957346001E-2</v>
      </c>
      <c r="V561">
        <v>5.9002851804503898E-3</v>
      </c>
      <c r="W561" t="s">
        <v>216</v>
      </c>
      <c r="X561" t="s">
        <v>216</v>
      </c>
      <c r="Y561" t="s">
        <v>216</v>
      </c>
      <c r="Z561">
        <v>1.27811767683886E-3</v>
      </c>
    </row>
    <row r="562" spans="1:26" x14ac:dyDescent="0.35">
      <c r="A562">
        <v>1998</v>
      </c>
      <c r="B562" t="s">
        <v>215</v>
      </c>
      <c r="C562" t="s">
        <v>22</v>
      </c>
      <c r="D562">
        <v>241</v>
      </c>
      <c r="E562" t="s">
        <v>66</v>
      </c>
      <c r="F562">
        <v>1.2471395881006901E-2</v>
      </c>
      <c r="G562">
        <v>1.23022847100176E-2</v>
      </c>
      <c r="H562">
        <v>8.3732057416267894E-3</v>
      </c>
      <c r="I562" t="s">
        <v>216</v>
      </c>
      <c r="J562" t="s">
        <v>216</v>
      </c>
      <c r="K562" t="s">
        <v>216</v>
      </c>
      <c r="L562">
        <v>6.13496932515337E-3</v>
      </c>
      <c r="M562">
        <v>5.78566473647183E-3</v>
      </c>
      <c r="N562">
        <v>569</v>
      </c>
      <c r="O562">
        <v>836</v>
      </c>
      <c r="P562">
        <v>132</v>
      </c>
      <c r="Q562">
        <v>79</v>
      </c>
      <c r="R562">
        <v>0</v>
      </c>
      <c r="S562">
        <v>1141</v>
      </c>
      <c r="T562">
        <v>1247</v>
      </c>
      <c r="U562">
        <v>2.8927813163481999E-2</v>
      </c>
      <c r="V562">
        <v>1.8128898128898101E-2</v>
      </c>
      <c r="W562" t="s">
        <v>216</v>
      </c>
      <c r="X562" t="s">
        <v>216</v>
      </c>
      <c r="Y562" t="s">
        <v>216</v>
      </c>
      <c r="Z562">
        <v>1.12465304252419E-2</v>
      </c>
    </row>
    <row r="563" spans="1:26" x14ac:dyDescent="0.35">
      <c r="A563">
        <v>1998</v>
      </c>
      <c r="B563" t="s">
        <v>215</v>
      </c>
      <c r="C563" t="s">
        <v>5</v>
      </c>
      <c r="D563">
        <v>241</v>
      </c>
      <c r="E563" t="s">
        <v>66</v>
      </c>
      <c r="F563">
        <v>3.5689388856892199E-2</v>
      </c>
      <c r="G563">
        <v>7.0049465453965204E-2</v>
      </c>
      <c r="H563">
        <v>5.37529080445696E-2</v>
      </c>
      <c r="I563" t="s">
        <v>216</v>
      </c>
      <c r="J563" t="s">
        <v>216</v>
      </c>
      <c r="K563" t="s">
        <v>216</v>
      </c>
      <c r="L563">
        <v>3.98536886606847E-2</v>
      </c>
      <c r="M563">
        <v>3.8960665226791799E-2</v>
      </c>
      <c r="N563">
        <v>1566.75</v>
      </c>
      <c r="O563">
        <v>2041.75</v>
      </c>
      <c r="P563">
        <v>50.5</v>
      </c>
      <c r="Q563">
        <v>110.5</v>
      </c>
      <c r="R563">
        <v>44</v>
      </c>
      <c r="S563">
        <v>2805.75</v>
      </c>
      <c r="T563">
        <v>2967.75</v>
      </c>
      <c r="U563">
        <v>0.146957993974352</v>
      </c>
      <c r="V563">
        <v>6.0674508543970301E-2</v>
      </c>
      <c r="W563" t="s">
        <v>216</v>
      </c>
      <c r="X563" t="s">
        <v>216</v>
      </c>
      <c r="Y563" t="s">
        <v>216</v>
      </c>
      <c r="Z563">
        <v>3.2077197285139802E-2</v>
      </c>
    </row>
    <row r="564" spans="1:26" x14ac:dyDescent="0.35">
      <c r="A564">
        <v>1998</v>
      </c>
      <c r="B564" t="s">
        <v>217</v>
      </c>
      <c r="C564" t="s">
        <v>22</v>
      </c>
      <c r="D564">
        <v>241</v>
      </c>
      <c r="E564" t="s">
        <v>66</v>
      </c>
      <c r="F564">
        <v>1.9222422554824099E-2</v>
      </c>
      <c r="G564">
        <v>0.23489932885906001</v>
      </c>
      <c r="H564">
        <v>0.134615384615385</v>
      </c>
      <c r="I564" t="s">
        <v>216</v>
      </c>
      <c r="J564" t="s">
        <v>216</v>
      </c>
      <c r="K564" t="s">
        <v>216</v>
      </c>
      <c r="L564">
        <v>8.6206896551724199E-2</v>
      </c>
      <c r="M564">
        <v>5.6517949556027701E-2</v>
      </c>
      <c r="N564">
        <v>149</v>
      </c>
      <c r="O564">
        <v>260</v>
      </c>
      <c r="P564">
        <v>35</v>
      </c>
      <c r="Q564">
        <v>18</v>
      </c>
      <c r="R564">
        <v>0</v>
      </c>
      <c r="S564">
        <v>406</v>
      </c>
      <c r="T564">
        <v>633</v>
      </c>
      <c r="U564">
        <v>4.54712137880455E-2</v>
      </c>
      <c r="V564">
        <v>2.7926921892618702E-2</v>
      </c>
      <c r="W564" t="s">
        <v>216</v>
      </c>
      <c r="X564" t="s">
        <v>216</v>
      </c>
      <c r="Y564" t="s">
        <v>216</v>
      </c>
      <c r="Z564">
        <v>1.17261016491014E-2</v>
      </c>
    </row>
    <row r="565" spans="1:26" x14ac:dyDescent="0.35">
      <c r="A565">
        <v>1998</v>
      </c>
      <c r="B565" t="s">
        <v>217</v>
      </c>
      <c r="C565" t="s">
        <v>5</v>
      </c>
      <c r="D565">
        <v>241</v>
      </c>
      <c r="E565" t="s">
        <v>66</v>
      </c>
      <c r="F565">
        <v>1.2733332982259701E-2</v>
      </c>
      <c r="G565">
        <v>3.9484994903848103E-2</v>
      </c>
      <c r="H565">
        <v>1.5801809511885902E-2</v>
      </c>
      <c r="I565" t="s">
        <v>216</v>
      </c>
      <c r="J565" t="s">
        <v>216</v>
      </c>
      <c r="K565" t="s">
        <v>216</v>
      </c>
      <c r="L565">
        <v>7.2812259515552501E-3</v>
      </c>
      <c r="M565">
        <v>5.3048931932759696E-3</v>
      </c>
      <c r="N565">
        <v>0</v>
      </c>
      <c r="O565">
        <v>0</v>
      </c>
      <c r="P565">
        <v>0</v>
      </c>
      <c r="Q565">
        <v>20</v>
      </c>
      <c r="R565">
        <v>0</v>
      </c>
      <c r="S565">
        <v>51</v>
      </c>
      <c r="T565">
        <v>70</v>
      </c>
      <c r="U565">
        <v>0.137440758293839</v>
      </c>
      <c r="V565">
        <v>2.85180450388435E-2</v>
      </c>
      <c r="W565" t="s">
        <v>216</v>
      </c>
      <c r="X565" t="s">
        <v>216</v>
      </c>
      <c r="Y565" t="s">
        <v>216</v>
      </c>
      <c r="Z565">
        <v>5.7189188409502503E-3</v>
      </c>
    </row>
    <row r="566" spans="1:26" x14ac:dyDescent="0.35">
      <c r="A566">
        <v>1998</v>
      </c>
      <c r="B566" t="s">
        <v>215</v>
      </c>
      <c r="C566" t="s">
        <v>22</v>
      </c>
      <c r="D566">
        <v>245</v>
      </c>
      <c r="E566" t="s">
        <v>64</v>
      </c>
      <c r="F566">
        <v>4.9747445914494003E-2</v>
      </c>
      <c r="G566">
        <v>0.13532513181019301</v>
      </c>
      <c r="H566">
        <v>9.2105263157894704E-2</v>
      </c>
      <c r="I566" t="s">
        <v>216</v>
      </c>
      <c r="J566" t="s">
        <v>216</v>
      </c>
      <c r="K566" t="s">
        <v>216</v>
      </c>
      <c r="L566">
        <v>6.7484662576687102E-2</v>
      </c>
      <c r="M566">
        <v>6.3642312101190104E-2</v>
      </c>
      <c r="N566">
        <v>569</v>
      </c>
      <c r="O566">
        <v>836</v>
      </c>
      <c r="P566">
        <v>132</v>
      </c>
      <c r="Q566">
        <v>79</v>
      </c>
      <c r="R566">
        <v>0</v>
      </c>
      <c r="S566">
        <v>1141</v>
      </c>
      <c r="T566">
        <v>1247</v>
      </c>
      <c r="U566">
        <v>0.115313163481953</v>
      </c>
      <c r="V566">
        <v>7.2266112266112306E-2</v>
      </c>
      <c r="W566" t="s">
        <v>216</v>
      </c>
      <c r="X566" t="s">
        <v>216</v>
      </c>
      <c r="Y566" t="s">
        <v>216</v>
      </c>
      <c r="Z566">
        <v>4.4911781017120303E-2</v>
      </c>
    </row>
    <row r="567" spans="1:26" x14ac:dyDescent="0.35">
      <c r="A567">
        <v>1998</v>
      </c>
      <c r="B567" t="s">
        <v>215</v>
      </c>
      <c r="C567" t="s">
        <v>5</v>
      </c>
      <c r="D567">
        <v>245</v>
      </c>
      <c r="E567" t="s">
        <v>64</v>
      </c>
      <c r="F567">
        <v>8.4704286768247095E-3</v>
      </c>
      <c r="G567">
        <v>4.2125418860698899E-2</v>
      </c>
      <c r="H567">
        <v>3.2325211215868697E-2</v>
      </c>
      <c r="I567" t="s">
        <v>216</v>
      </c>
      <c r="J567" t="s">
        <v>216</v>
      </c>
      <c r="K567" t="s">
        <v>216</v>
      </c>
      <c r="L567">
        <v>2.3966682930343399E-2</v>
      </c>
      <c r="M567">
        <v>2.3429648336840601E-2</v>
      </c>
      <c r="N567">
        <v>1566.75</v>
      </c>
      <c r="O567">
        <v>2041.75</v>
      </c>
      <c r="P567">
        <v>50.5</v>
      </c>
      <c r="Q567">
        <v>110.5</v>
      </c>
      <c r="R567">
        <v>44</v>
      </c>
      <c r="S567">
        <v>2805.75</v>
      </c>
      <c r="T567">
        <v>2967.75</v>
      </c>
      <c r="U567">
        <v>3.4965586501706197E-2</v>
      </c>
      <c r="V567">
        <v>1.44362325557667E-2</v>
      </c>
      <c r="W567" t="s">
        <v>216</v>
      </c>
      <c r="X567" t="s">
        <v>216</v>
      </c>
      <c r="Y567" t="s">
        <v>216</v>
      </c>
      <c r="Z567">
        <v>7.5931752618593699E-3</v>
      </c>
    </row>
    <row r="568" spans="1:26" x14ac:dyDescent="0.35">
      <c r="A568">
        <v>1998</v>
      </c>
      <c r="B568" t="s">
        <v>217</v>
      </c>
      <c r="C568" t="s">
        <v>22</v>
      </c>
      <c r="D568">
        <v>245</v>
      </c>
      <c r="E568" t="s">
        <v>64</v>
      </c>
      <c r="F568">
        <v>3.6651098955479001E-2</v>
      </c>
      <c r="G568">
        <v>6.7114093959731502E-2</v>
      </c>
      <c r="H568">
        <v>3.8461538461538498E-2</v>
      </c>
      <c r="I568" t="s">
        <v>216</v>
      </c>
      <c r="J568" t="s">
        <v>216</v>
      </c>
      <c r="K568" t="s">
        <v>216</v>
      </c>
      <c r="L568">
        <v>2.4630541871921201E-2</v>
      </c>
      <c r="M568">
        <v>1.6147985587436499E-2</v>
      </c>
      <c r="N568">
        <v>149</v>
      </c>
      <c r="O568">
        <v>260</v>
      </c>
      <c r="P568">
        <v>35</v>
      </c>
      <c r="Q568">
        <v>18</v>
      </c>
      <c r="R568">
        <v>0</v>
      </c>
      <c r="S568">
        <v>406</v>
      </c>
      <c r="T568">
        <v>633</v>
      </c>
      <c r="U568">
        <v>9.2042537587091994E-2</v>
      </c>
      <c r="V568">
        <v>5.3247834651903803E-2</v>
      </c>
      <c r="W568" t="s">
        <v>216</v>
      </c>
      <c r="X568" t="s">
        <v>216</v>
      </c>
      <c r="Y568" t="s">
        <v>216</v>
      </c>
      <c r="Z568">
        <v>2.2247506610237899E-2</v>
      </c>
    </row>
    <row r="569" spans="1:26" x14ac:dyDescent="0.35">
      <c r="A569">
        <v>1998</v>
      </c>
      <c r="B569" t="s">
        <v>217</v>
      </c>
      <c r="C569" t="s">
        <v>5</v>
      </c>
      <c r="D569">
        <v>245</v>
      </c>
      <c r="E569" t="s">
        <v>64</v>
      </c>
      <c r="F569">
        <v>1.48170449570617E-3</v>
      </c>
      <c r="G569">
        <v>9.7587231692885301E-2</v>
      </c>
      <c r="H569">
        <v>3.9054198937048902E-2</v>
      </c>
      <c r="I569" t="s">
        <v>216</v>
      </c>
      <c r="J569" t="s">
        <v>216</v>
      </c>
      <c r="K569" t="s">
        <v>216</v>
      </c>
      <c r="L569">
        <v>1.79955622553068E-2</v>
      </c>
      <c r="M569">
        <v>1.3111052500295E-2</v>
      </c>
      <c r="N569">
        <v>0</v>
      </c>
      <c r="O569">
        <v>0</v>
      </c>
      <c r="P569">
        <v>0</v>
      </c>
      <c r="Q569">
        <v>20</v>
      </c>
      <c r="R569">
        <v>0</v>
      </c>
      <c r="S569">
        <v>51</v>
      </c>
      <c r="T569">
        <v>70</v>
      </c>
      <c r="U569">
        <v>1.1848341232227499E-2</v>
      </c>
      <c r="V569">
        <v>2.45845215852099E-3</v>
      </c>
      <c r="W569" t="s">
        <v>216</v>
      </c>
      <c r="X569" t="s">
        <v>216</v>
      </c>
      <c r="Y569" t="s">
        <v>216</v>
      </c>
      <c r="Z569">
        <v>6.6475596727145103E-4</v>
      </c>
    </row>
    <row r="570" spans="1:26" x14ac:dyDescent="0.35">
      <c r="A570">
        <v>1998</v>
      </c>
      <c r="B570" t="s">
        <v>215</v>
      </c>
      <c r="C570" t="s">
        <v>22</v>
      </c>
      <c r="D570">
        <v>229</v>
      </c>
      <c r="E570" t="s">
        <v>69</v>
      </c>
      <c r="F570">
        <v>6.1998804656774299E-2</v>
      </c>
      <c r="G570" t="s">
        <v>216</v>
      </c>
      <c r="H570" t="s">
        <v>216</v>
      </c>
      <c r="I570">
        <v>0.47727272727272702</v>
      </c>
      <c r="J570" t="s">
        <v>216</v>
      </c>
      <c r="K570" t="s">
        <v>216</v>
      </c>
      <c r="L570">
        <v>6.4835471277189097E-2</v>
      </c>
      <c r="M570">
        <v>6.1143956874077303E-2</v>
      </c>
      <c r="N570">
        <v>569</v>
      </c>
      <c r="O570">
        <v>836</v>
      </c>
      <c r="P570">
        <v>132</v>
      </c>
      <c r="Q570">
        <v>79</v>
      </c>
      <c r="R570">
        <v>0</v>
      </c>
      <c r="S570">
        <v>1141</v>
      </c>
      <c r="T570">
        <v>1247</v>
      </c>
      <c r="U570" t="s">
        <v>216</v>
      </c>
      <c r="V570" t="s">
        <v>216</v>
      </c>
      <c r="W570">
        <v>0.42926613616268799</v>
      </c>
      <c r="X570" t="s">
        <v>216</v>
      </c>
      <c r="Y570" t="s">
        <v>216</v>
      </c>
      <c r="Z570">
        <v>5.5935843014620103E-2</v>
      </c>
    </row>
    <row r="571" spans="1:26" x14ac:dyDescent="0.35">
      <c r="A571">
        <v>1998</v>
      </c>
      <c r="B571" t="s">
        <v>215</v>
      </c>
      <c r="C571" t="s">
        <v>5</v>
      </c>
      <c r="D571">
        <v>229</v>
      </c>
      <c r="E571" t="s">
        <v>69</v>
      </c>
      <c r="F571">
        <v>8.1057429782725801E-2</v>
      </c>
      <c r="G571" t="s">
        <v>216</v>
      </c>
      <c r="H571" t="s">
        <v>216</v>
      </c>
      <c r="I571">
        <v>0.88118811881188097</v>
      </c>
      <c r="J571" t="s">
        <v>216</v>
      </c>
      <c r="K571" t="s">
        <v>216</v>
      </c>
      <c r="L571">
        <v>4.0200331179870201E-2</v>
      </c>
      <c r="M571">
        <v>3.9299540337157199E-2</v>
      </c>
      <c r="N571">
        <v>1566.75</v>
      </c>
      <c r="O571">
        <v>2041.75</v>
      </c>
      <c r="P571">
        <v>50.5</v>
      </c>
      <c r="Q571">
        <v>110.5</v>
      </c>
      <c r="R571">
        <v>44</v>
      </c>
      <c r="S571">
        <v>2805.75</v>
      </c>
      <c r="T571">
        <v>2967.75</v>
      </c>
      <c r="U571" t="s">
        <v>216</v>
      </c>
      <c r="V571" t="s">
        <v>216</v>
      </c>
      <c r="W571">
        <v>0.92350474270595195</v>
      </c>
      <c r="X571" t="s">
        <v>216</v>
      </c>
      <c r="Y571" t="s">
        <v>216</v>
      </c>
      <c r="Z571">
        <v>7.4124075636997799E-2</v>
      </c>
    </row>
    <row r="572" spans="1:26" x14ac:dyDescent="0.35">
      <c r="A572">
        <v>1998</v>
      </c>
      <c r="B572" t="s">
        <v>217</v>
      </c>
      <c r="C572" t="s">
        <v>22</v>
      </c>
      <c r="D572">
        <v>229</v>
      </c>
      <c r="E572" t="s">
        <v>69</v>
      </c>
      <c r="F572">
        <v>5.6185217874354598E-2</v>
      </c>
      <c r="G572" t="s">
        <v>216</v>
      </c>
      <c r="H572" t="s">
        <v>216</v>
      </c>
      <c r="I572">
        <v>0.57142857142857195</v>
      </c>
      <c r="J572" t="s">
        <v>216</v>
      </c>
      <c r="K572" t="s">
        <v>216</v>
      </c>
      <c r="L572">
        <v>8.5855031667839601E-2</v>
      </c>
      <c r="M572">
        <v>5.6287264047635698E-2</v>
      </c>
      <c r="N572">
        <v>149</v>
      </c>
      <c r="O572">
        <v>260</v>
      </c>
      <c r="P572">
        <v>35</v>
      </c>
      <c r="Q572">
        <v>18</v>
      </c>
      <c r="R572">
        <v>0</v>
      </c>
      <c r="S572">
        <v>406</v>
      </c>
      <c r="T572">
        <v>633</v>
      </c>
      <c r="U572" t="s">
        <v>216</v>
      </c>
      <c r="V572" t="s">
        <v>216</v>
      </c>
      <c r="W572">
        <v>0.44358974358974401</v>
      </c>
      <c r="X572" t="s">
        <v>216</v>
      </c>
      <c r="Y572" t="s">
        <v>216</v>
      </c>
      <c r="Z572">
        <v>3.4142894716812797E-2</v>
      </c>
    </row>
    <row r="573" spans="1:26" x14ac:dyDescent="0.35">
      <c r="A573">
        <v>1998</v>
      </c>
      <c r="B573" t="s">
        <v>217</v>
      </c>
      <c r="C573" t="s">
        <v>5</v>
      </c>
      <c r="D573">
        <v>229</v>
      </c>
      <c r="E573" t="s">
        <v>69</v>
      </c>
      <c r="F573">
        <v>7.7907618180753702E-2</v>
      </c>
      <c r="G573" t="s">
        <v>216</v>
      </c>
      <c r="H573" t="s">
        <v>216</v>
      </c>
      <c r="I573">
        <v>0</v>
      </c>
      <c r="J573" t="s">
        <v>216</v>
      </c>
      <c r="K573" t="s">
        <v>216</v>
      </c>
      <c r="L573">
        <v>0</v>
      </c>
      <c r="M573">
        <v>0</v>
      </c>
      <c r="N573">
        <v>0</v>
      </c>
      <c r="O573">
        <v>0</v>
      </c>
      <c r="P573">
        <v>0</v>
      </c>
      <c r="Q573">
        <v>20</v>
      </c>
      <c r="R573">
        <v>0</v>
      </c>
      <c r="S573">
        <v>51</v>
      </c>
      <c r="T573">
        <v>70</v>
      </c>
      <c r="U573" t="s">
        <v>216</v>
      </c>
      <c r="V573" t="s">
        <v>216</v>
      </c>
      <c r="W573">
        <v>0.73067915690866503</v>
      </c>
      <c r="X573" t="s">
        <v>216</v>
      </c>
      <c r="Y573" t="s">
        <v>216</v>
      </c>
      <c r="Z573">
        <v>3.49483606989551E-2</v>
      </c>
    </row>
    <row r="574" spans="1:26" x14ac:dyDescent="0.35">
      <c r="A574">
        <v>1999</v>
      </c>
      <c r="B574" t="s">
        <v>215</v>
      </c>
      <c r="C574" t="s">
        <v>22</v>
      </c>
      <c r="D574">
        <v>247</v>
      </c>
      <c r="E574" t="s">
        <v>60</v>
      </c>
      <c r="F574">
        <v>5.0007195279896402E-2</v>
      </c>
      <c r="G574" t="s">
        <v>216</v>
      </c>
      <c r="H574">
        <v>9.0541037909458999E-2</v>
      </c>
      <c r="I574" t="s">
        <v>216</v>
      </c>
      <c r="J574" t="s">
        <v>216</v>
      </c>
      <c r="K574" t="s">
        <v>216</v>
      </c>
      <c r="L574">
        <v>5.9636363636363598E-2</v>
      </c>
      <c r="M574">
        <v>5.6448553485020099E-2</v>
      </c>
      <c r="N574">
        <v>1736</v>
      </c>
      <c r="O574">
        <v>2717</v>
      </c>
      <c r="P574">
        <v>692</v>
      </c>
      <c r="Q574">
        <v>496</v>
      </c>
      <c r="R574">
        <v>8</v>
      </c>
      <c r="S574">
        <v>4125</v>
      </c>
      <c r="T574">
        <v>4415</v>
      </c>
      <c r="U574" t="s">
        <v>216</v>
      </c>
      <c r="V574">
        <v>7.4117521595393004E-2</v>
      </c>
      <c r="W574" t="s">
        <v>216</v>
      </c>
      <c r="X574" t="s">
        <v>216</v>
      </c>
      <c r="Y574" t="s">
        <v>216</v>
      </c>
      <c r="Z574">
        <v>4.5459287016765701E-2</v>
      </c>
    </row>
    <row r="575" spans="1:26" x14ac:dyDescent="0.35">
      <c r="A575">
        <v>1999</v>
      </c>
      <c r="B575" t="s">
        <v>215</v>
      </c>
      <c r="C575" t="s">
        <v>5</v>
      </c>
      <c r="D575">
        <v>247</v>
      </c>
      <c r="E575" t="s">
        <v>60</v>
      </c>
      <c r="F575">
        <v>4.8532022553433897E-2</v>
      </c>
      <c r="G575" t="s">
        <v>216</v>
      </c>
      <c r="H575">
        <v>8.6135247449943303E-2</v>
      </c>
      <c r="I575" t="s">
        <v>216</v>
      </c>
      <c r="J575" t="s">
        <v>216</v>
      </c>
      <c r="K575" t="s">
        <v>216</v>
      </c>
      <c r="L575">
        <v>5.8034091322001498E-2</v>
      </c>
      <c r="M575">
        <v>5.6777775671558298E-2</v>
      </c>
      <c r="N575">
        <v>852.5</v>
      </c>
      <c r="O575">
        <v>1323.5</v>
      </c>
      <c r="P575">
        <v>56.5</v>
      </c>
      <c r="Q575">
        <v>159.5</v>
      </c>
      <c r="R575">
        <v>44.5</v>
      </c>
      <c r="S575">
        <v>2069</v>
      </c>
      <c r="T575">
        <v>2263.5</v>
      </c>
      <c r="U575" t="s">
        <v>216</v>
      </c>
      <c r="V575">
        <v>8.1387458506456595E-2</v>
      </c>
      <c r="W575" t="s">
        <v>216</v>
      </c>
      <c r="X575" t="s">
        <v>216</v>
      </c>
      <c r="Y575" t="s">
        <v>216</v>
      </c>
      <c r="Z575">
        <v>4.6402622255742598E-2</v>
      </c>
    </row>
    <row r="576" spans="1:26" x14ac:dyDescent="0.35">
      <c r="A576">
        <v>1999</v>
      </c>
      <c r="B576" t="s">
        <v>217</v>
      </c>
      <c r="C576" t="s">
        <v>22</v>
      </c>
      <c r="D576">
        <v>247</v>
      </c>
      <c r="E576" t="s">
        <v>60</v>
      </c>
      <c r="F576">
        <v>7.6644907735119699E-2</v>
      </c>
      <c r="G576" t="s">
        <v>216</v>
      </c>
      <c r="H576">
        <v>0</v>
      </c>
      <c r="I576" t="s">
        <v>216</v>
      </c>
      <c r="J576" t="s">
        <v>216</v>
      </c>
      <c r="K576" t="s">
        <v>216</v>
      </c>
      <c r="L576">
        <v>0</v>
      </c>
      <c r="M576">
        <v>0</v>
      </c>
      <c r="N576">
        <v>78</v>
      </c>
      <c r="O576">
        <v>134</v>
      </c>
      <c r="P576">
        <v>133</v>
      </c>
      <c r="Q576">
        <v>38</v>
      </c>
      <c r="R576">
        <v>0</v>
      </c>
      <c r="S576">
        <v>390</v>
      </c>
      <c r="T576">
        <v>823</v>
      </c>
      <c r="U576" t="s">
        <v>216</v>
      </c>
      <c r="V576">
        <v>0.112019507584881</v>
      </c>
      <c r="W576" t="s">
        <v>216</v>
      </c>
      <c r="X576" t="s">
        <v>216</v>
      </c>
      <c r="Y576" t="s">
        <v>216</v>
      </c>
      <c r="Z576">
        <v>4.6038642740203001E-2</v>
      </c>
    </row>
    <row r="577" spans="1:26" x14ac:dyDescent="0.35">
      <c r="A577">
        <v>1999</v>
      </c>
      <c r="B577" t="s">
        <v>217</v>
      </c>
      <c r="C577" t="s">
        <v>5</v>
      </c>
      <c r="D577">
        <v>247</v>
      </c>
      <c r="E577" t="s">
        <v>60</v>
      </c>
      <c r="F577">
        <v>2.0801419196085202E-2</v>
      </c>
      <c r="G577" t="s">
        <v>216</v>
      </c>
      <c r="H577">
        <v>0</v>
      </c>
      <c r="I577" t="s">
        <v>216</v>
      </c>
      <c r="J577" t="s">
        <v>216</v>
      </c>
      <c r="K577" t="s">
        <v>216</v>
      </c>
      <c r="L577">
        <v>0</v>
      </c>
      <c r="M577">
        <v>0</v>
      </c>
      <c r="N577">
        <v>0</v>
      </c>
      <c r="O577">
        <v>0</v>
      </c>
      <c r="P577">
        <v>0</v>
      </c>
      <c r="Q577">
        <v>8</v>
      </c>
      <c r="R577">
        <v>0</v>
      </c>
      <c r="S577">
        <v>12.5</v>
      </c>
      <c r="T577">
        <v>102.5</v>
      </c>
      <c r="U577" t="s">
        <v>216</v>
      </c>
      <c r="V577">
        <v>4.0053404539385801E-2</v>
      </c>
      <c r="W577" t="s">
        <v>216</v>
      </c>
      <c r="X577" t="s">
        <v>216</v>
      </c>
      <c r="Y577" t="s">
        <v>216</v>
      </c>
      <c r="Z577">
        <v>1.12724779494307E-2</v>
      </c>
    </row>
    <row r="578" spans="1:26" x14ac:dyDescent="0.35">
      <c r="A578">
        <v>1999</v>
      </c>
      <c r="B578" t="s">
        <v>215</v>
      </c>
      <c r="C578" t="s">
        <v>22</v>
      </c>
      <c r="D578">
        <v>239</v>
      </c>
      <c r="E578" t="s">
        <v>61</v>
      </c>
      <c r="F578">
        <v>6.9506403799107802E-2</v>
      </c>
      <c r="G578" t="s">
        <v>216</v>
      </c>
      <c r="H578">
        <v>0.118145012881855</v>
      </c>
      <c r="I578" t="s">
        <v>216</v>
      </c>
      <c r="J578" t="s">
        <v>216</v>
      </c>
      <c r="K578" t="s">
        <v>216</v>
      </c>
      <c r="L578">
        <v>7.78181818181818E-2</v>
      </c>
      <c r="M578">
        <v>7.3658478328014004E-2</v>
      </c>
      <c r="N578">
        <v>1736</v>
      </c>
      <c r="O578">
        <v>2717</v>
      </c>
      <c r="P578">
        <v>692</v>
      </c>
      <c r="Q578">
        <v>496</v>
      </c>
      <c r="R578">
        <v>8</v>
      </c>
      <c r="S578">
        <v>4125</v>
      </c>
      <c r="T578">
        <v>4415</v>
      </c>
      <c r="U578" t="s">
        <v>216</v>
      </c>
      <c r="V578">
        <v>0.10301802282179801</v>
      </c>
      <c r="W578" t="s">
        <v>216</v>
      </c>
      <c r="X578" t="s">
        <v>216</v>
      </c>
      <c r="Y578" t="s">
        <v>216</v>
      </c>
      <c r="Z578">
        <v>6.3087293682263998E-2</v>
      </c>
    </row>
    <row r="579" spans="1:26" x14ac:dyDescent="0.35">
      <c r="A579">
        <v>1999</v>
      </c>
      <c r="B579" t="s">
        <v>215</v>
      </c>
      <c r="C579" t="s">
        <v>5</v>
      </c>
      <c r="D579">
        <v>239</v>
      </c>
      <c r="E579" t="s">
        <v>61</v>
      </c>
      <c r="F579">
        <v>6.7841625121025803E-2</v>
      </c>
      <c r="G579" t="s">
        <v>216</v>
      </c>
      <c r="H579">
        <v>8.3112958065734793E-2</v>
      </c>
      <c r="I579" t="s">
        <v>216</v>
      </c>
      <c r="J579" t="s">
        <v>216</v>
      </c>
      <c r="K579" t="s">
        <v>216</v>
      </c>
      <c r="L579">
        <v>5.59978074159663E-2</v>
      </c>
      <c r="M579">
        <v>5.47855730164159E-2</v>
      </c>
      <c r="N579">
        <v>852.5</v>
      </c>
      <c r="O579">
        <v>1323.5</v>
      </c>
      <c r="P579">
        <v>56.5</v>
      </c>
      <c r="Q579">
        <v>159.5</v>
      </c>
      <c r="R579">
        <v>44.5</v>
      </c>
      <c r="S579">
        <v>2069</v>
      </c>
      <c r="T579">
        <v>2263.5</v>
      </c>
      <c r="U579" t="s">
        <v>216</v>
      </c>
      <c r="V579">
        <v>0.11406266875059901</v>
      </c>
      <c r="W579" t="s">
        <v>216</v>
      </c>
      <c r="X579" t="s">
        <v>216</v>
      </c>
      <c r="Y579" t="s">
        <v>216</v>
      </c>
      <c r="Z579">
        <v>6.4565594529616702E-2</v>
      </c>
    </row>
    <row r="580" spans="1:26" x14ac:dyDescent="0.35">
      <c r="A580">
        <v>1999</v>
      </c>
      <c r="B580" t="s">
        <v>217</v>
      </c>
      <c r="C580" t="s">
        <v>22</v>
      </c>
      <c r="D580">
        <v>239</v>
      </c>
      <c r="E580" t="s">
        <v>61</v>
      </c>
      <c r="F580">
        <v>5.6189210102129399E-2</v>
      </c>
      <c r="G580" t="s">
        <v>216</v>
      </c>
      <c r="H580">
        <v>0</v>
      </c>
      <c r="I580" t="s">
        <v>216</v>
      </c>
      <c r="J580" t="s">
        <v>216</v>
      </c>
      <c r="K580" t="s">
        <v>216</v>
      </c>
      <c r="L580">
        <v>0</v>
      </c>
      <c r="M580">
        <v>0</v>
      </c>
      <c r="N580">
        <v>78</v>
      </c>
      <c r="O580">
        <v>134</v>
      </c>
      <c r="P580">
        <v>133</v>
      </c>
      <c r="Q580">
        <v>38</v>
      </c>
      <c r="R580">
        <v>0</v>
      </c>
      <c r="S580">
        <v>390</v>
      </c>
      <c r="T580">
        <v>823</v>
      </c>
      <c r="U580" t="s">
        <v>216</v>
      </c>
      <c r="V580">
        <v>8.2122711517595606E-2</v>
      </c>
      <c r="W580" t="s">
        <v>216</v>
      </c>
      <c r="X580" t="s">
        <v>216</v>
      </c>
      <c r="Y580" t="s">
        <v>216</v>
      </c>
      <c r="Z580">
        <v>3.3772448193642203E-2</v>
      </c>
    </row>
    <row r="581" spans="1:26" x14ac:dyDescent="0.35">
      <c r="A581">
        <v>1999</v>
      </c>
      <c r="B581" t="s">
        <v>217</v>
      </c>
      <c r="C581" t="s">
        <v>5</v>
      </c>
      <c r="D581">
        <v>239</v>
      </c>
      <c r="E581" t="s">
        <v>61</v>
      </c>
      <c r="F581">
        <v>7.1611878691688294E-2</v>
      </c>
      <c r="G581" t="s">
        <v>216</v>
      </c>
      <c r="H581">
        <v>0</v>
      </c>
      <c r="I581" t="s">
        <v>216</v>
      </c>
      <c r="J581" t="s">
        <v>216</v>
      </c>
      <c r="K581" t="s">
        <v>216</v>
      </c>
      <c r="L581">
        <v>0</v>
      </c>
      <c r="M581">
        <v>0</v>
      </c>
      <c r="N581">
        <v>0</v>
      </c>
      <c r="O581">
        <v>0</v>
      </c>
      <c r="P581">
        <v>0</v>
      </c>
      <c r="Q581">
        <v>8</v>
      </c>
      <c r="R581">
        <v>0</v>
      </c>
      <c r="S581">
        <v>12.5</v>
      </c>
      <c r="T581">
        <v>102.5</v>
      </c>
      <c r="U581" t="s">
        <v>216</v>
      </c>
      <c r="V581">
        <v>0.14352469959946601</v>
      </c>
      <c r="W581" t="s">
        <v>216</v>
      </c>
      <c r="X581" t="s">
        <v>216</v>
      </c>
      <c r="Y581" t="s">
        <v>216</v>
      </c>
      <c r="Z581">
        <v>3.8813302988333E-2</v>
      </c>
    </row>
    <row r="582" spans="1:26" x14ac:dyDescent="0.35">
      <c r="A582">
        <v>1999</v>
      </c>
      <c r="B582" t="s">
        <v>215</v>
      </c>
      <c r="C582" t="s">
        <v>22</v>
      </c>
      <c r="D582">
        <v>111</v>
      </c>
      <c r="E582" t="s">
        <v>70</v>
      </c>
      <c r="F582">
        <v>0.123340263554347</v>
      </c>
      <c r="G582" t="s">
        <v>216</v>
      </c>
      <c r="H582" t="s">
        <v>216</v>
      </c>
      <c r="I582" t="s">
        <v>216</v>
      </c>
      <c r="J582">
        <v>1</v>
      </c>
      <c r="K582" t="s">
        <v>216</v>
      </c>
      <c r="L582">
        <v>0.13696969696969699</v>
      </c>
      <c r="M582">
        <v>0.129648100483888</v>
      </c>
      <c r="N582">
        <v>1736</v>
      </c>
      <c r="O582">
        <v>2717</v>
      </c>
      <c r="P582">
        <v>692</v>
      </c>
      <c r="Q582">
        <v>496</v>
      </c>
      <c r="R582">
        <v>8</v>
      </c>
      <c r="S582">
        <v>4125</v>
      </c>
      <c r="T582">
        <v>4415</v>
      </c>
      <c r="U582" t="s">
        <v>216</v>
      </c>
      <c r="V582" t="s">
        <v>216</v>
      </c>
      <c r="W582" t="s">
        <v>216</v>
      </c>
      <c r="X582">
        <v>0.92118959107806697</v>
      </c>
      <c r="Y582" t="s">
        <v>216</v>
      </c>
      <c r="Z582">
        <v>0.11187622037829301</v>
      </c>
    </row>
    <row r="583" spans="1:26" x14ac:dyDescent="0.35">
      <c r="A583">
        <v>1999</v>
      </c>
      <c r="B583" t="s">
        <v>215</v>
      </c>
      <c r="C583" t="s">
        <v>5</v>
      </c>
      <c r="D583">
        <v>111</v>
      </c>
      <c r="E583" t="s">
        <v>70</v>
      </c>
      <c r="F583">
        <v>5.9701326998354898E-2</v>
      </c>
      <c r="G583" t="s">
        <v>216</v>
      </c>
      <c r="H583" t="s">
        <v>216</v>
      </c>
      <c r="I583" t="s">
        <v>216</v>
      </c>
      <c r="J583">
        <v>0.97492163009404398</v>
      </c>
      <c r="K583" t="s">
        <v>216</v>
      </c>
      <c r="L583">
        <v>0.107198970926242</v>
      </c>
      <c r="M583">
        <v>0.104878339348868</v>
      </c>
      <c r="N583">
        <v>852.5</v>
      </c>
      <c r="O583">
        <v>1323.5</v>
      </c>
      <c r="P583">
        <v>56.5</v>
      </c>
      <c r="Q583">
        <v>159.5</v>
      </c>
      <c r="R583">
        <v>44.5</v>
      </c>
      <c r="S583">
        <v>2069</v>
      </c>
      <c r="T583">
        <v>2263.5</v>
      </c>
      <c r="U583" t="s">
        <v>216</v>
      </c>
      <c r="V583" t="s">
        <v>216</v>
      </c>
      <c r="W583" t="s">
        <v>216</v>
      </c>
      <c r="X583">
        <v>0.69657115044064499</v>
      </c>
      <c r="Y583" t="s">
        <v>216</v>
      </c>
      <c r="Z583">
        <v>5.73851303857673E-2</v>
      </c>
    </row>
    <row r="584" spans="1:26" x14ac:dyDescent="0.35">
      <c r="A584">
        <v>1999</v>
      </c>
      <c r="B584" t="s">
        <v>217</v>
      </c>
      <c r="C584" t="s">
        <v>22</v>
      </c>
      <c r="D584">
        <v>111</v>
      </c>
      <c r="E584" t="s">
        <v>70</v>
      </c>
      <c r="F584">
        <v>0.11203689406256501</v>
      </c>
      <c r="G584" t="s">
        <v>216</v>
      </c>
      <c r="H584" t="s">
        <v>216</v>
      </c>
      <c r="I584" t="s">
        <v>216</v>
      </c>
      <c r="J584">
        <v>0.47368421052631599</v>
      </c>
      <c r="K584" t="s">
        <v>216</v>
      </c>
      <c r="L584">
        <v>0.10080971659919</v>
      </c>
      <c r="M584">
        <v>4.7771311632666097E-2</v>
      </c>
      <c r="N584">
        <v>78</v>
      </c>
      <c r="O584">
        <v>134</v>
      </c>
      <c r="P584">
        <v>133</v>
      </c>
      <c r="Q584">
        <v>38</v>
      </c>
      <c r="R584">
        <v>0</v>
      </c>
      <c r="S584">
        <v>390</v>
      </c>
      <c r="T584">
        <v>823</v>
      </c>
      <c r="U584" t="s">
        <v>216</v>
      </c>
      <c r="V584" t="s">
        <v>216</v>
      </c>
      <c r="W584" t="s">
        <v>216</v>
      </c>
      <c r="X584">
        <v>0.83496503496503505</v>
      </c>
      <c r="Y584" t="s">
        <v>216</v>
      </c>
      <c r="Z584">
        <v>6.7329633076177606E-2</v>
      </c>
    </row>
    <row r="585" spans="1:26" x14ac:dyDescent="0.35">
      <c r="A585">
        <v>1999</v>
      </c>
      <c r="B585" t="s">
        <v>217</v>
      </c>
      <c r="C585" t="s">
        <v>5</v>
      </c>
      <c r="D585">
        <v>111</v>
      </c>
      <c r="E585" t="s">
        <v>70</v>
      </c>
      <c r="F585">
        <v>7.6265182857801997E-2</v>
      </c>
      <c r="G585" t="s">
        <v>216</v>
      </c>
      <c r="H585" t="s">
        <v>216</v>
      </c>
      <c r="I585" t="s">
        <v>216</v>
      </c>
      <c r="J585">
        <v>0</v>
      </c>
      <c r="K585" t="s">
        <v>216</v>
      </c>
      <c r="L585">
        <v>0</v>
      </c>
      <c r="M585">
        <v>0</v>
      </c>
      <c r="N585">
        <v>0</v>
      </c>
      <c r="O585">
        <v>0</v>
      </c>
      <c r="P585">
        <v>0</v>
      </c>
      <c r="Q585">
        <v>8</v>
      </c>
      <c r="R585">
        <v>0</v>
      </c>
      <c r="S585">
        <v>12.5</v>
      </c>
      <c r="T585">
        <v>102.5</v>
      </c>
      <c r="U585" t="s">
        <v>216</v>
      </c>
      <c r="V585" t="s">
        <v>216</v>
      </c>
      <c r="W585" t="s">
        <v>216</v>
      </c>
      <c r="X585">
        <v>0.65566037735849103</v>
      </c>
      <c r="Y585" t="s">
        <v>216</v>
      </c>
      <c r="Z585">
        <v>4.1343048348016102E-2</v>
      </c>
    </row>
    <row r="586" spans="1:26" x14ac:dyDescent="0.35">
      <c r="A586">
        <v>1999</v>
      </c>
      <c r="B586" t="s">
        <v>215</v>
      </c>
      <c r="C586" t="s">
        <v>22</v>
      </c>
      <c r="D586">
        <v>249</v>
      </c>
      <c r="E586" t="s">
        <v>62</v>
      </c>
      <c r="F586">
        <v>0.16757806878687601</v>
      </c>
      <c r="G586">
        <v>0.45967741935483902</v>
      </c>
      <c r="H586">
        <v>0.29370629370629397</v>
      </c>
      <c r="I586" t="s">
        <v>216</v>
      </c>
      <c r="J586" t="s">
        <v>216</v>
      </c>
      <c r="K586" t="s">
        <v>216</v>
      </c>
      <c r="L586">
        <v>0.19345454545454499</v>
      </c>
      <c r="M586">
        <v>0.18311360032945501</v>
      </c>
      <c r="N586">
        <v>1736</v>
      </c>
      <c r="O586">
        <v>2717</v>
      </c>
      <c r="P586">
        <v>692</v>
      </c>
      <c r="Q586">
        <v>496</v>
      </c>
      <c r="R586">
        <v>8</v>
      </c>
      <c r="S586">
        <v>4125</v>
      </c>
      <c r="T586">
        <v>4415</v>
      </c>
      <c r="U586">
        <v>0.43951688997924099</v>
      </c>
      <c r="V586">
        <v>0.24837368028154</v>
      </c>
      <c r="W586" t="s">
        <v>216</v>
      </c>
      <c r="X586" t="s">
        <v>216</v>
      </c>
      <c r="Y586" t="s">
        <v>216</v>
      </c>
      <c r="Z586">
        <v>0.15210315711404701</v>
      </c>
    </row>
    <row r="587" spans="1:26" x14ac:dyDescent="0.35">
      <c r="A587">
        <v>1999</v>
      </c>
      <c r="B587" t="s">
        <v>215</v>
      </c>
      <c r="C587" t="s">
        <v>5</v>
      </c>
      <c r="D587">
        <v>249</v>
      </c>
      <c r="E587" t="s">
        <v>62</v>
      </c>
      <c r="F587">
        <v>8.4137610831560905E-2</v>
      </c>
      <c r="G587">
        <v>0.52903225806451604</v>
      </c>
      <c r="H587">
        <v>0.34076312806951298</v>
      </c>
      <c r="I587" t="s">
        <v>216</v>
      </c>
      <c r="J587" t="s">
        <v>216</v>
      </c>
      <c r="K587" t="s">
        <v>216</v>
      </c>
      <c r="L587">
        <v>0.22959101040546201</v>
      </c>
      <c r="M587">
        <v>0.224620849367305</v>
      </c>
      <c r="N587">
        <v>852.5</v>
      </c>
      <c r="O587">
        <v>1323.5</v>
      </c>
      <c r="P587">
        <v>56.5</v>
      </c>
      <c r="Q587">
        <v>159.5</v>
      </c>
      <c r="R587">
        <v>44.5</v>
      </c>
      <c r="S587">
        <v>2069</v>
      </c>
      <c r="T587">
        <v>2263.5</v>
      </c>
      <c r="U587">
        <v>0.29212798723387801</v>
      </c>
      <c r="V587">
        <v>0.13921825649154401</v>
      </c>
      <c r="W587" t="s">
        <v>216</v>
      </c>
      <c r="X587" t="s">
        <v>216</v>
      </c>
      <c r="Y587" t="s">
        <v>216</v>
      </c>
      <c r="Z587">
        <v>8.15786275289897E-2</v>
      </c>
    </row>
    <row r="588" spans="1:26" x14ac:dyDescent="0.35">
      <c r="A588">
        <v>1999</v>
      </c>
      <c r="B588" t="s">
        <v>217</v>
      </c>
      <c r="C588" t="s">
        <v>22</v>
      </c>
      <c r="D588">
        <v>249</v>
      </c>
      <c r="E588" t="s">
        <v>62</v>
      </c>
      <c r="F588">
        <v>0.170958146765396</v>
      </c>
      <c r="G588">
        <v>0.46153846153846201</v>
      </c>
      <c r="H588">
        <v>0.33754305396096401</v>
      </c>
      <c r="I588" t="s">
        <v>216</v>
      </c>
      <c r="J588" t="s">
        <v>216</v>
      </c>
      <c r="K588" t="s">
        <v>216</v>
      </c>
      <c r="L588">
        <v>0.115976331360947</v>
      </c>
      <c r="M588">
        <v>5.4958407327787701E-2</v>
      </c>
      <c r="N588">
        <v>78</v>
      </c>
      <c r="O588">
        <v>134</v>
      </c>
      <c r="P588">
        <v>133</v>
      </c>
      <c r="Q588">
        <v>38</v>
      </c>
      <c r="R588">
        <v>0</v>
      </c>
      <c r="S588">
        <v>390</v>
      </c>
      <c r="T588">
        <v>823</v>
      </c>
      <c r="U588">
        <v>0.44701986754966899</v>
      </c>
      <c r="V588">
        <v>0.24986196714421</v>
      </c>
      <c r="W588" t="s">
        <v>216</v>
      </c>
      <c r="X588" t="s">
        <v>216</v>
      </c>
      <c r="Y588" t="s">
        <v>216</v>
      </c>
      <c r="Z588">
        <v>0.102663413539343</v>
      </c>
    </row>
    <row r="589" spans="1:26" x14ac:dyDescent="0.35">
      <c r="A589">
        <v>1999</v>
      </c>
      <c r="B589" t="s">
        <v>217</v>
      </c>
      <c r="C589" t="s">
        <v>5</v>
      </c>
      <c r="D589">
        <v>249</v>
      </c>
      <c r="E589" t="s">
        <v>62</v>
      </c>
      <c r="F589">
        <v>4.5083189161840903E-3</v>
      </c>
      <c r="G589">
        <v>0</v>
      </c>
      <c r="H589">
        <v>0</v>
      </c>
      <c r="I589" t="s">
        <v>216</v>
      </c>
      <c r="J589" t="s">
        <v>216</v>
      </c>
      <c r="K589" t="s">
        <v>216</v>
      </c>
      <c r="L589">
        <v>0</v>
      </c>
      <c r="M589">
        <v>0</v>
      </c>
      <c r="N589">
        <v>0</v>
      </c>
      <c r="O589">
        <v>0</v>
      </c>
      <c r="P589">
        <v>0</v>
      </c>
      <c r="Q589">
        <v>8</v>
      </c>
      <c r="R589">
        <v>0</v>
      </c>
      <c r="S589">
        <v>12.5</v>
      </c>
      <c r="T589">
        <v>102.5</v>
      </c>
      <c r="U589">
        <v>2.1978021978022001E-2</v>
      </c>
      <c r="V589">
        <v>3.33778371161549E-3</v>
      </c>
      <c r="W589" t="s">
        <v>216</v>
      </c>
      <c r="X589" t="s">
        <v>216</v>
      </c>
      <c r="Y589" t="s">
        <v>216</v>
      </c>
      <c r="Z589">
        <v>2.4372433675375099E-3</v>
      </c>
    </row>
    <row r="590" spans="1:26" x14ac:dyDescent="0.35">
      <c r="A590">
        <v>1999</v>
      </c>
      <c r="B590" t="s">
        <v>215</v>
      </c>
      <c r="C590" t="s">
        <v>22</v>
      </c>
      <c r="D590">
        <v>248</v>
      </c>
      <c r="E590" t="s">
        <v>63</v>
      </c>
      <c r="F590">
        <v>0.13332853648006901</v>
      </c>
      <c r="G590">
        <v>0.30241935483871002</v>
      </c>
      <c r="H590">
        <v>0.193227824806772</v>
      </c>
      <c r="I590" t="s">
        <v>216</v>
      </c>
      <c r="J590" t="s">
        <v>216</v>
      </c>
      <c r="K590" t="s">
        <v>216</v>
      </c>
      <c r="L590">
        <v>0.12727272727272701</v>
      </c>
      <c r="M590">
        <v>0.120469473900957</v>
      </c>
      <c r="N590">
        <v>1736</v>
      </c>
      <c r="O590">
        <v>2717</v>
      </c>
      <c r="P590">
        <v>692</v>
      </c>
      <c r="Q590">
        <v>496</v>
      </c>
      <c r="R590">
        <v>8</v>
      </c>
      <c r="S590">
        <v>4125</v>
      </c>
      <c r="T590">
        <v>4415</v>
      </c>
      <c r="U590">
        <v>0.349688620494433</v>
      </c>
      <c r="V590">
        <v>0.197611176282393</v>
      </c>
      <c r="W590" t="s">
        <v>216</v>
      </c>
      <c r="X590" t="s">
        <v>216</v>
      </c>
      <c r="Y590" t="s">
        <v>216</v>
      </c>
      <c r="Z590">
        <v>0.12113372202146699</v>
      </c>
    </row>
    <row r="591" spans="1:26" x14ac:dyDescent="0.35">
      <c r="A591">
        <v>1999</v>
      </c>
      <c r="B591" t="s">
        <v>215</v>
      </c>
      <c r="C591" t="s">
        <v>5</v>
      </c>
      <c r="D591">
        <v>248</v>
      </c>
      <c r="E591" t="s">
        <v>63</v>
      </c>
      <c r="F591">
        <v>0.131747343798571</v>
      </c>
      <c r="G591">
        <v>0.323460410557185</v>
      </c>
      <c r="H591">
        <v>0.20834907442387601</v>
      </c>
      <c r="I591" t="s">
        <v>216</v>
      </c>
      <c r="J591" t="s">
        <v>216</v>
      </c>
      <c r="K591" t="s">
        <v>216</v>
      </c>
      <c r="L591">
        <v>0.140376321772297</v>
      </c>
      <c r="M591">
        <v>0.13733747053887899</v>
      </c>
      <c r="N591">
        <v>852.5</v>
      </c>
      <c r="O591">
        <v>1323.5</v>
      </c>
      <c r="P591">
        <v>56.5</v>
      </c>
      <c r="Q591">
        <v>159.5</v>
      </c>
      <c r="R591">
        <v>44.5</v>
      </c>
      <c r="S591">
        <v>2069</v>
      </c>
      <c r="T591">
        <v>2263.5</v>
      </c>
      <c r="U591">
        <v>0.46140993578331901</v>
      </c>
      <c r="V591">
        <v>0.21970745800340599</v>
      </c>
      <c r="W591" t="s">
        <v>216</v>
      </c>
      <c r="X591" t="s">
        <v>216</v>
      </c>
      <c r="Y591" t="s">
        <v>216</v>
      </c>
      <c r="Z591">
        <v>0.12677081798304499</v>
      </c>
    </row>
    <row r="592" spans="1:26" x14ac:dyDescent="0.35">
      <c r="A592">
        <v>1999</v>
      </c>
      <c r="B592" t="s">
        <v>217</v>
      </c>
      <c r="C592" t="s">
        <v>22</v>
      </c>
      <c r="D592">
        <v>248</v>
      </c>
      <c r="E592" t="s">
        <v>63</v>
      </c>
      <c r="F592">
        <v>0.124620762070086</v>
      </c>
      <c r="G592">
        <v>0</v>
      </c>
      <c r="H592">
        <v>0</v>
      </c>
      <c r="I592" t="s">
        <v>216</v>
      </c>
      <c r="J592" t="s">
        <v>216</v>
      </c>
      <c r="K592" t="s">
        <v>216</v>
      </c>
      <c r="L592">
        <v>0</v>
      </c>
      <c r="M592">
        <v>0</v>
      </c>
      <c r="N592">
        <v>78</v>
      </c>
      <c r="O592">
        <v>134</v>
      </c>
      <c r="P592">
        <v>133</v>
      </c>
      <c r="Q592">
        <v>38</v>
      </c>
      <c r="R592">
        <v>0</v>
      </c>
      <c r="S592">
        <v>390</v>
      </c>
      <c r="T592">
        <v>823</v>
      </c>
      <c r="U592">
        <v>0.32864238410595997</v>
      </c>
      <c r="V592">
        <v>0.182138080851874</v>
      </c>
      <c r="W592" t="s">
        <v>216</v>
      </c>
      <c r="X592" t="s">
        <v>216</v>
      </c>
      <c r="Y592" t="s">
        <v>216</v>
      </c>
      <c r="Z592">
        <v>7.4826713186456006E-2</v>
      </c>
    </row>
    <row r="593" spans="1:26" x14ac:dyDescent="0.35">
      <c r="A593">
        <v>1999</v>
      </c>
      <c r="B593" t="s">
        <v>217</v>
      </c>
      <c r="C593" t="s">
        <v>5</v>
      </c>
      <c r="D593">
        <v>248</v>
      </c>
      <c r="E593" t="s">
        <v>63</v>
      </c>
      <c r="F593">
        <v>4.3796563670364899E-2</v>
      </c>
      <c r="G593">
        <v>0</v>
      </c>
      <c r="H593">
        <v>0</v>
      </c>
      <c r="I593" t="s">
        <v>216</v>
      </c>
      <c r="J593" t="s">
        <v>216</v>
      </c>
      <c r="K593" t="s">
        <v>216</v>
      </c>
      <c r="L593">
        <v>0</v>
      </c>
      <c r="M593">
        <v>0</v>
      </c>
      <c r="N593">
        <v>0</v>
      </c>
      <c r="O593">
        <v>0</v>
      </c>
      <c r="P593">
        <v>0</v>
      </c>
      <c r="Q593">
        <v>8</v>
      </c>
      <c r="R593">
        <v>0</v>
      </c>
      <c r="S593">
        <v>12.5</v>
      </c>
      <c r="T593">
        <v>102.5</v>
      </c>
      <c r="U593">
        <v>0.56593406593406603</v>
      </c>
      <c r="V593">
        <v>8.5947930574098802E-2</v>
      </c>
      <c r="W593" t="s">
        <v>216</v>
      </c>
      <c r="X593" t="s">
        <v>216</v>
      </c>
      <c r="Y593" t="s">
        <v>216</v>
      </c>
      <c r="Z593">
        <v>2.3735527744809599E-2</v>
      </c>
    </row>
    <row r="594" spans="1:26" x14ac:dyDescent="0.35">
      <c r="A594">
        <v>1999</v>
      </c>
      <c r="B594" t="s">
        <v>215</v>
      </c>
      <c r="C594" t="s">
        <v>22</v>
      </c>
      <c r="D594">
        <v>267</v>
      </c>
      <c r="E594" t="s">
        <v>68</v>
      </c>
      <c r="F594">
        <v>9.1125703534709005E-3</v>
      </c>
      <c r="G594" t="s">
        <v>216</v>
      </c>
      <c r="H594" t="s">
        <v>216</v>
      </c>
      <c r="I594" t="s">
        <v>216</v>
      </c>
      <c r="J594" t="s">
        <v>216</v>
      </c>
      <c r="K594">
        <v>0</v>
      </c>
      <c r="L594">
        <v>0</v>
      </c>
      <c r="M594">
        <v>0</v>
      </c>
      <c r="N594">
        <v>1736</v>
      </c>
      <c r="O594">
        <v>2717</v>
      </c>
      <c r="P594">
        <v>692</v>
      </c>
      <c r="Q594">
        <v>496</v>
      </c>
      <c r="R594">
        <v>8</v>
      </c>
      <c r="S594">
        <v>4125</v>
      </c>
      <c r="T594">
        <v>4415</v>
      </c>
      <c r="U594" t="s">
        <v>216</v>
      </c>
      <c r="V594" t="s">
        <v>216</v>
      </c>
      <c r="W594" t="s">
        <v>216</v>
      </c>
      <c r="X594" t="s">
        <v>216</v>
      </c>
      <c r="Y594">
        <v>0</v>
      </c>
      <c r="Z594">
        <v>8.2136033559693598E-3</v>
      </c>
    </row>
    <row r="595" spans="1:26" x14ac:dyDescent="0.35">
      <c r="A595">
        <v>1999</v>
      </c>
      <c r="B595" t="s">
        <v>215</v>
      </c>
      <c r="C595" t="s">
        <v>5</v>
      </c>
      <c r="D595">
        <v>267</v>
      </c>
      <c r="E595" t="s">
        <v>68</v>
      </c>
      <c r="F595">
        <v>0.12250215455989</v>
      </c>
      <c r="G595" t="s">
        <v>216</v>
      </c>
      <c r="H595" t="s">
        <v>216</v>
      </c>
      <c r="I595" t="s">
        <v>216</v>
      </c>
      <c r="J595" t="s">
        <v>216</v>
      </c>
      <c r="K595">
        <v>0.39325842696629199</v>
      </c>
      <c r="L595">
        <v>3.7349096616180001E-2</v>
      </c>
      <c r="M595">
        <v>3.6540567464780502E-2</v>
      </c>
      <c r="N595">
        <v>852.5</v>
      </c>
      <c r="O595">
        <v>1323.5</v>
      </c>
      <c r="P595">
        <v>56.5</v>
      </c>
      <c r="Q595">
        <v>159.5</v>
      </c>
      <c r="R595">
        <v>44.5</v>
      </c>
      <c r="S595">
        <v>2069</v>
      </c>
      <c r="T595">
        <v>2263.5</v>
      </c>
      <c r="U595" t="s">
        <v>216</v>
      </c>
      <c r="V595" t="s">
        <v>216</v>
      </c>
      <c r="W595" t="s">
        <v>216</v>
      </c>
      <c r="X595" t="s">
        <v>216</v>
      </c>
      <c r="Y595">
        <v>0.63516365876566605</v>
      </c>
      <c r="Z595">
        <v>0.115591002482363</v>
      </c>
    </row>
    <row r="596" spans="1:26" x14ac:dyDescent="0.35">
      <c r="A596">
        <v>1999</v>
      </c>
      <c r="B596" t="s">
        <v>217</v>
      </c>
      <c r="C596" t="s">
        <v>22</v>
      </c>
      <c r="D596">
        <v>267</v>
      </c>
      <c r="E596" t="s">
        <v>68</v>
      </c>
      <c r="F596">
        <v>1.38173292110712E-2</v>
      </c>
      <c r="G596" t="s">
        <v>216</v>
      </c>
      <c r="H596" t="s">
        <v>216</v>
      </c>
      <c r="I596" t="s">
        <v>216</v>
      </c>
      <c r="J596" t="s">
        <v>216</v>
      </c>
      <c r="K596">
        <v>0.38611738650164201</v>
      </c>
      <c r="L596">
        <v>3.9601783230937597E-2</v>
      </c>
      <c r="M596">
        <v>1.8766337132522098E-2</v>
      </c>
      <c r="N596">
        <v>78</v>
      </c>
      <c r="O596">
        <v>134</v>
      </c>
      <c r="P596">
        <v>133</v>
      </c>
      <c r="Q596">
        <v>38</v>
      </c>
      <c r="R596">
        <v>0</v>
      </c>
      <c r="S596">
        <v>390</v>
      </c>
      <c r="T596">
        <v>823</v>
      </c>
      <c r="U596" t="s">
        <v>216</v>
      </c>
      <c r="V596" t="s">
        <v>216</v>
      </c>
      <c r="W596" t="s">
        <v>216</v>
      </c>
      <c r="X596" t="s">
        <v>216</v>
      </c>
      <c r="Y596">
        <v>0</v>
      </c>
      <c r="Z596">
        <v>8.3030414352728392E-3</v>
      </c>
    </row>
    <row r="597" spans="1:26" x14ac:dyDescent="0.35">
      <c r="A597">
        <v>1999</v>
      </c>
      <c r="B597" t="s">
        <v>217</v>
      </c>
      <c r="C597" t="s">
        <v>5</v>
      </c>
      <c r="D597">
        <v>267</v>
      </c>
      <c r="E597" t="s">
        <v>68</v>
      </c>
      <c r="F597">
        <v>0.24780143258923801</v>
      </c>
      <c r="G597" t="s">
        <v>216</v>
      </c>
      <c r="H597" t="s">
        <v>216</v>
      </c>
      <c r="I597" t="s">
        <v>216</v>
      </c>
      <c r="J597" t="s">
        <v>216</v>
      </c>
      <c r="K597">
        <v>0.38611738650164201</v>
      </c>
      <c r="L597">
        <v>6.1778781840262698E-2</v>
      </c>
      <c r="M597">
        <v>7.5339977853978897E-3</v>
      </c>
      <c r="N597">
        <v>0</v>
      </c>
      <c r="O597">
        <v>0</v>
      </c>
      <c r="P597">
        <v>0</v>
      </c>
      <c r="Q597">
        <v>8</v>
      </c>
      <c r="R597">
        <v>0</v>
      </c>
      <c r="S597">
        <v>12.5</v>
      </c>
      <c r="T597">
        <v>102.5</v>
      </c>
      <c r="U597" t="s">
        <v>216</v>
      </c>
      <c r="V597" t="s">
        <v>216</v>
      </c>
      <c r="W597" t="s">
        <v>216</v>
      </c>
      <c r="X597" t="s">
        <v>216</v>
      </c>
      <c r="Y597">
        <v>0.92766726943942102</v>
      </c>
      <c r="Z597">
        <v>0.134321565146936</v>
      </c>
    </row>
    <row r="598" spans="1:26" x14ac:dyDescent="0.35">
      <c r="A598">
        <v>1999</v>
      </c>
      <c r="B598" t="s">
        <v>215</v>
      </c>
      <c r="C598" t="s">
        <v>22</v>
      </c>
      <c r="D598">
        <v>231</v>
      </c>
      <c r="E598" t="s">
        <v>67</v>
      </c>
      <c r="F598">
        <v>0.120664843862426</v>
      </c>
      <c r="G598" t="s">
        <v>216</v>
      </c>
      <c r="H598">
        <v>6.88259109311741E-2</v>
      </c>
      <c r="I598" t="s">
        <v>216</v>
      </c>
      <c r="J598" t="s">
        <v>216</v>
      </c>
      <c r="K598" t="s">
        <v>216</v>
      </c>
      <c r="L598">
        <v>4.5333333333333302E-2</v>
      </c>
      <c r="M598">
        <v>4.2910079275198201E-2</v>
      </c>
      <c r="N598">
        <v>1736</v>
      </c>
      <c r="O598">
        <v>2717</v>
      </c>
      <c r="P598">
        <v>692</v>
      </c>
      <c r="Q598">
        <v>496</v>
      </c>
      <c r="R598">
        <v>8</v>
      </c>
      <c r="S598">
        <v>4125</v>
      </c>
      <c r="T598">
        <v>4415</v>
      </c>
      <c r="U598" t="s">
        <v>216</v>
      </c>
      <c r="V598">
        <v>0.17884184707262499</v>
      </c>
      <c r="W598" t="s">
        <v>216</v>
      </c>
      <c r="X598" t="s">
        <v>216</v>
      </c>
      <c r="Y598" t="s">
        <v>216</v>
      </c>
      <c r="Z598">
        <v>0.109068561922137</v>
      </c>
    </row>
    <row r="599" spans="1:26" x14ac:dyDescent="0.35">
      <c r="A599">
        <v>1999</v>
      </c>
      <c r="B599" t="s">
        <v>215</v>
      </c>
      <c r="C599" t="s">
        <v>5</v>
      </c>
      <c r="D599">
        <v>231</v>
      </c>
      <c r="E599" t="s">
        <v>67</v>
      </c>
      <c r="F599">
        <v>0.113743130362619</v>
      </c>
      <c r="G599" t="s">
        <v>216</v>
      </c>
      <c r="H599">
        <v>9.8602191159803496E-2</v>
      </c>
      <c r="I599" t="s">
        <v>216</v>
      </c>
      <c r="J599" t="s">
        <v>216</v>
      </c>
      <c r="K599" t="s">
        <v>216</v>
      </c>
      <c r="L599">
        <v>6.6433762434396401E-2</v>
      </c>
      <c r="M599">
        <v>6.4995611624020705E-2</v>
      </c>
      <c r="N599">
        <v>852.5</v>
      </c>
      <c r="O599">
        <v>1323.5</v>
      </c>
      <c r="P599">
        <v>56.5</v>
      </c>
      <c r="Q599">
        <v>159.5</v>
      </c>
      <c r="R599">
        <v>44.5</v>
      </c>
      <c r="S599">
        <v>2069</v>
      </c>
      <c r="T599">
        <v>2263.5</v>
      </c>
      <c r="U599" t="s">
        <v>216</v>
      </c>
      <c r="V599">
        <v>0.19152950957637399</v>
      </c>
      <c r="W599" t="s">
        <v>216</v>
      </c>
      <c r="X599" t="s">
        <v>216</v>
      </c>
      <c r="Y599" t="s">
        <v>216</v>
      </c>
      <c r="Z599">
        <v>0.108008173135189</v>
      </c>
    </row>
    <row r="600" spans="1:26" x14ac:dyDescent="0.35">
      <c r="A600">
        <v>1999</v>
      </c>
      <c r="B600" t="s">
        <v>217</v>
      </c>
      <c r="C600" t="s">
        <v>22</v>
      </c>
      <c r="D600">
        <v>231</v>
      </c>
      <c r="E600" t="s">
        <v>67</v>
      </c>
      <c r="F600">
        <v>0.131369745406375</v>
      </c>
      <c r="G600" t="s">
        <v>216</v>
      </c>
      <c r="H600">
        <v>0.26865671641791</v>
      </c>
      <c r="I600" t="s">
        <v>216</v>
      </c>
      <c r="J600" t="s">
        <v>216</v>
      </c>
      <c r="K600" t="s">
        <v>216</v>
      </c>
      <c r="L600">
        <v>9.2307692307692299E-2</v>
      </c>
      <c r="M600">
        <v>4.3742405832320801E-2</v>
      </c>
      <c r="N600">
        <v>78</v>
      </c>
      <c r="O600">
        <v>134</v>
      </c>
      <c r="P600">
        <v>133</v>
      </c>
      <c r="Q600">
        <v>38</v>
      </c>
      <c r="R600">
        <v>0</v>
      </c>
      <c r="S600">
        <v>390</v>
      </c>
      <c r="T600">
        <v>823</v>
      </c>
      <c r="U600" t="s">
        <v>216</v>
      </c>
      <c r="V600">
        <v>0.19200198195594301</v>
      </c>
      <c r="W600" t="s">
        <v>216</v>
      </c>
      <c r="X600" t="s">
        <v>216</v>
      </c>
      <c r="Y600" t="s">
        <v>216</v>
      </c>
      <c r="Z600">
        <v>7.8876494892162696E-2</v>
      </c>
    </row>
    <row r="601" spans="1:26" x14ac:dyDescent="0.35">
      <c r="A601">
        <v>1999</v>
      </c>
      <c r="B601" t="s">
        <v>217</v>
      </c>
      <c r="C601" t="s">
        <v>5</v>
      </c>
      <c r="D601">
        <v>231</v>
      </c>
      <c r="E601" t="s">
        <v>67</v>
      </c>
      <c r="F601">
        <v>0.19648589078779999</v>
      </c>
      <c r="G601" t="s">
        <v>216</v>
      </c>
      <c r="H601">
        <v>0</v>
      </c>
      <c r="I601" t="s">
        <v>216</v>
      </c>
      <c r="J601" t="s">
        <v>216</v>
      </c>
      <c r="K601" t="s">
        <v>216</v>
      </c>
      <c r="L601">
        <v>0</v>
      </c>
      <c r="M601">
        <v>0</v>
      </c>
      <c r="N601">
        <v>0</v>
      </c>
      <c r="O601">
        <v>0</v>
      </c>
      <c r="P601">
        <v>0</v>
      </c>
      <c r="Q601">
        <v>8</v>
      </c>
      <c r="R601">
        <v>0</v>
      </c>
      <c r="S601">
        <v>12.5</v>
      </c>
      <c r="T601">
        <v>102.5</v>
      </c>
      <c r="U601" t="s">
        <v>216</v>
      </c>
      <c r="V601">
        <v>0.40587449933244302</v>
      </c>
      <c r="W601" t="s">
        <v>216</v>
      </c>
      <c r="X601" t="s">
        <v>216</v>
      </c>
      <c r="Y601" t="s">
        <v>216</v>
      </c>
      <c r="Z601">
        <v>0.106507668453973</v>
      </c>
    </row>
    <row r="602" spans="1:26" x14ac:dyDescent="0.35">
      <c r="A602">
        <v>1999</v>
      </c>
      <c r="B602" t="s">
        <v>215</v>
      </c>
      <c r="C602" t="s">
        <v>22</v>
      </c>
      <c r="D602">
        <v>242</v>
      </c>
      <c r="E602" t="s">
        <v>65</v>
      </c>
      <c r="F602">
        <v>1.4246654194848199E-2</v>
      </c>
      <c r="G602">
        <v>6.2788018433179701E-2</v>
      </c>
      <c r="H602">
        <v>4.0117776959882202E-2</v>
      </c>
      <c r="I602" t="s">
        <v>216</v>
      </c>
      <c r="J602" t="s">
        <v>216</v>
      </c>
      <c r="K602" t="s">
        <v>216</v>
      </c>
      <c r="L602">
        <v>2.6424242424242399E-2</v>
      </c>
      <c r="M602">
        <v>2.5011757438484501E-2</v>
      </c>
      <c r="N602">
        <v>1736</v>
      </c>
      <c r="O602">
        <v>2717</v>
      </c>
      <c r="P602">
        <v>692</v>
      </c>
      <c r="Q602">
        <v>496</v>
      </c>
      <c r="R602">
        <v>8</v>
      </c>
      <c r="S602">
        <v>4125</v>
      </c>
      <c r="T602">
        <v>4415</v>
      </c>
      <c r="U602">
        <v>3.7365540668050597E-2</v>
      </c>
      <c r="V602">
        <v>2.1115495360989701E-2</v>
      </c>
      <c r="W602" t="s">
        <v>216</v>
      </c>
      <c r="X602" t="s">
        <v>216</v>
      </c>
      <c r="Y602" t="s">
        <v>216</v>
      </c>
      <c r="Z602">
        <v>1.2953205317325399E-2</v>
      </c>
    </row>
    <row r="603" spans="1:26" x14ac:dyDescent="0.35">
      <c r="A603">
        <v>1999</v>
      </c>
      <c r="B603" t="s">
        <v>215</v>
      </c>
      <c r="C603" t="s">
        <v>5</v>
      </c>
      <c r="D603">
        <v>242</v>
      </c>
      <c r="E603" t="s">
        <v>65</v>
      </c>
      <c r="F603">
        <v>8.5577193372626103E-3</v>
      </c>
      <c r="G603">
        <v>4.6920821114369501E-2</v>
      </c>
      <c r="H603">
        <v>3.0222893842085399E-2</v>
      </c>
      <c r="I603" t="s">
        <v>216</v>
      </c>
      <c r="J603" t="s">
        <v>216</v>
      </c>
      <c r="K603" t="s">
        <v>216</v>
      </c>
      <c r="L603">
        <v>2.0362839060351402E-2</v>
      </c>
      <c r="M603">
        <v>1.9922026551423999E-2</v>
      </c>
      <c r="N603">
        <v>852.5</v>
      </c>
      <c r="O603">
        <v>1323.5</v>
      </c>
      <c r="P603">
        <v>56.5</v>
      </c>
      <c r="Q603">
        <v>159.5</v>
      </c>
      <c r="R603">
        <v>44.5</v>
      </c>
      <c r="S603">
        <v>2069</v>
      </c>
      <c r="T603">
        <v>2263.5</v>
      </c>
      <c r="U603">
        <v>2.9727561696487201E-2</v>
      </c>
      <c r="V603">
        <v>1.4203481872882E-2</v>
      </c>
      <c r="W603" t="s">
        <v>216</v>
      </c>
      <c r="X603" t="s">
        <v>216</v>
      </c>
      <c r="Y603" t="s">
        <v>216</v>
      </c>
      <c r="Z603">
        <v>8.2538952977378906E-3</v>
      </c>
    </row>
    <row r="604" spans="1:26" x14ac:dyDescent="0.35">
      <c r="A604">
        <v>1999</v>
      </c>
      <c r="B604" t="s">
        <v>217</v>
      </c>
      <c r="C604" t="s">
        <v>22</v>
      </c>
      <c r="D604">
        <v>242</v>
      </c>
      <c r="E604" t="s">
        <v>65</v>
      </c>
      <c r="F604">
        <v>8.7893736472604601E-3</v>
      </c>
      <c r="G604">
        <v>0</v>
      </c>
      <c r="H604">
        <v>0</v>
      </c>
      <c r="I604" t="s">
        <v>216</v>
      </c>
      <c r="J604" t="s">
        <v>216</v>
      </c>
      <c r="K604" t="s">
        <v>216</v>
      </c>
      <c r="L604">
        <v>0</v>
      </c>
      <c r="M604">
        <v>0</v>
      </c>
      <c r="N604">
        <v>78</v>
      </c>
      <c r="O604">
        <v>134</v>
      </c>
      <c r="P604">
        <v>133</v>
      </c>
      <c r="Q604">
        <v>38</v>
      </c>
      <c r="R604">
        <v>0</v>
      </c>
      <c r="S604">
        <v>390</v>
      </c>
      <c r="T604">
        <v>823</v>
      </c>
      <c r="U604">
        <v>2.3178807947019899E-2</v>
      </c>
      <c r="V604">
        <v>1.2846010740182601E-2</v>
      </c>
      <c r="W604" t="s">
        <v>216</v>
      </c>
      <c r="X604" t="s">
        <v>216</v>
      </c>
      <c r="Y604" t="s">
        <v>216</v>
      </c>
      <c r="Z604">
        <v>5.27141677797828E-3</v>
      </c>
    </row>
    <row r="605" spans="1:26" x14ac:dyDescent="0.35">
      <c r="A605">
        <v>1999</v>
      </c>
      <c r="B605" t="s">
        <v>217</v>
      </c>
      <c r="C605" t="s">
        <v>5</v>
      </c>
      <c r="D605">
        <v>242</v>
      </c>
      <c r="E605" t="s">
        <v>65</v>
      </c>
      <c r="F605">
        <v>5.2280991322301304E-3</v>
      </c>
      <c r="G605">
        <v>0</v>
      </c>
      <c r="H605">
        <v>0</v>
      </c>
      <c r="I605" t="s">
        <v>216</v>
      </c>
      <c r="J605" t="s">
        <v>216</v>
      </c>
      <c r="K605" t="s">
        <v>216</v>
      </c>
      <c r="L605">
        <v>0</v>
      </c>
      <c r="M605">
        <v>0</v>
      </c>
      <c r="N605">
        <v>0</v>
      </c>
      <c r="O605">
        <v>0</v>
      </c>
      <c r="P605">
        <v>0</v>
      </c>
      <c r="Q605">
        <v>8</v>
      </c>
      <c r="R605">
        <v>0</v>
      </c>
      <c r="S605">
        <v>12.5</v>
      </c>
      <c r="T605">
        <v>102.5</v>
      </c>
      <c r="U605">
        <v>6.5934065934065894E-2</v>
      </c>
      <c r="V605">
        <v>1.00133511348465E-2</v>
      </c>
      <c r="W605" t="s">
        <v>216</v>
      </c>
      <c r="X605" t="s">
        <v>216</v>
      </c>
      <c r="Y605" t="s">
        <v>216</v>
      </c>
      <c r="Z605">
        <v>2.8330958467051E-3</v>
      </c>
    </row>
    <row r="606" spans="1:26" x14ac:dyDescent="0.35">
      <c r="A606">
        <v>1999</v>
      </c>
      <c r="B606" t="s">
        <v>215</v>
      </c>
      <c r="C606" t="s">
        <v>22</v>
      </c>
      <c r="D606">
        <v>241</v>
      </c>
      <c r="E606" t="s">
        <v>66</v>
      </c>
      <c r="F606">
        <v>2.0218736508850199E-2</v>
      </c>
      <c r="G606">
        <v>3.91705069124424E-2</v>
      </c>
      <c r="H606">
        <v>2.50276039749724E-2</v>
      </c>
      <c r="I606" t="s">
        <v>216</v>
      </c>
      <c r="J606" t="s">
        <v>216</v>
      </c>
      <c r="K606" t="s">
        <v>216</v>
      </c>
      <c r="L606">
        <v>1.6484848484848501E-2</v>
      </c>
      <c r="M606">
        <v>1.5603665190981201E-2</v>
      </c>
      <c r="N606">
        <v>1736</v>
      </c>
      <c r="O606">
        <v>2717</v>
      </c>
      <c r="P606">
        <v>692</v>
      </c>
      <c r="Q606">
        <v>496</v>
      </c>
      <c r="R606">
        <v>8</v>
      </c>
      <c r="S606">
        <v>4125</v>
      </c>
      <c r="T606">
        <v>4415</v>
      </c>
      <c r="U606">
        <v>5.3028873372334397E-2</v>
      </c>
      <c r="V606">
        <v>2.9966940386051001E-2</v>
      </c>
      <c r="W606" t="s">
        <v>216</v>
      </c>
      <c r="X606" t="s">
        <v>216</v>
      </c>
      <c r="Y606" t="s">
        <v>216</v>
      </c>
      <c r="Z606">
        <v>1.8292368418140501E-2</v>
      </c>
    </row>
    <row r="607" spans="1:26" x14ac:dyDescent="0.35">
      <c r="A607">
        <v>1999</v>
      </c>
      <c r="B607" t="s">
        <v>215</v>
      </c>
      <c r="C607" t="s">
        <v>5</v>
      </c>
      <c r="D607">
        <v>241</v>
      </c>
      <c r="E607" t="s">
        <v>66</v>
      </c>
      <c r="F607">
        <v>4.8639074673119502E-2</v>
      </c>
      <c r="G607">
        <v>0.10058651026393001</v>
      </c>
      <c r="H607">
        <v>6.4790328673970499E-2</v>
      </c>
      <c r="I607" t="s">
        <v>216</v>
      </c>
      <c r="J607" t="s">
        <v>216</v>
      </c>
      <c r="K607" t="s">
        <v>216</v>
      </c>
      <c r="L607">
        <v>4.3652836235628302E-2</v>
      </c>
      <c r="M607">
        <v>4.2707844419615101E-2</v>
      </c>
      <c r="N607">
        <v>852.5</v>
      </c>
      <c r="O607">
        <v>1323.5</v>
      </c>
      <c r="P607">
        <v>56.5</v>
      </c>
      <c r="Q607">
        <v>159.5</v>
      </c>
      <c r="R607">
        <v>44.5</v>
      </c>
      <c r="S607">
        <v>2069</v>
      </c>
      <c r="T607">
        <v>2263.5</v>
      </c>
      <c r="U607">
        <v>0.171263785995873</v>
      </c>
      <c r="V607">
        <v>8.1661964006548904E-2</v>
      </c>
      <c r="W607" t="s">
        <v>216</v>
      </c>
      <c r="X607" t="s">
        <v>216</v>
      </c>
      <c r="Y607" t="s">
        <v>216</v>
      </c>
      <c r="Z607">
        <v>4.6399405901503897E-2</v>
      </c>
    </row>
    <row r="608" spans="1:26" x14ac:dyDescent="0.35">
      <c r="A608">
        <v>1999</v>
      </c>
      <c r="B608" t="s">
        <v>217</v>
      </c>
      <c r="C608" t="s">
        <v>22</v>
      </c>
      <c r="D608">
        <v>241</v>
      </c>
      <c r="E608" t="s">
        <v>66</v>
      </c>
      <c r="F608">
        <v>2.8521195530281498E-2</v>
      </c>
      <c r="G608">
        <v>0.43589743589743601</v>
      </c>
      <c r="H608">
        <v>0.318790662074244</v>
      </c>
      <c r="I608" t="s">
        <v>216</v>
      </c>
      <c r="J608" t="s">
        <v>216</v>
      </c>
      <c r="K608" t="s">
        <v>216</v>
      </c>
      <c r="L608">
        <v>0.109533201840894</v>
      </c>
      <c r="M608">
        <v>5.1905162476243903E-2</v>
      </c>
      <c r="N608">
        <v>78</v>
      </c>
      <c r="O608">
        <v>134</v>
      </c>
      <c r="P608">
        <v>133</v>
      </c>
      <c r="Q608">
        <v>38</v>
      </c>
      <c r="R608">
        <v>0</v>
      </c>
      <c r="S608">
        <v>390</v>
      </c>
      <c r="T608">
        <v>823</v>
      </c>
      <c r="U608">
        <v>7.1605960264900695E-2</v>
      </c>
      <c r="V608">
        <v>4.1684834302048397E-2</v>
      </c>
      <c r="W608" t="s">
        <v>216</v>
      </c>
      <c r="X608" t="s">
        <v>216</v>
      </c>
      <c r="Y608" t="s">
        <v>216</v>
      </c>
      <c r="Z608">
        <v>1.71785881439167E-2</v>
      </c>
    </row>
    <row r="609" spans="1:26" x14ac:dyDescent="0.35">
      <c r="A609">
        <v>1999</v>
      </c>
      <c r="B609" t="s">
        <v>217</v>
      </c>
      <c r="C609" t="s">
        <v>5</v>
      </c>
      <c r="D609">
        <v>241</v>
      </c>
      <c r="E609" t="s">
        <v>66</v>
      </c>
      <c r="F609">
        <v>2.3385757811639998E-2</v>
      </c>
      <c r="G609">
        <v>0</v>
      </c>
      <c r="H609">
        <v>0</v>
      </c>
      <c r="I609" t="s">
        <v>216</v>
      </c>
      <c r="J609" t="s">
        <v>216</v>
      </c>
      <c r="K609" t="s">
        <v>216</v>
      </c>
      <c r="L609">
        <v>0</v>
      </c>
      <c r="M609">
        <v>0</v>
      </c>
      <c r="N609">
        <v>0</v>
      </c>
      <c r="O609">
        <v>0</v>
      </c>
      <c r="P609">
        <v>0</v>
      </c>
      <c r="Q609">
        <v>8</v>
      </c>
      <c r="R609">
        <v>0</v>
      </c>
      <c r="S609">
        <v>12.5</v>
      </c>
      <c r="T609">
        <v>102.5</v>
      </c>
      <c r="U609">
        <v>0.31868131868131899</v>
      </c>
      <c r="V609">
        <v>4.8397863818424598E-2</v>
      </c>
      <c r="W609" t="s">
        <v>216</v>
      </c>
      <c r="X609" t="s">
        <v>216</v>
      </c>
      <c r="Y609" t="s">
        <v>216</v>
      </c>
      <c r="Z609">
        <v>1.26766459063553E-2</v>
      </c>
    </row>
    <row r="610" spans="1:26" x14ac:dyDescent="0.35">
      <c r="A610">
        <v>1999</v>
      </c>
      <c r="B610" t="s">
        <v>215</v>
      </c>
      <c r="C610" t="s">
        <v>22</v>
      </c>
      <c r="D610">
        <v>245</v>
      </c>
      <c r="E610" t="s">
        <v>64</v>
      </c>
      <c r="F610">
        <v>4.26680097855806E-2</v>
      </c>
      <c r="G610">
        <v>0.133064516129032</v>
      </c>
      <c r="H610">
        <v>8.5020242914979796E-2</v>
      </c>
      <c r="I610" t="s">
        <v>216</v>
      </c>
      <c r="J610" t="s">
        <v>216</v>
      </c>
      <c r="K610" t="s">
        <v>216</v>
      </c>
      <c r="L610">
        <v>5.6000000000000001E-2</v>
      </c>
      <c r="M610">
        <v>5.3006568516421299E-2</v>
      </c>
      <c r="N610">
        <v>1736</v>
      </c>
      <c r="O610">
        <v>2717</v>
      </c>
      <c r="P610">
        <v>692</v>
      </c>
      <c r="Q610">
        <v>496</v>
      </c>
      <c r="R610">
        <v>8</v>
      </c>
      <c r="S610">
        <v>4125</v>
      </c>
      <c r="T610">
        <v>4415</v>
      </c>
      <c r="U610">
        <v>0.111907907152293</v>
      </c>
      <c r="V610">
        <v>6.3239842167004401E-2</v>
      </c>
      <c r="W610" t="s">
        <v>216</v>
      </c>
      <c r="X610" t="s">
        <v>216</v>
      </c>
      <c r="Y610" t="s">
        <v>216</v>
      </c>
      <c r="Z610">
        <v>3.8800801659329802E-2</v>
      </c>
    </row>
    <row r="611" spans="1:26" x14ac:dyDescent="0.35">
      <c r="A611">
        <v>1999</v>
      </c>
      <c r="B611" t="s">
        <v>215</v>
      </c>
      <c r="C611" t="s">
        <v>5</v>
      </c>
      <c r="D611">
        <v>245</v>
      </c>
      <c r="E611" t="s">
        <v>64</v>
      </c>
      <c r="F611">
        <v>8.0797864460977094E-3</v>
      </c>
      <c r="G611">
        <v>0</v>
      </c>
      <c r="H611">
        <v>0</v>
      </c>
      <c r="I611" t="s">
        <v>216</v>
      </c>
      <c r="J611" t="s">
        <v>216</v>
      </c>
      <c r="K611" t="s">
        <v>216</v>
      </c>
      <c r="L611">
        <v>0</v>
      </c>
      <c r="M611">
        <v>0</v>
      </c>
      <c r="N611">
        <v>852.5</v>
      </c>
      <c r="O611">
        <v>1323.5</v>
      </c>
      <c r="P611">
        <v>56.5</v>
      </c>
      <c r="Q611">
        <v>159.5</v>
      </c>
      <c r="R611">
        <v>44.5</v>
      </c>
      <c r="S611">
        <v>2069</v>
      </c>
      <c r="T611">
        <v>2263.5</v>
      </c>
      <c r="U611">
        <v>2.85264480925887E-2</v>
      </c>
      <c r="V611">
        <v>1.35509914638943E-2</v>
      </c>
      <c r="W611" t="s">
        <v>216</v>
      </c>
      <c r="X611" t="s">
        <v>216</v>
      </c>
      <c r="Y611" t="s">
        <v>216</v>
      </c>
      <c r="Z611">
        <v>7.7427911480883503E-3</v>
      </c>
    </row>
    <row r="612" spans="1:26" x14ac:dyDescent="0.35">
      <c r="A612">
        <v>1999</v>
      </c>
      <c r="B612" t="s">
        <v>217</v>
      </c>
      <c r="C612" t="s">
        <v>22</v>
      </c>
      <c r="D612">
        <v>245</v>
      </c>
      <c r="E612" t="s">
        <v>64</v>
      </c>
      <c r="F612">
        <v>4.4896635718332301E-2</v>
      </c>
      <c r="G612">
        <v>0.102564102564103</v>
      </c>
      <c r="H612">
        <v>7.5009567546880998E-2</v>
      </c>
      <c r="I612" t="s">
        <v>216</v>
      </c>
      <c r="J612" t="s">
        <v>216</v>
      </c>
      <c r="K612" t="s">
        <v>216</v>
      </c>
      <c r="L612">
        <v>2.5772518080210399E-2</v>
      </c>
      <c r="M612">
        <v>1.2212979406175E-2</v>
      </c>
      <c r="N612">
        <v>78</v>
      </c>
      <c r="O612">
        <v>134</v>
      </c>
      <c r="P612">
        <v>133</v>
      </c>
      <c r="Q612">
        <v>38</v>
      </c>
      <c r="R612">
        <v>0</v>
      </c>
      <c r="S612">
        <v>390</v>
      </c>
      <c r="T612">
        <v>823</v>
      </c>
      <c r="U612">
        <v>0.11754966887417199</v>
      </c>
      <c r="V612">
        <v>6.5618175740602802E-2</v>
      </c>
      <c r="W612" t="s">
        <v>216</v>
      </c>
      <c r="X612" t="s">
        <v>216</v>
      </c>
      <c r="Y612" t="s">
        <v>216</v>
      </c>
      <c r="Z612">
        <v>2.6947572647007E-2</v>
      </c>
    </row>
    <row r="613" spans="1:26" x14ac:dyDescent="0.35">
      <c r="A613">
        <v>1999</v>
      </c>
      <c r="B613" t="s">
        <v>217</v>
      </c>
      <c r="C613" t="s">
        <v>5</v>
      </c>
      <c r="D613">
        <v>245</v>
      </c>
      <c r="E613" t="s">
        <v>64</v>
      </c>
      <c r="F613">
        <v>2.7212657152121101E-3</v>
      </c>
      <c r="G613">
        <v>0</v>
      </c>
      <c r="H613">
        <v>0</v>
      </c>
      <c r="I613" t="s">
        <v>216</v>
      </c>
      <c r="J613" t="s">
        <v>216</v>
      </c>
      <c r="K613" t="s">
        <v>216</v>
      </c>
      <c r="L613">
        <v>0</v>
      </c>
      <c r="M613">
        <v>0</v>
      </c>
      <c r="N613">
        <v>0</v>
      </c>
      <c r="O613">
        <v>0</v>
      </c>
      <c r="P613">
        <v>0</v>
      </c>
      <c r="Q613">
        <v>8</v>
      </c>
      <c r="R613">
        <v>0</v>
      </c>
      <c r="S613">
        <v>12.5</v>
      </c>
      <c r="T613">
        <v>102.5</v>
      </c>
      <c r="U613">
        <v>2.74725274725275E-2</v>
      </c>
      <c r="V613">
        <v>4.1722296395193597E-3</v>
      </c>
      <c r="W613" t="s">
        <v>216</v>
      </c>
      <c r="X613" t="s">
        <v>216</v>
      </c>
      <c r="Y613" t="s">
        <v>216</v>
      </c>
      <c r="Z613">
        <v>1.4735085853809201E-3</v>
      </c>
    </row>
    <row r="614" spans="1:26" x14ac:dyDescent="0.35">
      <c r="A614">
        <v>1999</v>
      </c>
      <c r="B614" t="s">
        <v>215</v>
      </c>
      <c r="C614" t="s">
        <v>22</v>
      </c>
      <c r="D614">
        <v>229</v>
      </c>
      <c r="E614" t="s">
        <v>69</v>
      </c>
      <c r="F614">
        <v>5.7958100463961902E-2</v>
      </c>
      <c r="G614" t="s">
        <v>216</v>
      </c>
      <c r="H614" t="s">
        <v>216</v>
      </c>
      <c r="I614">
        <v>0.390173410404624</v>
      </c>
      <c r="J614" t="s">
        <v>216</v>
      </c>
      <c r="K614" t="s">
        <v>216</v>
      </c>
      <c r="L614">
        <v>6.9143457698371005E-2</v>
      </c>
      <c r="M614">
        <v>6.5447454070553204E-2</v>
      </c>
      <c r="N614">
        <v>1736</v>
      </c>
      <c r="O614">
        <v>2717</v>
      </c>
      <c r="P614">
        <v>692</v>
      </c>
      <c r="Q614">
        <v>496</v>
      </c>
      <c r="R614">
        <v>8</v>
      </c>
      <c r="S614">
        <v>4125</v>
      </c>
      <c r="T614">
        <v>4415</v>
      </c>
      <c r="U614" t="s">
        <v>216</v>
      </c>
      <c r="V614" t="s">
        <v>216</v>
      </c>
      <c r="W614">
        <v>0.38097796883396001</v>
      </c>
      <c r="X614" t="s">
        <v>216</v>
      </c>
      <c r="Y614" t="s">
        <v>216</v>
      </c>
      <c r="Z614">
        <v>5.2619937002889097E-2</v>
      </c>
    </row>
    <row r="615" spans="1:26" x14ac:dyDescent="0.35">
      <c r="A615">
        <v>1999</v>
      </c>
      <c r="B615" t="s">
        <v>215</v>
      </c>
      <c r="C615" t="s">
        <v>5</v>
      </c>
      <c r="D615">
        <v>229</v>
      </c>
      <c r="E615" t="s">
        <v>69</v>
      </c>
      <c r="F615">
        <v>7.1499214534877203E-2</v>
      </c>
      <c r="G615" t="s">
        <v>216</v>
      </c>
      <c r="H615" t="s">
        <v>216</v>
      </c>
      <c r="I615">
        <v>1</v>
      </c>
      <c r="J615" t="s">
        <v>216</v>
      </c>
      <c r="K615" t="s">
        <v>216</v>
      </c>
      <c r="L615">
        <v>0.12131464475592101</v>
      </c>
      <c r="M615">
        <v>0.118688438618063</v>
      </c>
      <c r="N615">
        <v>852.5</v>
      </c>
      <c r="O615">
        <v>1323.5</v>
      </c>
      <c r="P615">
        <v>56.5</v>
      </c>
      <c r="Q615">
        <v>159.5</v>
      </c>
      <c r="R615">
        <v>44.5</v>
      </c>
      <c r="S615">
        <v>2069</v>
      </c>
      <c r="T615">
        <v>2263.5</v>
      </c>
      <c r="U615" t="s">
        <v>216</v>
      </c>
      <c r="V615" t="s">
        <v>216</v>
      </c>
      <c r="W615">
        <v>0.94004291664913497</v>
      </c>
      <c r="X615" t="s">
        <v>216</v>
      </c>
      <c r="Y615" t="s">
        <v>216</v>
      </c>
      <c r="Z615">
        <v>6.8538855265610002E-2</v>
      </c>
    </row>
    <row r="616" spans="1:26" x14ac:dyDescent="0.35">
      <c r="A616">
        <v>1999</v>
      </c>
      <c r="B616" t="s">
        <v>217</v>
      </c>
      <c r="C616" t="s">
        <v>22</v>
      </c>
      <c r="D616">
        <v>229</v>
      </c>
      <c r="E616" t="s">
        <v>69</v>
      </c>
      <c r="F616">
        <v>6.1514879091931103E-2</v>
      </c>
      <c r="G616" t="s">
        <v>216</v>
      </c>
      <c r="H616" t="s">
        <v>216</v>
      </c>
      <c r="I616">
        <v>0.65413533834586501</v>
      </c>
      <c r="J616" t="s">
        <v>216</v>
      </c>
      <c r="K616" t="s">
        <v>216</v>
      </c>
      <c r="L616">
        <v>0.22307692307692301</v>
      </c>
      <c r="M616">
        <v>0.10571081409477499</v>
      </c>
      <c r="N616">
        <v>78</v>
      </c>
      <c r="O616">
        <v>134</v>
      </c>
      <c r="P616">
        <v>133</v>
      </c>
      <c r="Q616">
        <v>38</v>
      </c>
      <c r="R616">
        <v>0</v>
      </c>
      <c r="S616">
        <v>390</v>
      </c>
      <c r="T616">
        <v>823</v>
      </c>
      <c r="U616" t="s">
        <v>216</v>
      </c>
      <c r="V616" t="s">
        <v>216</v>
      </c>
      <c r="W616">
        <v>0.43060498220640597</v>
      </c>
      <c r="X616" t="s">
        <v>216</v>
      </c>
      <c r="Y616" t="s">
        <v>216</v>
      </c>
      <c r="Z616">
        <v>3.69662139733778E-2</v>
      </c>
    </row>
    <row r="617" spans="1:26" x14ac:dyDescent="0.35">
      <c r="A617">
        <v>1999</v>
      </c>
      <c r="B617" t="s">
        <v>217</v>
      </c>
      <c r="C617" t="s">
        <v>5</v>
      </c>
      <c r="D617">
        <v>229</v>
      </c>
      <c r="E617" t="s">
        <v>69</v>
      </c>
      <c r="F617">
        <v>0.106855852125192</v>
      </c>
      <c r="G617" t="s">
        <v>216</v>
      </c>
      <c r="H617" t="s">
        <v>216</v>
      </c>
      <c r="I617">
        <v>0</v>
      </c>
      <c r="J617" t="s">
        <v>216</v>
      </c>
      <c r="K617" t="s">
        <v>216</v>
      </c>
      <c r="L617">
        <v>0</v>
      </c>
      <c r="M617">
        <v>0</v>
      </c>
      <c r="N617">
        <v>0</v>
      </c>
      <c r="O617">
        <v>0</v>
      </c>
      <c r="P617">
        <v>0</v>
      </c>
      <c r="Q617">
        <v>8</v>
      </c>
      <c r="R617">
        <v>0</v>
      </c>
      <c r="S617">
        <v>12.5</v>
      </c>
      <c r="T617">
        <v>102.5</v>
      </c>
      <c r="U617" t="s">
        <v>216</v>
      </c>
      <c r="V617" t="s">
        <v>216</v>
      </c>
      <c r="W617">
        <v>0.98660714285714302</v>
      </c>
      <c r="X617" t="s">
        <v>216</v>
      </c>
      <c r="Y617" t="s">
        <v>216</v>
      </c>
      <c r="Z617">
        <v>5.7911495022474301E-2</v>
      </c>
    </row>
    <row r="618" spans="1:26" x14ac:dyDescent="0.35">
      <c r="A618">
        <v>2000</v>
      </c>
      <c r="B618" t="s">
        <v>215</v>
      </c>
      <c r="C618" t="s">
        <v>22</v>
      </c>
      <c r="D618">
        <v>247</v>
      </c>
      <c r="E618" t="s">
        <v>60</v>
      </c>
      <c r="F618">
        <v>5.2463639062036202E-2</v>
      </c>
      <c r="G618" t="s">
        <v>216</v>
      </c>
      <c r="H618">
        <v>1.92616372391653E-2</v>
      </c>
      <c r="I618" t="s">
        <v>216</v>
      </c>
      <c r="J618" t="s">
        <v>216</v>
      </c>
      <c r="K618" t="s">
        <v>216</v>
      </c>
      <c r="L618">
        <v>1.30328536519142E-2</v>
      </c>
      <c r="M618">
        <v>1.20060030015007E-2</v>
      </c>
      <c r="N618">
        <v>1062</v>
      </c>
      <c r="O618">
        <v>2492</v>
      </c>
      <c r="P618">
        <v>444</v>
      </c>
      <c r="Q618">
        <v>254</v>
      </c>
      <c r="R618">
        <v>0</v>
      </c>
      <c r="S618">
        <v>3683</v>
      </c>
      <c r="T618">
        <v>3998</v>
      </c>
      <c r="U618" t="s">
        <v>216</v>
      </c>
      <c r="V618">
        <v>7.6931447225244795E-2</v>
      </c>
      <c r="W618" t="s">
        <v>216</v>
      </c>
      <c r="X618" t="s">
        <v>216</v>
      </c>
      <c r="Y618" t="s">
        <v>216</v>
      </c>
      <c r="Z618">
        <v>4.8424696608768997E-2</v>
      </c>
    </row>
    <row r="619" spans="1:26" x14ac:dyDescent="0.35">
      <c r="A619">
        <v>2000</v>
      </c>
      <c r="B619" t="s">
        <v>215</v>
      </c>
      <c r="C619" t="s">
        <v>5</v>
      </c>
      <c r="D619">
        <v>247</v>
      </c>
      <c r="E619" t="s">
        <v>60</v>
      </c>
      <c r="F619">
        <v>5.0079362483727699E-2</v>
      </c>
      <c r="G619" t="s">
        <v>216</v>
      </c>
      <c r="H619">
        <v>0.10752688172043</v>
      </c>
      <c r="I619" t="s">
        <v>216</v>
      </c>
      <c r="J619" t="s">
        <v>216</v>
      </c>
      <c r="K619" t="s">
        <v>216</v>
      </c>
      <c r="L619">
        <v>5.1216389244558298E-2</v>
      </c>
      <c r="M619">
        <v>4.9160180253994303E-2</v>
      </c>
      <c r="N619">
        <v>60</v>
      </c>
      <c r="O619">
        <v>558</v>
      </c>
      <c r="P619">
        <v>60</v>
      </c>
      <c r="Q619">
        <v>0</v>
      </c>
      <c r="R619">
        <v>76.5</v>
      </c>
      <c r="S619">
        <v>1171.5</v>
      </c>
      <c r="T619">
        <v>1220.5</v>
      </c>
      <c r="U619" t="s">
        <v>216</v>
      </c>
      <c r="V619">
        <v>8.8041529023124093E-2</v>
      </c>
      <c r="W619" t="s">
        <v>216</v>
      </c>
      <c r="X619" t="s">
        <v>216</v>
      </c>
      <c r="Y619" t="s">
        <v>216</v>
      </c>
      <c r="Z619">
        <v>4.8442402423136903E-2</v>
      </c>
    </row>
    <row r="620" spans="1:26" x14ac:dyDescent="0.35">
      <c r="A620">
        <v>2000</v>
      </c>
      <c r="B620" t="s">
        <v>217</v>
      </c>
      <c r="C620" t="s">
        <v>22</v>
      </c>
      <c r="D620">
        <v>247</v>
      </c>
      <c r="E620" t="s">
        <v>60</v>
      </c>
      <c r="F620">
        <v>5.9424097735335697E-2</v>
      </c>
      <c r="G620" t="s">
        <v>216</v>
      </c>
      <c r="H620">
        <v>6.6775391863731104E-2</v>
      </c>
      <c r="I620" t="s">
        <v>216</v>
      </c>
      <c r="J620" t="s">
        <v>216</v>
      </c>
      <c r="K620" t="s">
        <v>216</v>
      </c>
      <c r="L620">
        <v>4.2756860242501603E-2</v>
      </c>
      <c r="M620">
        <v>3.3126407734988698E-2</v>
      </c>
      <c r="N620">
        <v>186</v>
      </c>
      <c r="O620">
        <v>993.33</v>
      </c>
      <c r="P620">
        <v>292</v>
      </c>
      <c r="Q620">
        <v>83</v>
      </c>
      <c r="R620">
        <v>0</v>
      </c>
      <c r="S620">
        <v>1551.33</v>
      </c>
      <c r="T620">
        <v>2002.33</v>
      </c>
      <c r="U620" t="s">
        <v>216</v>
      </c>
      <c r="V620">
        <v>8.92087243215825E-2</v>
      </c>
      <c r="W620" t="s">
        <v>216</v>
      </c>
      <c r="X620" t="s">
        <v>216</v>
      </c>
      <c r="Y620" t="s">
        <v>216</v>
      </c>
      <c r="Z620">
        <v>3.4985630951740197E-2</v>
      </c>
    </row>
    <row r="621" spans="1:26" x14ac:dyDescent="0.35">
      <c r="A621">
        <v>2000</v>
      </c>
      <c r="B621" t="s">
        <v>217</v>
      </c>
      <c r="C621" t="s">
        <v>5</v>
      </c>
      <c r="D621">
        <v>247</v>
      </c>
      <c r="E621" t="s">
        <v>60</v>
      </c>
      <c r="F621">
        <v>2.6241264683003099E-2</v>
      </c>
      <c r="G621" t="s">
        <v>216</v>
      </c>
      <c r="H621">
        <v>0</v>
      </c>
      <c r="I621" t="s">
        <v>216</v>
      </c>
      <c r="J621" t="s">
        <v>216</v>
      </c>
      <c r="K621" t="s">
        <v>216</v>
      </c>
      <c r="L621">
        <v>0</v>
      </c>
      <c r="M621">
        <v>0</v>
      </c>
      <c r="N621">
        <v>0</v>
      </c>
      <c r="O621">
        <v>0</v>
      </c>
      <c r="P621">
        <v>5</v>
      </c>
      <c r="Q621">
        <v>0</v>
      </c>
      <c r="R621">
        <v>0</v>
      </c>
      <c r="S621">
        <v>17.5</v>
      </c>
      <c r="T621">
        <v>35.5</v>
      </c>
      <c r="U621" t="s">
        <v>216</v>
      </c>
      <c r="V621">
        <v>0</v>
      </c>
      <c r="W621" t="s">
        <v>216</v>
      </c>
      <c r="X621" t="s">
        <v>216</v>
      </c>
      <c r="Y621" t="s">
        <v>216</v>
      </c>
      <c r="Z621">
        <v>1.0218954035208E-2</v>
      </c>
    </row>
    <row r="622" spans="1:26" x14ac:dyDescent="0.35">
      <c r="A622">
        <v>2000</v>
      </c>
      <c r="B622" t="s">
        <v>215</v>
      </c>
      <c r="C622" t="s">
        <v>22</v>
      </c>
      <c r="D622">
        <v>239</v>
      </c>
      <c r="E622" t="s">
        <v>61</v>
      </c>
      <c r="F622">
        <v>6.1071534579994098E-2</v>
      </c>
      <c r="G622" t="s">
        <v>216</v>
      </c>
      <c r="H622">
        <v>7.5040128410914897E-2</v>
      </c>
      <c r="I622" t="s">
        <v>216</v>
      </c>
      <c r="J622" t="s">
        <v>216</v>
      </c>
      <c r="K622" t="s">
        <v>216</v>
      </c>
      <c r="L622">
        <v>5.0773825685582398E-2</v>
      </c>
      <c r="M622">
        <v>4.67733866933467E-2</v>
      </c>
      <c r="N622">
        <v>1062</v>
      </c>
      <c r="O622">
        <v>2492</v>
      </c>
      <c r="P622">
        <v>444</v>
      </c>
      <c r="Q622">
        <v>254</v>
      </c>
      <c r="R622">
        <v>0</v>
      </c>
      <c r="S622">
        <v>3683</v>
      </c>
      <c r="T622">
        <v>3998</v>
      </c>
      <c r="U622" t="s">
        <v>216</v>
      </c>
      <c r="V622">
        <v>8.9553862894450498E-2</v>
      </c>
      <c r="W622" t="s">
        <v>216</v>
      </c>
      <c r="X622" t="s">
        <v>216</v>
      </c>
      <c r="Y622" t="s">
        <v>216</v>
      </c>
      <c r="Z622">
        <v>5.6325124943592403E-2</v>
      </c>
    </row>
    <row r="623" spans="1:26" x14ac:dyDescent="0.35">
      <c r="A623">
        <v>2000</v>
      </c>
      <c r="B623" t="s">
        <v>215</v>
      </c>
      <c r="C623" t="s">
        <v>5</v>
      </c>
      <c r="D623">
        <v>239</v>
      </c>
      <c r="E623" t="s">
        <v>61</v>
      </c>
      <c r="F623">
        <v>5.9801647298044103E-2</v>
      </c>
      <c r="G623" t="s">
        <v>216</v>
      </c>
      <c r="H623">
        <v>0.351254480286738</v>
      </c>
      <c r="I623" t="s">
        <v>216</v>
      </c>
      <c r="J623" t="s">
        <v>216</v>
      </c>
      <c r="K623" t="s">
        <v>216</v>
      </c>
      <c r="L623">
        <v>0.16730687153222401</v>
      </c>
      <c r="M623">
        <v>0.16058992216304799</v>
      </c>
      <c r="N623">
        <v>60</v>
      </c>
      <c r="O623">
        <v>558</v>
      </c>
      <c r="P623">
        <v>60</v>
      </c>
      <c r="Q623">
        <v>0</v>
      </c>
      <c r="R623">
        <v>76.5</v>
      </c>
      <c r="S623">
        <v>1171.5</v>
      </c>
      <c r="T623">
        <v>1220.5</v>
      </c>
      <c r="U623" t="s">
        <v>216</v>
      </c>
      <c r="V623">
        <v>0.105345288658172</v>
      </c>
      <c r="W623" t="s">
        <v>216</v>
      </c>
      <c r="X623" t="s">
        <v>216</v>
      </c>
      <c r="Y623" t="s">
        <v>216</v>
      </c>
      <c r="Z623">
        <v>5.7614403739894002E-2</v>
      </c>
    </row>
    <row r="624" spans="1:26" x14ac:dyDescent="0.35">
      <c r="A624">
        <v>2000</v>
      </c>
      <c r="B624" t="s">
        <v>217</v>
      </c>
      <c r="C624" t="s">
        <v>22</v>
      </c>
      <c r="D624">
        <v>239</v>
      </c>
      <c r="E624" t="s">
        <v>61</v>
      </c>
      <c r="F624">
        <v>4.4235197880267099E-2</v>
      </c>
      <c r="G624" t="s">
        <v>216</v>
      </c>
      <c r="H624">
        <v>6.5436461196178505E-2</v>
      </c>
      <c r="I624" t="s">
        <v>216</v>
      </c>
      <c r="J624" t="s">
        <v>216</v>
      </c>
      <c r="K624" t="s">
        <v>216</v>
      </c>
      <c r="L624">
        <v>4.1899531369856802E-2</v>
      </c>
      <c r="M624">
        <v>3.2462181558484397E-2</v>
      </c>
      <c r="N624">
        <v>186</v>
      </c>
      <c r="O624">
        <v>993.33</v>
      </c>
      <c r="P624">
        <v>292</v>
      </c>
      <c r="Q624">
        <v>83</v>
      </c>
      <c r="R624">
        <v>0</v>
      </c>
      <c r="S624">
        <v>1551.33</v>
      </c>
      <c r="T624">
        <v>2002.33</v>
      </c>
      <c r="U624" t="s">
        <v>216</v>
      </c>
      <c r="V624">
        <v>6.6406823551396904E-2</v>
      </c>
      <c r="W624" t="s">
        <v>216</v>
      </c>
      <c r="X624" t="s">
        <v>216</v>
      </c>
      <c r="Y624" t="s">
        <v>216</v>
      </c>
      <c r="Z624">
        <v>2.6071278204096399E-2</v>
      </c>
    </row>
    <row r="625" spans="1:26" x14ac:dyDescent="0.35">
      <c r="A625">
        <v>2000</v>
      </c>
      <c r="B625" t="s">
        <v>217</v>
      </c>
      <c r="C625" t="s">
        <v>5</v>
      </c>
      <c r="D625">
        <v>239</v>
      </c>
      <c r="E625" t="s">
        <v>61</v>
      </c>
      <c r="F625">
        <v>4.8653568429949202E-2</v>
      </c>
      <c r="G625" t="s">
        <v>216</v>
      </c>
      <c r="H625">
        <v>0</v>
      </c>
      <c r="I625" t="s">
        <v>216</v>
      </c>
      <c r="J625" t="s">
        <v>216</v>
      </c>
      <c r="K625" t="s">
        <v>216</v>
      </c>
      <c r="L625">
        <v>0</v>
      </c>
      <c r="M625">
        <v>0</v>
      </c>
      <c r="N625">
        <v>0</v>
      </c>
      <c r="O625">
        <v>0</v>
      </c>
      <c r="P625">
        <v>5</v>
      </c>
      <c r="Q625">
        <v>0</v>
      </c>
      <c r="R625">
        <v>0</v>
      </c>
      <c r="S625">
        <v>17.5</v>
      </c>
      <c r="T625">
        <v>35.5</v>
      </c>
      <c r="U625" t="s">
        <v>216</v>
      </c>
      <c r="V625">
        <v>0</v>
      </c>
      <c r="W625" t="s">
        <v>216</v>
      </c>
      <c r="X625" t="s">
        <v>216</v>
      </c>
      <c r="Y625" t="s">
        <v>216</v>
      </c>
      <c r="Z625">
        <v>1.8946822321278301E-2</v>
      </c>
    </row>
    <row r="626" spans="1:26" x14ac:dyDescent="0.35">
      <c r="A626">
        <v>2000</v>
      </c>
      <c r="B626" t="s">
        <v>215</v>
      </c>
      <c r="C626" t="s">
        <v>22</v>
      </c>
      <c r="D626">
        <v>111</v>
      </c>
      <c r="E626" t="s">
        <v>70</v>
      </c>
      <c r="F626">
        <v>0.11624336080549499</v>
      </c>
      <c r="G626" t="s">
        <v>216</v>
      </c>
      <c r="H626" t="s">
        <v>216</v>
      </c>
      <c r="I626" t="s">
        <v>216</v>
      </c>
      <c r="J626">
        <v>0.90157480314960603</v>
      </c>
      <c r="K626" t="s">
        <v>216</v>
      </c>
      <c r="L626">
        <v>0.111870672017206</v>
      </c>
      <c r="M626">
        <v>0.10305644948458501</v>
      </c>
      <c r="N626">
        <v>1062</v>
      </c>
      <c r="O626">
        <v>2492</v>
      </c>
      <c r="P626">
        <v>444</v>
      </c>
      <c r="Q626">
        <v>254</v>
      </c>
      <c r="R626">
        <v>0</v>
      </c>
      <c r="S626">
        <v>3683</v>
      </c>
      <c r="T626">
        <v>3998</v>
      </c>
      <c r="U626" t="s">
        <v>216</v>
      </c>
      <c r="V626" t="s">
        <v>216</v>
      </c>
      <c r="W626" t="s">
        <v>216</v>
      </c>
      <c r="X626">
        <v>0.91148500365764495</v>
      </c>
      <c r="Y626" t="s">
        <v>216</v>
      </c>
      <c r="Z626">
        <v>0.107064364178654</v>
      </c>
    </row>
    <row r="627" spans="1:26" x14ac:dyDescent="0.35">
      <c r="A627">
        <v>2000</v>
      </c>
      <c r="B627" t="s">
        <v>215</v>
      </c>
      <c r="C627" t="s">
        <v>5</v>
      </c>
      <c r="D627">
        <v>111</v>
      </c>
      <c r="E627" t="s">
        <v>70</v>
      </c>
      <c r="F627">
        <v>3.42248932074114E-2</v>
      </c>
      <c r="G627" t="s">
        <v>216</v>
      </c>
      <c r="H627" t="s">
        <v>216</v>
      </c>
      <c r="I627" t="s">
        <v>216</v>
      </c>
      <c r="J627">
        <v>0.62339618172151601</v>
      </c>
      <c r="K627" t="s">
        <v>216</v>
      </c>
      <c r="L627">
        <v>2.55424811972964E-2</v>
      </c>
      <c r="M627">
        <v>2.4517014930465202E-2</v>
      </c>
      <c r="N627">
        <v>60</v>
      </c>
      <c r="O627">
        <v>558</v>
      </c>
      <c r="P627">
        <v>60</v>
      </c>
      <c r="Q627">
        <v>0</v>
      </c>
      <c r="R627">
        <v>76.5</v>
      </c>
      <c r="S627">
        <v>1171.5</v>
      </c>
      <c r="T627">
        <v>1220.5</v>
      </c>
      <c r="U627" t="s">
        <v>216</v>
      </c>
      <c r="V627" t="s">
        <v>216</v>
      </c>
      <c r="W627" t="s">
        <v>216</v>
      </c>
      <c r="X627">
        <v>0.48003589053387202</v>
      </c>
      <c r="Y627" t="s">
        <v>216</v>
      </c>
      <c r="Z627">
        <v>3.3748317480519999E-2</v>
      </c>
    </row>
    <row r="628" spans="1:26" x14ac:dyDescent="0.35">
      <c r="A628">
        <v>2000</v>
      </c>
      <c r="B628" t="s">
        <v>217</v>
      </c>
      <c r="C628" t="s">
        <v>22</v>
      </c>
      <c r="D628">
        <v>111</v>
      </c>
      <c r="E628" t="s">
        <v>70</v>
      </c>
      <c r="F628">
        <v>8.2619176126511998E-2</v>
      </c>
      <c r="G628" t="s">
        <v>216</v>
      </c>
      <c r="H628" t="s">
        <v>216</v>
      </c>
      <c r="I628" t="s">
        <v>216</v>
      </c>
      <c r="J628">
        <v>0.51807228915662695</v>
      </c>
      <c r="K628" t="s">
        <v>216</v>
      </c>
      <c r="L628">
        <v>3.43972241774042E-2</v>
      </c>
      <c r="M628">
        <v>2.6649676019004101E-2</v>
      </c>
      <c r="N628">
        <v>186</v>
      </c>
      <c r="O628">
        <v>993.33</v>
      </c>
      <c r="P628">
        <v>292</v>
      </c>
      <c r="Q628">
        <v>83</v>
      </c>
      <c r="R628">
        <v>0</v>
      </c>
      <c r="S628">
        <v>1551.33</v>
      </c>
      <c r="T628">
        <v>2002.33</v>
      </c>
      <c r="U628" t="s">
        <v>216</v>
      </c>
      <c r="V628" t="s">
        <v>216</v>
      </c>
      <c r="W628" t="s">
        <v>216</v>
      </c>
      <c r="X628">
        <v>0.78975741239892205</v>
      </c>
      <c r="Y628" t="s">
        <v>216</v>
      </c>
      <c r="Z628">
        <v>4.8692901433483302E-2</v>
      </c>
    </row>
    <row r="629" spans="1:26" x14ac:dyDescent="0.35">
      <c r="A629">
        <v>2000</v>
      </c>
      <c r="B629" t="s">
        <v>217</v>
      </c>
      <c r="C629" t="s">
        <v>5</v>
      </c>
      <c r="D629">
        <v>111</v>
      </c>
      <c r="E629" t="s">
        <v>70</v>
      </c>
      <c r="F629">
        <v>0</v>
      </c>
      <c r="G629" t="s">
        <v>216</v>
      </c>
      <c r="H629" t="s">
        <v>216</v>
      </c>
      <c r="I629" t="s">
        <v>216</v>
      </c>
      <c r="J629">
        <v>0</v>
      </c>
      <c r="K629" t="s">
        <v>216</v>
      </c>
      <c r="L629">
        <v>0</v>
      </c>
      <c r="M629">
        <v>0</v>
      </c>
      <c r="N629">
        <v>0</v>
      </c>
      <c r="O629">
        <v>0</v>
      </c>
      <c r="P629">
        <v>5</v>
      </c>
      <c r="Q629">
        <v>0</v>
      </c>
      <c r="R629">
        <v>0</v>
      </c>
      <c r="S629">
        <v>17.5</v>
      </c>
      <c r="T629">
        <v>35.5</v>
      </c>
      <c r="U629" t="s">
        <v>216</v>
      </c>
      <c r="V629" t="s">
        <v>216</v>
      </c>
      <c r="W629" t="s">
        <v>216</v>
      </c>
      <c r="X629">
        <v>0</v>
      </c>
      <c r="Y629" t="s">
        <v>216</v>
      </c>
      <c r="Z629">
        <v>0</v>
      </c>
    </row>
    <row r="630" spans="1:26" x14ac:dyDescent="0.35">
      <c r="A630">
        <v>2000</v>
      </c>
      <c r="B630" t="s">
        <v>215</v>
      </c>
      <c r="C630" t="s">
        <v>22</v>
      </c>
      <c r="D630">
        <v>249</v>
      </c>
      <c r="E630" t="s">
        <v>62</v>
      </c>
      <c r="F630">
        <v>0.17104482042149</v>
      </c>
      <c r="G630">
        <v>0.4030131826742</v>
      </c>
      <c r="H630">
        <v>0.17174959871589099</v>
      </c>
      <c r="I630" t="s">
        <v>216</v>
      </c>
      <c r="J630" t="s">
        <v>216</v>
      </c>
      <c r="K630" t="s">
        <v>216</v>
      </c>
      <c r="L630">
        <v>0.11620961172956799</v>
      </c>
      <c r="M630">
        <v>0.10705352676338201</v>
      </c>
      <c r="N630">
        <v>1062</v>
      </c>
      <c r="O630">
        <v>2492</v>
      </c>
      <c r="P630">
        <v>444</v>
      </c>
      <c r="Q630">
        <v>254</v>
      </c>
      <c r="R630">
        <v>0</v>
      </c>
      <c r="S630">
        <v>3683</v>
      </c>
      <c r="T630">
        <v>3998</v>
      </c>
      <c r="U630">
        <v>0.43148633470610298</v>
      </c>
      <c r="V630">
        <v>0.25081610446137098</v>
      </c>
      <c r="W630" t="s">
        <v>216</v>
      </c>
      <c r="X630" t="s">
        <v>216</v>
      </c>
      <c r="Y630" t="s">
        <v>216</v>
      </c>
      <c r="Z630">
        <v>0.15759211557841801</v>
      </c>
    </row>
    <row r="631" spans="1:26" x14ac:dyDescent="0.35">
      <c r="A631">
        <v>2000</v>
      </c>
      <c r="B631" t="s">
        <v>215</v>
      </c>
      <c r="C631" t="s">
        <v>5</v>
      </c>
      <c r="D631">
        <v>249</v>
      </c>
      <c r="E631" t="s">
        <v>62</v>
      </c>
      <c r="F631">
        <v>9.3465252327473006E-2</v>
      </c>
      <c r="G631">
        <v>0.41666666666666702</v>
      </c>
      <c r="H631">
        <v>4.4802867383512503E-2</v>
      </c>
      <c r="I631" t="s">
        <v>216</v>
      </c>
      <c r="J631" t="s">
        <v>216</v>
      </c>
      <c r="K631" t="s">
        <v>216</v>
      </c>
      <c r="L631">
        <v>2.1340162185232599E-2</v>
      </c>
      <c r="M631">
        <v>2.04834084391643E-2</v>
      </c>
      <c r="N631">
        <v>60</v>
      </c>
      <c r="O631">
        <v>558</v>
      </c>
      <c r="P631">
        <v>60</v>
      </c>
      <c r="Q631">
        <v>0</v>
      </c>
      <c r="R631">
        <v>76.5</v>
      </c>
      <c r="S631">
        <v>1171.5</v>
      </c>
      <c r="T631">
        <v>1220.5</v>
      </c>
      <c r="U631">
        <v>0.33770022206746098</v>
      </c>
      <c r="V631">
        <v>0.162264786465072</v>
      </c>
      <c r="W631" t="s">
        <v>216</v>
      </c>
      <c r="X631" t="s">
        <v>216</v>
      </c>
      <c r="Y631" t="s">
        <v>216</v>
      </c>
      <c r="Z631">
        <v>9.1802955364298999E-2</v>
      </c>
    </row>
    <row r="632" spans="1:26" x14ac:dyDescent="0.35">
      <c r="A632">
        <v>2000</v>
      </c>
      <c r="B632" t="s">
        <v>217</v>
      </c>
      <c r="C632" t="s">
        <v>22</v>
      </c>
      <c r="D632">
        <v>249</v>
      </c>
      <c r="E632" t="s">
        <v>62</v>
      </c>
      <c r="F632">
        <v>0.13177882606248301</v>
      </c>
      <c r="G632">
        <v>0.494623655913978</v>
      </c>
      <c r="H632">
        <v>9.2617760462283399E-2</v>
      </c>
      <c r="I632" t="s">
        <v>216</v>
      </c>
      <c r="J632" t="s">
        <v>216</v>
      </c>
      <c r="K632" t="s">
        <v>216</v>
      </c>
      <c r="L632">
        <v>5.9303952092720401E-2</v>
      </c>
      <c r="M632">
        <v>4.5946472359701E-2</v>
      </c>
      <c r="N632">
        <v>186</v>
      </c>
      <c r="O632">
        <v>993.33</v>
      </c>
      <c r="P632">
        <v>292</v>
      </c>
      <c r="Q632">
        <v>83</v>
      </c>
      <c r="R632">
        <v>0</v>
      </c>
      <c r="S632">
        <v>1551.33</v>
      </c>
      <c r="T632">
        <v>2002.33</v>
      </c>
      <c r="U632">
        <v>0.39132329768330698</v>
      </c>
      <c r="V632">
        <v>0.19782918737762101</v>
      </c>
      <c r="W632" t="s">
        <v>216</v>
      </c>
      <c r="X632" t="s">
        <v>216</v>
      </c>
      <c r="Y632" t="s">
        <v>216</v>
      </c>
      <c r="Z632">
        <v>7.7548236511887095E-2</v>
      </c>
    </row>
    <row r="633" spans="1:26" x14ac:dyDescent="0.35">
      <c r="A633">
        <v>2000</v>
      </c>
      <c r="B633" t="s">
        <v>217</v>
      </c>
      <c r="C633" t="s">
        <v>5</v>
      </c>
      <c r="D633">
        <v>249</v>
      </c>
      <c r="E633" t="s">
        <v>62</v>
      </c>
      <c r="F633">
        <v>4.5212631392363103E-2</v>
      </c>
      <c r="G633">
        <v>0</v>
      </c>
      <c r="H633">
        <v>0</v>
      </c>
      <c r="I633" t="s">
        <v>216</v>
      </c>
      <c r="J633" t="s">
        <v>216</v>
      </c>
      <c r="K633" t="s">
        <v>216</v>
      </c>
      <c r="L633">
        <v>0</v>
      </c>
      <c r="M633">
        <v>0</v>
      </c>
      <c r="N633">
        <v>0</v>
      </c>
      <c r="O633">
        <v>0</v>
      </c>
      <c r="P633">
        <v>5</v>
      </c>
      <c r="Q633">
        <v>0</v>
      </c>
      <c r="R633">
        <v>0</v>
      </c>
      <c r="S633">
        <v>17.5</v>
      </c>
      <c r="T633">
        <v>35.5</v>
      </c>
      <c r="U633">
        <v>0</v>
      </c>
      <c r="V633">
        <v>0</v>
      </c>
      <c r="W633" t="s">
        <v>216</v>
      </c>
      <c r="X633" t="s">
        <v>216</v>
      </c>
      <c r="Y633" t="s">
        <v>216</v>
      </c>
      <c r="Z633">
        <v>1.7606842032602901E-2</v>
      </c>
    </row>
    <row r="634" spans="1:26" x14ac:dyDescent="0.35">
      <c r="A634">
        <v>2000</v>
      </c>
      <c r="B634" t="s">
        <v>215</v>
      </c>
      <c r="C634" t="s">
        <v>22</v>
      </c>
      <c r="D634">
        <v>248</v>
      </c>
      <c r="E634" t="s">
        <v>63</v>
      </c>
      <c r="F634">
        <v>0.131789848619768</v>
      </c>
      <c r="G634">
        <v>0.31073446327683601</v>
      </c>
      <c r="H634">
        <v>0.13242375601926201</v>
      </c>
      <c r="I634" t="s">
        <v>216</v>
      </c>
      <c r="J634" t="s">
        <v>216</v>
      </c>
      <c r="K634" t="s">
        <v>216</v>
      </c>
      <c r="L634">
        <v>8.9600868856910099E-2</v>
      </c>
      <c r="M634">
        <v>8.2541270635317604E-2</v>
      </c>
      <c r="N634">
        <v>1062</v>
      </c>
      <c r="O634">
        <v>2492</v>
      </c>
      <c r="P634">
        <v>444</v>
      </c>
      <c r="Q634">
        <v>254</v>
      </c>
      <c r="R634">
        <v>0</v>
      </c>
      <c r="S634">
        <v>3683</v>
      </c>
      <c r="T634">
        <v>3998</v>
      </c>
      <c r="U634">
        <v>0.33245975290153501</v>
      </c>
      <c r="V634">
        <v>0.19325353645266599</v>
      </c>
      <c r="W634" t="s">
        <v>216</v>
      </c>
      <c r="X634" t="s">
        <v>216</v>
      </c>
      <c r="Y634" t="s">
        <v>216</v>
      </c>
      <c r="Z634">
        <v>0.121576753051455</v>
      </c>
    </row>
    <row r="635" spans="1:26" x14ac:dyDescent="0.35">
      <c r="A635">
        <v>2000</v>
      </c>
      <c r="B635" t="s">
        <v>215</v>
      </c>
      <c r="C635" t="s">
        <v>5</v>
      </c>
      <c r="D635">
        <v>248</v>
      </c>
      <c r="E635" t="s">
        <v>63</v>
      </c>
      <c r="F635">
        <v>0.123500672839836</v>
      </c>
      <c r="G635">
        <v>0.266666666666667</v>
      </c>
      <c r="H635">
        <v>2.8673835125448001E-2</v>
      </c>
      <c r="I635" t="s">
        <v>216</v>
      </c>
      <c r="J635" t="s">
        <v>216</v>
      </c>
      <c r="K635" t="s">
        <v>216</v>
      </c>
      <c r="L635">
        <v>1.3657703798548901E-2</v>
      </c>
      <c r="M635">
        <v>1.3109381401065099E-2</v>
      </c>
      <c r="N635">
        <v>60</v>
      </c>
      <c r="O635">
        <v>558</v>
      </c>
      <c r="P635">
        <v>60</v>
      </c>
      <c r="Q635">
        <v>0</v>
      </c>
      <c r="R635">
        <v>76.5</v>
      </c>
      <c r="S635">
        <v>1171.5</v>
      </c>
      <c r="T635">
        <v>1220.5</v>
      </c>
      <c r="U635">
        <v>0.44879965310171699</v>
      </c>
      <c r="V635">
        <v>0.215558328099753</v>
      </c>
      <c r="W635" t="s">
        <v>216</v>
      </c>
      <c r="X635" t="s">
        <v>216</v>
      </c>
      <c r="Y635" t="s">
        <v>216</v>
      </c>
      <c r="Z635">
        <v>0.120675932374471</v>
      </c>
    </row>
    <row r="636" spans="1:26" x14ac:dyDescent="0.35">
      <c r="A636">
        <v>2000</v>
      </c>
      <c r="B636" t="s">
        <v>217</v>
      </c>
      <c r="C636" t="s">
        <v>22</v>
      </c>
      <c r="D636">
        <v>248</v>
      </c>
      <c r="E636" t="s">
        <v>63</v>
      </c>
      <c r="F636">
        <v>0.10819840486542701</v>
      </c>
      <c r="G636">
        <v>0.247311827956989</v>
      </c>
      <c r="H636">
        <v>4.63088802311417E-2</v>
      </c>
      <c r="I636" t="s">
        <v>216</v>
      </c>
      <c r="J636" t="s">
        <v>216</v>
      </c>
      <c r="K636" t="s">
        <v>216</v>
      </c>
      <c r="L636">
        <v>2.96519760463602E-2</v>
      </c>
      <c r="M636">
        <v>2.29732361798505E-2</v>
      </c>
      <c r="N636">
        <v>186</v>
      </c>
      <c r="O636">
        <v>993.33</v>
      </c>
      <c r="P636">
        <v>292</v>
      </c>
      <c r="Q636">
        <v>83</v>
      </c>
      <c r="R636">
        <v>0</v>
      </c>
      <c r="S636">
        <v>1551.33</v>
      </c>
      <c r="T636">
        <v>2002.33</v>
      </c>
      <c r="U636">
        <v>0.32638213698997598</v>
      </c>
      <c r="V636">
        <v>0.16242975559619299</v>
      </c>
      <c r="W636" t="s">
        <v>216</v>
      </c>
      <c r="X636" t="s">
        <v>216</v>
      </c>
      <c r="Y636" t="s">
        <v>216</v>
      </c>
      <c r="Z636">
        <v>6.3640771504887797E-2</v>
      </c>
    </row>
    <row r="637" spans="1:26" x14ac:dyDescent="0.35">
      <c r="A637">
        <v>2000</v>
      </c>
      <c r="B637" t="s">
        <v>217</v>
      </c>
      <c r="C637" t="s">
        <v>5</v>
      </c>
      <c r="D637">
        <v>248</v>
      </c>
      <c r="E637" t="s">
        <v>63</v>
      </c>
      <c r="F637">
        <v>4.3287581997466497E-2</v>
      </c>
      <c r="G637">
        <v>0</v>
      </c>
      <c r="H637">
        <v>0</v>
      </c>
      <c r="I637" t="s">
        <v>216</v>
      </c>
      <c r="J637" t="s">
        <v>216</v>
      </c>
      <c r="K637" t="s">
        <v>216</v>
      </c>
      <c r="L637">
        <v>0</v>
      </c>
      <c r="M637">
        <v>0</v>
      </c>
      <c r="N637">
        <v>0</v>
      </c>
      <c r="O637">
        <v>0</v>
      </c>
      <c r="P637">
        <v>5</v>
      </c>
      <c r="Q637">
        <v>0</v>
      </c>
      <c r="R637">
        <v>0</v>
      </c>
      <c r="S637">
        <v>17.5</v>
      </c>
      <c r="T637">
        <v>35.5</v>
      </c>
      <c r="U637">
        <v>0</v>
      </c>
      <c r="V637">
        <v>0</v>
      </c>
      <c r="W637" t="s">
        <v>216</v>
      </c>
      <c r="X637" t="s">
        <v>216</v>
      </c>
      <c r="Y637" t="s">
        <v>216</v>
      </c>
      <c r="Z637">
        <v>1.6857183374013401E-2</v>
      </c>
    </row>
    <row r="638" spans="1:26" x14ac:dyDescent="0.35">
      <c r="A638">
        <v>2000</v>
      </c>
      <c r="B638" t="s">
        <v>215</v>
      </c>
      <c r="C638" t="s">
        <v>22</v>
      </c>
      <c r="D638">
        <v>267</v>
      </c>
      <c r="E638" t="s">
        <v>68</v>
      </c>
      <c r="F638">
        <v>6.5040551154550803E-3</v>
      </c>
      <c r="G638" t="s">
        <v>216</v>
      </c>
      <c r="H638" t="s">
        <v>216</v>
      </c>
      <c r="I638" t="s">
        <v>216</v>
      </c>
      <c r="J638" t="s">
        <v>216</v>
      </c>
      <c r="K638">
        <v>0.38611738650164201</v>
      </c>
      <c r="L638">
        <v>1.7612739867574199E-2</v>
      </c>
      <c r="M638">
        <v>1.6225042754446199E-2</v>
      </c>
      <c r="N638">
        <v>1062</v>
      </c>
      <c r="O638">
        <v>2492</v>
      </c>
      <c r="P638">
        <v>444</v>
      </c>
      <c r="Q638">
        <v>254</v>
      </c>
      <c r="R638">
        <v>0</v>
      </c>
      <c r="S638">
        <v>3683</v>
      </c>
      <c r="T638">
        <v>3998</v>
      </c>
      <c r="U638" t="s">
        <v>216</v>
      </c>
      <c r="V638" t="s">
        <v>216</v>
      </c>
      <c r="W638" t="s">
        <v>216</v>
      </c>
      <c r="X638" t="s">
        <v>216</v>
      </c>
      <c r="Y638">
        <v>0</v>
      </c>
      <c r="Z638">
        <v>5.9460127485345604E-3</v>
      </c>
    </row>
    <row r="639" spans="1:26" x14ac:dyDescent="0.35">
      <c r="A639">
        <v>2000</v>
      </c>
      <c r="B639" t="s">
        <v>215</v>
      </c>
      <c r="C639" t="s">
        <v>5</v>
      </c>
      <c r="D639">
        <v>267</v>
      </c>
      <c r="E639" t="s">
        <v>68</v>
      </c>
      <c r="F639">
        <v>0.13124699823094799</v>
      </c>
      <c r="G639" t="s">
        <v>216</v>
      </c>
      <c r="H639" t="s">
        <v>216</v>
      </c>
      <c r="I639" t="s">
        <v>216</v>
      </c>
      <c r="J639" t="s">
        <v>216</v>
      </c>
      <c r="K639">
        <v>0</v>
      </c>
      <c r="L639">
        <v>0</v>
      </c>
      <c r="M639">
        <v>0</v>
      </c>
      <c r="N639">
        <v>60</v>
      </c>
      <c r="O639">
        <v>558</v>
      </c>
      <c r="P639">
        <v>60</v>
      </c>
      <c r="Q639">
        <v>0</v>
      </c>
      <c r="R639">
        <v>76.5</v>
      </c>
      <c r="S639">
        <v>1171.5</v>
      </c>
      <c r="T639">
        <v>1220.5</v>
      </c>
      <c r="U639" t="s">
        <v>216</v>
      </c>
      <c r="V639" t="s">
        <v>216</v>
      </c>
      <c r="W639" t="s">
        <v>216</v>
      </c>
      <c r="X639" t="s">
        <v>216</v>
      </c>
      <c r="Y639">
        <v>0.65145754119138199</v>
      </c>
      <c r="Z639">
        <v>0.12516910571464299</v>
      </c>
    </row>
    <row r="640" spans="1:26" x14ac:dyDescent="0.35">
      <c r="A640">
        <v>2000</v>
      </c>
      <c r="B640" t="s">
        <v>217</v>
      </c>
      <c r="C640" t="s">
        <v>22</v>
      </c>
      <c r="D640">
        <v>267</v>
      </c>
      <c r="E640" t="s">
        <v>68</v>
      </c>
      <c r="F640">
        <v>2.0684798684702101E-2</v>
      </c>
      <c r="G640" t="s">
        <v>216</v>
      </c>
      <c r="H640" t="s">
        <v>216</v>
      </c>
      <c r="I640" t="s">
        <v>216</v>
      </c>
      <c r="J640" t="s">
        <v>216</v>
      </c>
      <c r="K640">
        <v>0.38611738650164201</v>
      </c>
      <c r="L640">
        <v>3.8080846844160299E-2</v>
      </c>
      <c r="M640">
        <v>2.9503608363632E-2</v>
      </c>
      <c r="N640">
        <v>186</v>
      </c>
      <c r="O640">
        <v>993.33</v>
      </c>
      <c r="P640">
        <v>292</v>
      </c>
      <c r="Q640">
        <v>83</v>
      </c>
      <c r="R640">
        <v>0</v>
      </c>
      <c r="S640">
        <v>1551.33</v>
      </c>
      <c r="T640">
        <v>2002.33</v>
      </c>
      <c r="U640" t="s">
        <v>216</v>
      </c>
      <c r="V640" t="s">
        <v>216</v>
      </c>
      <c r="W640" t="s">
        <v>216</v>
      </c>
      <c r="X640" t="s">
        <v>216</v>
      </c>
      <c r="Y640">
        <v>0</v>
      </c>
      <c r="Z640">
        <v>1.2166170999584801E-2</v>
      </c>
    </row>
    <row r="641" spans="1:26" x14ac:dyDescent="0.35">
      <c r="A641">
        <v>2000</v>
      </c>
      <c r="B641" t="s">
        <v>217</v>
      </c>
      <c r="C641" t="s">
        <v>5</v>
      </c>
      <c r="D641">
        <v>267</v>
      </c>
      <c r="E641" t="s">
        <v>68</v>
      </c>
      <c r="F641">
        <v>7.1503219722526296E-2</v>
      </c>
      <c r="G641" t="s">
        <v>216</v>
      </c>
      <c r="H641" t="s">
        <v>216</v>
      </c>
      <c r="I641" t="s">
        <v>216</v>
      </c>
      <c r="J641" t="s">
        <v>216</v>
      </c>
      <c r="K641">
        <v>0.38611738650164201</v>
      </c>
      <c r="L641">
        <v>0.20960658124374801</v>
      </c>
      <c r="M641">
        <v>0.103327187937059</v>
      </c>
      <c r="N641">
        <v>0</v>
      </c>
      <c r="O641">
        <v>0</v>
      </c>
      <c r="P641">
        <v>5</v>
      </c>
      <c r="Q641">
        <v>0</v>
      </c>
      <c r="R641">
        <v>0</v>
      </c>
      <c r="S641">
        <v>17.5</v>
      </c>
      <c r="T641">
        <v>35.5</v>
      </c>
      <c r="U641" t="s">
        <v>216</v>
      </c>
      <c r="V641" t="s">
        <v>216</v>
      </c>
      <c r="W641" t="s">
        <v>216</v>
      </c>
      <c r="X641" t="s">
        <v>216</v>
      </c>
      <c r="Y641">
        <v>0</v>
      </c>
      <c r="Z641">
        <v>2.7845003834253E-2</v>
      </c>
    </row>
    <row r="642" spans="1:26" x14ac:dyDescent="0.35">
      <c r="A642">
        <v>2000</v>
      </c>
      <c r="B642" t="s">
        <v>215</v>
      </c>
      <c r="C642" t="s">
        <v>22</v>
      </c>
      <c r="D642">
        <v>231</v>
      </c>
      <c r="E642" t="s">
        <v>67</v>
      </c>
      <c r="F642">
        <v>0.11338676165034101</v>
      </c>
      <c r="G642" t="s">
        <v>216</v>
      </c>
      <c r="H642">
        <v>0.377207062600321</v>
      </c>
      <c r="I642" t="s">
        <v>216</v>
      </c>
      <c r="J642" t="s">
        <v>216</v>
      </c>
      <c r="K642" t="s">
        <v>216</v>
      </c>
      <c r="L642">
        <v>0.25522671734998598</v>
      </c>
      <c r="M642">
        <v>0.23511755877939</v>
      </c>
      <c r="N642">
        <v>1062</v>
      </c>
      <c r="O642">
        <v>2492</v>
      </c>
      <c r="P642">
        <v>444</v>
      </c>
      <c r="Q642">
        <v>254</v>
      </c>
      <c r="R642">
        <v>0</v>
      </c>
      <c r="S642">
        <v>3683</v>
      </c>
      <c r="T642">
        <v>3998</v>
      </c>
      <c r="U642" t="s">
        <v>216</v>
      </c>
      <c r="V642">
        <v>0.16626768226333</v>
      </c>
      <c r="W642" t="s">
        <v>216</v>
      </c>
      <c r="X642" t="s">
        <v>216</v>
      </c>
      <c r="Y642" t="s">
        <v>216</v>
      </c>
      <c r="Z642">
        <v>0.103977180176464</v>
      </c>
    </row>
    <row r="643" spans="1:26" x14ac:dyDescent="0.35">
      <c r="A643">
        <v>2000</v>
      </c>
      <c r="B643" t="s">
        <v>215</v>
      </c>
      <c r="C643" t="s">
        <v>5</v>
      </c>
      <c r="D643">
        <v>231</v>
      </c>
      <c r="E643" t="s">
        <v>67</v>
      </c>
      <c r="F643">
        <v>0.11449353954992</v>
      </c>
      <c r="G643" t="s">
        <v>216</v>
      </c>
      <c r="H643">
        <v>0.35304659498207902</v>
      </c>
      <c r="I643" t="s">
        <v>216</v>
      </c>
      <c r="J643" t="s">
        <v>216</v>
      </c>
      <c r="K643" t="s">
        <v>216</v>
      </c>
      <c r="L643">
        <v>0.16816047801963299</v>
      </c>
      <c r="M643">
        <v>0.16140925850061399</v>
      </c>
      <c r="N643">
        <v>60</v>
      </c>
      <c r="O643">
        <v>558</v>
      </c>
      <c r="P643">
        <v>60</v>
      </c>
      <c r="Q643">
        <v>0</v>
      </c>
      <c r="R643">
        <v>76.5</v>
      </c>
      <c r="S643">
        <v>1171.5</v>
      </c>
      <c r="T643">
        <v>1220.5</v>
      </c>
      <c r="U643" t="s">
        <v>216</v>
      </c>
      <c r="V643">
        <v>0.202258927166903</v>
      </c>
      <c r="W643" t="s">
        <v>216</v>
      </c>
      <c r="X643" t="s">
        <v>216</v>
      </c>
      <c r="Y643" t="s">
        <v>216</v>
      </c>
      <c r="Z643">
        <v>0.109936297406532</v>
      </c>
    </row>
    <row r="644" spans="1:26" x14ac:dyDescent="0.35">
      <c r="A644">
        <v>2000</v>
      </c>
      <c r="B644" t="s">
        <v>217</v>
      </c>
      <c r="C644" t="s">
        <v>22</v>
      </c>
      <c r="D644">
        <v>231</v>
      </c>
      <c r="E644" t="s">
        <v>67</v>
      </c>
      <c r="F644">
        <v>0.16760471960664</v>
      </c>
      <c r="G644" t="s">
        <v>216</v>
      </c>
      <c r="H644">
        <v>0.59295500991614103</v>
      </c>
      <c r="I644" t="s">
        <v>216</v>
      </c>
      <c r="J644" t="s">
        <v>216</v>
      </c>
      <c r="K644" t="s">
        <v>216</v>
      </c>
      <c r="L644">
        <v>0.37967421502839499</v>
      </c>
      <c r="M644">
        <v>0.294157306737651</v>
      </c>
      <c r="N644">
        <v>186</v>
      </c>
      <c r="O644">
        <v>993.33</v>
      </c>
      <c r="P644">
        <v>292</v>
      </c>
      <c r="Q644">
        <v>83</v>
      </c>
      <c r="R644">
        <v>0</v>
      </c>
      <c r="S644">
        <v>1551.33</v>
      </c>
      <c r="T644">
        <v>2002.33</v>
      </c>
      <c r="U644" t="s">
        <v>216</v>
      </c>
      <c r="V644">
        <v>0.25161178370730303</v>
      </c>
      <c r="W644" t="s">
        <v>216</v>
      </c>
      <c r="X644" t="s">
        <v>216</v>
      </c>
      <c r="Y644" t="s">
        <v>216</v>
      </c>
      <c r="Z644">
        <v>9.8520496025249496E-2</v>
      </c>
    </row>
    <row r="645" spans="1:26" x14ac:dyDescent="0.35">
      <c r="A645">
        <v>2000</v>
      </c>
      <c r="B645" t="s">
        <v>217</v>
      </c>
      <c r="C645" t="s">
        <v>5</v>
      </c>
      <c r="D645">
        <v>231</v>
      </c>
      <c r="E645" t="s">
        <v>67</v>
      </c>
      <c r="F645">
        <v>4.41537596905816E-2</v>
      </c>
      <c r="G645" t="s">
        <v>216</v>
      </c>
      <c r="H645">
        <v>0</v>
      </c>
      <c r="I645" t="s">
        <v>216</v>
      </c>
      <c r="J645" t="s">
        <v>216</v>
      </c>
      <c r="K645" t="s">
        <v>216</v>
      </c>
      <c r="L645">
        <v>0</v>
      </c>
      <c r="M645">
        <v>0</v>
      </c>
      <c r="N645">
        <v>0</v>
      </c>
      <c r="O645">
        <v>0</v>
      </c>
      <c r="P645">
        <v>5</v>
      </c>
      <c r="Q645">
        <v>0</v>
      </c>
      <c r="R645">
        <v>0</v>
      </c>
      <c r="S645">
        <v>17.5</v>
      </c>
      <c r="T645">
        <v>35.5</v>
      </c>
      <c r="U645" t="s">
        <v>216</v>
      </c>
      <c r="V645">
        <v>0</v>
      </c>
      <c r="W645" t="s">
        <v>216</v>
      </c>
      <c r="X645" t="s">
        <v>216</v>
      </c>
      <c r="Y645" t="s">
        <v>216</v>
      </c>
      <c r="Z645">
        <v>1.71944929564284E-2</v>
      </c>
    </row>
    <row r="646" spans="1:26" x14ac:dyDescent="0.35">
      <c r="A646">
        <v>2000</v>
      </c>
      <c r="B646" t="s">
        <v>215</v>
      </c>
      <c r="C646" t="s">
        <v>22</v>
      </c>
      <c r="D646">
        <v>242</v>
      </c>
      <c r="E646" t="s">
        <v>65</v>
      </c>
      <c r="F646">
        <v>1.8328880973582699E-2</v>
      </c>
      <c r="G646">
        <v>3.9548022598870101E-2</v>
      </c>
      <c r="H646">
        <v>1.6853932584269701E-2</v>
      </c>
      <c r="I646" t="s">
        <v>216</v>
      </c>
      <c r="J646" t="s">
        <v>216</v>
      </c>
      <c r="K646" t="s">
        <v>216</v>
      </c>
      <c r="L646">
        <v>1.1403746945424899E-2</v>
      </c>
      <c r="M646">
        <v>1.0505252626313201E-2</v>
      </c>
      <c r="N646">
        <v>1062</v>
      </c>
      <c r="O646">
        <v>2492</v>
      </c>
      <c r="P646">
        <v>444</v>
      </c>
      <c r="Q646">
        <v>254</v>
      </c>
      <c r="R646">
        <v>0</v>
      </c>
      <c r="S646">
        <v>3683</v>
      </c>
      <c r="T646">
        <v>3998</v>
      </c>
      <c r="U646">
        <v>4.6237364283040101E-2</v>
      </c>
      <c r="V646">
        <v>2.6877040261153399E-2</v>
      </c>
      <c r="W646" t="s">
        <v>216</v>
      </c>
      <c r="X646" t="s">
        <v>216</v>
      </c>
      <c r="Y646" t="s">
        <v>216</v>
      </c>
      <c r="Z646">
        <v>1.6889664615224498E-2</v>
      </c>
    </row>
    <row r="647" spans="1:26" x14ac:dyDescent="0.35">
      <c r="A647">
        <v>2000</v>
      </c>
      <c r="B647" t="s">
        <v>215</v>
      </c>
      <c r="C647" t="s">
        <v>5</v>
      </c>
      <c r="D647">
        <v>242</v>
      </c>
      <c r="E647" t="s">
        <v>65</v>
      </c>
      <c r="F647">
        <v>1.0059699996668401E-2</v>
      </c>
      <c r="G647">
        <v>0</v>
      </c>
      <c r="H647">
        <v>0</v>
      </c>
      <c r="I647" t="s">
        <v>216</v>
      </c>
      <c r="J647" t="s">
        <v>216</v>
      </c>
      <c r="K647" t="s">
        <v>216</v>
      </c>
      <c r="L647">
        <v>0</v>
      </c>
      <c r="M647">
        <v>0</v>
      </c>
      <c r="N647">
        <v>60</v>
      </c>
      <c r="O647">
        <v>558</v>
      </c>
      <c r="P647">
        <v>60</v>
      </c>
      <c r="Q647">
        <v>0</v>
      </c>
      <c r="R647">
        <v>76.5</v>
      </c>
      <c r="S647">
        <v>1171.5</v>
      </c>
      <c r="T647">
        <v>1220.5</v>
      </c>
      <c r="U647">
        <v>3.6424319672023399E-2</v>
      </c>
      <c r="V647">
        <v>1.7543375783083199E-2</v>
      </c>
      <c r="W647" t="s">
        <v>216</v>
      </c>
      <c r="X647" t="s">
        <v>216</v>
      </c>
      <c r="Y647" t="s">
        <v>216</v>
      </c>
      <c r="Z647">
        <v>9.8175373716041705E-3</v>
      </c>
    </row>
    <row r="648" spans="1:26" x14ac:dyDescent="0.35">
      <c r="A648">
        <v>2000</v>
      </c>
      <c r="B648" t="s">
        <v>217</v>
      </c>
      <c r="C648" t="s">
        <v>22</v>
      </c>
      <c r="D648">
        <v>242</v>
      </c>
      <c r="E648" t="s">
        <v>65</v>
      </c>
      <c r="F648">
        <v>9.11378448789423E-3</v>
      </c>
      <c r="G648">
        <v>2.1505376344085999E-2</v>
      </c>
      <c r="H648">
        <v>4.0268591505340599E-3</v>
      </c>
      <c r="I648" t="s">
        <v>216</v>
      </c>
      <c r="J648" t="s">
        <v>216</v>
      </c>
      <c r="K648" t="s">
        <v>216</v>
      </c>
      <c r="L648">
        <v>2.5784326996834998E-3</v>
      </c>
      <c r="M648">
        <v>1.9976727112913499E-3</v>
      </c>
      <c r="N648">
        <v>186</v>
      </c>
      <c r="O648">
        <v>993.33</v>
      </c>
      <c r="P648">
        <v>292</v>
      </c>
      <c r="Q648">
        <v>83</v>
      </c>
      <c r="R648">
        <v>0</v>
      </c>
      <c r="S648">
        <v>1551.33</v>
      </c>
      <c r="T648">
        <v>2002.33</v>
      </c>
      <c r="U648">
        <v>2.7491869782411901E-2</v>
      </c>
      <c r="V648">
        <v>1.36818078673732E-2</v>
      </c>
      <c r="W648" t="s">
        <v>216</v>
      </c>
      <c r="X648" t="s">
        <v>216</v>
      </c>
      <c r="Y648" t="s">
        <v>216</v>
      </c>
      <c r="Z648">
        <v>5.3506084033262498E-3</v>
      </c>
    </row>
    <row r="649" spans="1:26" x14ac:dyDescent="0.35">
      <c r="A649">
        <v>2000</v>
      </c>
      <c r="B649" t="s">
        <v>217</v>
      </c>
      <c r="C649" t="s">
        <v>5</v>
      </c>
      <c r="D649">
        <v>242</v>
      </c>
      <c r="E649" t="s">
        <v>65</v>
      </c>
      <c r="F649">
        <v>6.9905074706719797E-3</v>
      </c>
      <c r="G649">
        <v>0</v>
      </c>
      <c r="H649">
        <v>0</v>
      </c>
      <c r="I649" t="s">
        <v>216</v>
      </c>
      <c r="J649" t="s">
        <v>216</v>
      </c>
      <c r="K649" t="s">
        <v>216</v>
      </c>
      <c r="L649">
        <v>0</v>
      </c>
      <c r="M649">
        <v>0</v>
      </c>
      <c r="N649">
        <v>0</v>
      </c>
      <c r="O649">
        <v>0</v>
      </c>
      <c r="P649">
        <v>5</v>
      </c>
      <c r="Q649">
        <v>0</v>
      </c>
      <c r="R649">
        <v>0</v>
      </c>
      <c r="S649">
        <v>17.5</v>
      </c>
      <c r="T649">
        <v>35.5</v>
      </c>
      <c r="U649">
        <v>0</v>
      </c>
      <c r="V649">
        <v>0</v>
      </c>
      <c r="W649" t="s">
        <v>216</v>
      </c>
      <c r="X649" t="s">
        <v>216</v>
      </c>
      <c r="Y649" t="s">
        <v>216</v>
      </c>
      <c r="Z649">
        <v>2.7222649284828399E-3</v>
      </c>
    </row>
    <row r="650" spans="1:26" x14ac:dyDescent="0.35">
      <c r="A650">
        <v>2000</v>
      </c>
      <c r="B650" t="s">
        <v>215</v>
      </c>
      <c r="C650" t="s">
        <v>22</v>
      </c>
      <c r="D650">
        <v>241</v>
      </c>
      <c r="E650" t="s">
        <v>66</v>
      </c>
      <c r="F650">
        <v>2.6565746512318199E-2</v>
      </c>
      <c r="G650">
        <v>0.13465160075329599</v>
      </c>
      <c r="H650">
        <v>5.7383627608346699E-2</v>
      </c>
      <c r="I650" t="s">
        <v>216</v>
      </c>
      <c r="J650" t="s">
        <v>216</v>
      </c>
      <c r="K650" t="s">
        <v>216</v>
      </c>
      <c r="L650">
        <v>3.8827043171327701E-2</v>
      </c>
      <c r="M650">
        <v>3.5767883941971002E-2</v>
      </c>
      <c r="N650">
        <v>1062</v>
      </c>
      <c r="O650">
        <v>2492</v>
      </c>
      <c r="P650">
        <v>444</v>
      </c>
      <c r="Q650">
        <v>254</v>
      </c>
      <c r="R650">
        <v>0</v>
      </c>
      <c r="S650">
        <v>3683</v>
      </c>
      <c r="T650">
        <v>3998</v>
      </c>
      <c r="U650">
        <v>6.7016098839386001E-2</v>
      </c>
      <c r="V650">
        <v>3.8955386289444997E-2</v>
      </c>
      <c r="W650" t="s">
        <v>216</v>
      </c>
      <c r="X650" t="s">
        <v>216</v>
      </c>
      <c r="Y650" t="s">
        <v>216</v>
      </c>
      <c r="Z650">
        <v>2.4384551636697501E-2</v>
      </c>
    </row>
    <row r="651" spans="1:26" x14ac:dyDescent="0.35">
      <c r="A651">
        <v>2000</v>
      </c>
      <c r="B651" t="s">
        <v>215</v>
      </c>
      <c r="C651" t="s">
        <v>5</v>
      </c>
      <c r="D651">
        <v>241</v>
      </c>
      <c r="E651" t="s">
        <v>66</v>
      </c>
      <c r="F651">
        <v>3.8107763225461597E-2</v>
      </c>
      <c r="G651">
        <v>3.3333333333333298E-2</v>
      </c>
      <c r="H651">
        <v>3.5842293906810001E-3</v>
      </c>
      <c r="I651" t="s">
        <v>216</v>
      </c>
      <c r="J651" t="s">
        <v>216</v>
      </c>
      <c r="K651" t="s">
        <v>216</v>
      </c>
      <c r="L651">
        <v>1.70721297481861E-3</v>
      </c>
      <c r="M651">
        <v>1.63867267513314E-3</v>
      </c>
      <c r="N651">
        <v>60</v>
      </c>
      <c r="O651">
        <v>558</v>
      </c>
      <c r="P651">
        <v>60</v>
      </c>
      <c r="Q651">
        <v>0</v>
      </c>
      <c r="R651">
        <v>76.5</v>
      </c>
      <c r="S651">
        <v>1171.5</v>
      </c>
      <c r="T651">
        <v>1220.5</v>
      </c>
      <c r="U651">
        <v>0.13896955441966799</v>
      </c>
      <c r="V651">
        <v>6.6925179939241297E-2</v>
      </c>
      <c r="W651" t="s">
        <v>216</v>
      </c>
      <c r="X651" t="s">
        <v>216</v>
      </c>
      <c r="Y651" t="s">
        <v>216</v>
      </c>
      <c r="Z651">
        <v>3.6876587047634198E-2</v>
      </c>
    </row>
    <row r="652" spans="1:26" x14ac:dyDescent="0.35">
      <c r="A652">
        <v>2000</v>
      </c>
      <c r="B652" t="s">
        <v>217</v>
      </c>
      <c r="C652" t="s">
        <v>22</v>
      </c>
      <c r="D652">
        <v>241</v>
      </c>
      <c r="E652" t="s">
        <v>66</v>
      </c>
      <c r="F652">
        <v>3.9949040322483198E-2</v>
      </c>
      <c r="G652">
        <v>0.118279569892473</v>
      </c>
      <c r="H652">
        <v>2.2147725327937299E-2</v>
      </c>
      <c r="I652" t="s">
        <v>216</v>
      </c>
      <c r="J652" t="s">
        <v>216</v>
      </c>
      <c r="K652" t="s">
        <v>216</v>
      </c>
      <c r="L652">
        <v>1.41813798482592E-2</v>
      </c>
      <c r="M652">
        <v>1.09871999121024E-2</v>
      </c>
      <c r="N652">
        <v>186</v>
      </c>
      <c r="O652">
        <v>993.33</v>
      </c>
      <c r="P652">
        <v>292</v>
      </c>
      <c r="Q652">
        <v>83</v>
      </c>
      <c r="R652">
        <v>0</v>
      </c>
      <c r="S652">
        <v>1551.33</v>
      </c>
      <c r="T652">
        <v>2002.33</v>
      </c>
      <c r="U652">
        <v>0.11466121299493701</v>
      </c>
      <c r="V652">
        <v>5.9972352309205099E-2</v>
      </c>
      <c r="W652" t="s">
        <v>216</v>
      </c>
      <c r="X652" t="s">
        <v>216</v>
      </c>
      <c r="Y652" t="s">
        <v>216</v>
      </c>
      <c r="Z652">
        <v>2.3554919530362001E-2</v>
      </c>
    </row>
    <row r="653" spans="1:26" x14ac:dyDescent="0.35">
      <c r="A653">
        <v>2000</v>
      </c>
      <c r="B653" t="s">
        <v>217</v>
      </c>
      <c r="C653" t="s">
        <v>5</v>
      </c>
      <c r="D653">
        <v>241</v>
      </c>
      <c r="E653" t="s">
        <v>66</v>
      </c>
      <c r="F653">
        <v>4.5844755991273798E-3</v>
      </c>
      <c r="G653">
        <v>0</v>
      </c>
      <c r="H653">
        <v>0</v>
      </c>
      <c r="I653" t="s">
        <v>216</v>
      </c>
      <c r="J653" t="s">
        <v>216</v>
      </c>
      <c r="K653" t="s">
        <v>216</v>
      </c>
      <c r="L653">
        <v>0</v>
      </c>
      <c r="M653">
        <v>0</v>
      </c>
      <c r="N653">
        <v>0</v>
      </c>
      <c r="O653">
        <v>0</v>
      </c>
      <c r="P653">
        <v>5</v>
      </c>
      <c r="Q653">
        <v>0</v>
      </c>
      <c r="R653">
        <v>0</v>
      </c>
      <c r="S653">
        <v>17.5</v>
      </c>
      <c r="T653">
        <v>35.5</v>
      </c>
      <c r="U653">
        <v>0</v>
      </c>
      <c r="V653">
        <v>0</v>
      </c>
      <c r="W653" t="s">
        <v>216</v>
      </c>
      <c r="X653" t="s">
        <v>216</v>
      </c>
      <c r="Y653" t="s">
        <v>216</v>
      </c>
      <c r="Z653">
        <v>1.78530059389095E-3</v>
      </c>
    </row>
    <row r="654" spans="1:26" x14ac:dyDescent="0.35">
      <c r="A654">
        <v>2000</v>
      </c>
      <c r="B654" t="s">
        <v>215</v>
      </c>
      <c r="C654" t="s">
        <v>22</v>
      </c>
      <c r="D654">
        <v>245</v>
      </c>
      <c r="E654" t="s">
        <v>64</v>
      </c>
      <c r="F654">
        <v>4.3558919560700501E-2</v>
      </c>
      <c r="G654">
        <v>0.105461393596987</v>
      </c>
      <c r="H654">
        <v>4.49438202247191E-2</v>
      </c>
      <c r="I654" t="s">
        <v>216</v>
      </c>
      <c r="J654" t="s">
        <v>216</v>
      </c>
      <c r="K654" t="s">
        <v>216</v>
      </c>
      <c r="L654">
        <v>3.0409991854466498E-2</v>
      </c>
      <c r="M654">
        <v>2.8014007003501699E-2</v>
      </c>
      <c r="N654">
        <v>1062</v>
      </c>
      <c r="O654">
        <v>2492</v>
      </c>
      <c r="P654">
        <v>444</v>
      </c>
      <c r="Q654">
        <v>254</v>
      </c>
      <c r="R654">
        <v>0</v>
      </c>
      <c r="S654">
        <v>3683</v>
      </c>
      <c r="T654">
        <v>3998</v>
      </c>
      <c r="U654">
        <v>0.10988393859977499</v>
      </c>
      <c r="V654">
        <v>6.3873775843307903E-2</v>
      </c>
      <c r="W654" t="s">
        <v>216</v>
      </c>
      <c r="X654" t="s">
        <v>216</v>
      </c>
      <c r="Y654" t="s">
        <v>216</v>
      </c>
      <c r="Z654">
        <v>4.0200241539464797E-2</v>
      </c>
    </row>
    <row r="655" spans="1:26" x14ac:dyDescent="0.35">
      <c r="A655">
        <v>2000</v>
      </c>
      <c r="B655" t="s">
        <v>215</v>
      </c>
      <c r="C655" t="s">
        <v>5</v>
      </c>
      <c r="D655">
        <v>245</v>
      </c>
      <c r="E655" t="s">
        <v>64</v>
      </c>
      <c r="F655">
        <v>4.7575921178005702E-3</v>
      </c>
      <c r="G655">
        <v>0</v>
      </c>
      <c r="H655">
        <v>0</v>
      </c>
      <c r="I655" t="s">
        <v>216</v>
      </c>
      <c r="J655" t="s">
        <v>216</v>
      </c>
      <c r="K655" t="s">
        <v>216</v>
      </c>
      <c r="L655">
        <v>0</v>
      </c>
      <c r="M655">
        <v>0</v>
      </c>
      <c r="N655">
        <v>60</v>
      </c>
      <c r="O655">
        <v>558</v>
      </c>
      <c r="P655">
        <v>60</v>
      </c>
      <c r="Q655">
        <v>0</v>
      </c>
      <c r="R655">
        <v>76.5</v>
      </c>
      <c r="S655">
        <v>1171.5</v>
      </c>
      <c r="T655">
        <v>1220.5</v>
      </c>
      <c r="U655">
        <v>1.7344914129535E-2</v>
      </c>
      <c r="V655">
        <v>8.3058046248230301E-3</v>
      </c>
      <c r="W655" t="s">
        <v>216</v>
      </c>
      <c r="X655" t="s">
        <v>216</v>
      </c>
      <c r="Y655" t="s">
        <v>216</v>
      </c>
      <c r="Z655">
        <v>4.6611674850517799E-3</v>
      </c>
    </row>
    <row r="656" spans="1:26" x14ac:dyDescent="0.35">
      <c r="A656">
        <v>2000</v>
      </c>
      <c r="B656" t="s">
        <v>217</v>
      </c>
      <c r="C656" t="s">
        <v>22</v>
      </c>
      <c r="D656">
        <v>245</v>
      </c>
      <c r="E656" t="s">
        <v>64</v>
      </c>
      <c r="F656">
        <v>3.6244249880249803E-2</v>
      </c>
      <c r="G656">
        <v>0.118279569892473</v>
      </c>
      <c r="H656">
        <v>2.2147725327937299E-2</v>
      </c>
      <c r="I656" t="s">
        <v>216</v>
      </c>
      <c r="J656" t="s">
        <v>216</v>
      </c>
      <c r="K656" t="s">
        <v>216</v>
      </c>
      <c r="L656">
        <v>1.41813798482592E-2</v>
      </c>
      <c r="M656">
        <v>1.09871999121024E-2</v>
      </c>
      <c r="N656">
        <v>186</v>
      </c>
      <c r="O656">
        <v>993.33</v>
      </c>
      <c r="P656">
        <v>292</v>
      </c>
      <c r="Q656">
        <v>83</v>
      </c>
      <c r="R656">
        <v>0</v>
      </c>
      <c r="S656">
        <v>1551.33</v>
      </c>
      <c r="T656">
        <v>2002.33</v>
      </c>
      <c r="U656">
        <v>0.107955878901666</v>
      </c>
      <c r="V656">
        <v>5.4410641794012699E-2</v>
      </c>
      <c r="W656" t="s">
        <v>216</v>
      </c>
      <c r="X656" t="s">
        <v>216</v>
      </c>
      <c r="Y656" t="s">
        <v>216</v>
      </c>
      <c r="Z656">
        <v>2.1307552570135901E-2</v>
      </c>
    </row>
    <row r="657" spans="1:26" x14ac:dyDescent="0.35">
      <c r="A657">
        <v>2000</v>
      </c>
      <c r="B657" t="s">
        <v>217</v>
      </c>
      <c r="C657" t="s">
        <v>5</v>
      </c>
      <c r="D657">
        <v>245</v>
      </c>
      <c r="E657" t="s">
        <v>64</v>
      </c>
      <c r="F657">
        <v>1.13305391977858E-2</v>
      </c>
      <c r="G657">
        <v>0</v>
      </c>
      <c r="H657">
        <v>0</v>
      </c>
      <c r="I657" t="s">
        <v>216</v>
      </c>
      <c r="J657" t="s">
        <v>216</v>
      </c>
      <c r="K657" t="s">
        <v>216</v>
      </c>
      <c r="L657">
        <v>0</v>
      </c>
      <c r="M657">
        <v>0</v>
      </c>
      <c r="N657">
        <v>0</v>
      </c>
      <c r="O657">
        <v>0</v>
      </c>
      <c r="P657">
        <v>5</v>
      </c>
      <c r="Q657">
        <v>0</v>
      </c>
      <c r="R657">
        <v>0</v>
      </c>
      <c r="S657">
        <v>17.5</v>
      </c>
      <c r="T657">
        <v>35.5</v>
      </c>
      <c r="U657">
        <v>0</v>
      </c>
      <c r="V657">
        <v>0</v>
      </c>
      <c r="W657" t="s">
        <v>216</v>
      </c>
      <c r="X657" t="s">
        <v>216</v>
      </c>
      <c r="Y657" t="s">
        <v>216</v>
      </c>
      <c r="Z657">
        <v>4.41237343759927E-3</v>
      </c>
    </row>
    <row r="658" spans="1:26" x14ac:dyDescent="0.35">
      <c r="A658">
        <v>2000</v>
      </c>
      <c r="B658" t="s">
        <v>215</v>
      </c>
      <c r="C658" t="s">
        <v>22</v>
      </c>
      <c r="D658">
        <v>229</v>
      </c>
      <c r="E658" t="s">
        <v>69</v>
      </c>
      <c r="F658">
        <v>5.6254241674489697E-2</v>
      </c>
      <c r="G658" t="s">
        <v>216</v>
      </c>
      <c r="H658" t="s">
        <v>216</v>
      </c>
      <c r="I658">
        <v>0.39639639639639601</v>
      </c>
      <c r="J658" t="s">
        <v>216</v>
      </c>
      <c r="K658" t="s">
        <v>216</v>
      </c>
      <c r="L658">
        <v>5.58592804044881E-2</v>
      </c>
      <c r="M658">
        <v>5.1458161513189001E-2</v>
      </c>
      <c r="N658">
        <v>1062</v>
      </c>
      <c r="O658">
        <v>2492</v>
      </c>
      <c r="P658">
        <v>444</v>
      </c>
      <c r="Q658">
        <v>254</v>
      </c>
      <c r="R658">
        <v>0</v>
      </c>
      <c r="S658">
        <v>3683</v>
      </c>
      <c r="T658">
        <v>3998</v>
      </c>
      <c r="U658" t="s">
        <v>216</v>
      </c>
      <c r="V658" t="s">
        <v>216</v>
      </c>
      <c r="W658">
        <v>0.36027469624934</v>
      </c>
      <c r="X658" t="s">
        <v>216</v>
      </c>
      <c r="Y658" t="s">
        <v>216</v>
      </c>
      <c r="Z658">
        <v>5.1846906958926298E-2</v>
      </c>
    </row>
    <row r="659" spans="1:26" x14ac:dyDescent="0.35">
      <c r="A659">
        <v>2000</v>
      </c>
      <c r="B659" t="s">
        <v>215</v>
      </c>
      <c r="C659" t="s">
        <v>5</v>
      </c>
      <c r="D659">
        <v>229</v>
      </c>
      <c r="E659" t="s">
        <v>69</v>
      </c>
      <c r="F659">
        <v>7.8045925706008698E-2</v>
      </c>
      <c r="G659" t="s">
        <v>216</v>
      </c>
      <c r="H659" t="s">
        <v>216</v>
      </c>
      <c r="I659">
        <v>0.91666666666666696</v>
      </c>
      <c r="J659" t="s">
        <v>216</v>
      </c>
      <c r="K659" t="s">
        <v>216</v>
      </c>
      <c r="L659">
        <v>0.109546165884194</v>
      </c>
      <c r="M659">
        <v>0.105148163321043</v>
      </c>
      <c r="N659">
        <v>60</v>
      </c>
      <c r="O659">
        <v>558</v>
      </c>
      <c r="P659">
        <v>60</v>
      </c>
      <c r="Q659">
        <v>0</v>
      </c>
      <c r="R659">
        <v>76.5</v>
      </c>
      <c r="S659">
        <v>1171.5</v>
      </c>
      <c r="T659">
        <v>1220.5</v>
      </c>
      <c r="U659" t="s">
        <v>216</v>
      </c>
      <c r="V659" t="s">
        <v>216</v>
      </c>
      <c r="W659">
        <v>0.91932907348242798</v>
      </c>
      <c r="X659" t="s">
        <v>216</v>
      </c>
      <c r="Y659" t="s">
        <v>216</v>
      </c>
      <c r="Z659">
        <v>7.5689040447370001E-2</v>
      </c>
    </row>
    <row r="660" spans="1:26" x14ac:dyDescent="0.35">
      <c r="A660">
        <v>2000</v>
      </c>
      <c r="B660" t="s">
        <v>217</v>
      </c>
      <c r="C660" t="s">
        <v>22</v>
      </c>
      <c r="D660">
        <v>229</v>
      </c>
      <c r="E660" t="s">
        <v>69</v>
      </c>
      <c r="F660">
        <v>7.7802339305896306E-2</v>
      </c>
      <c r="G660" t="s">
        <v>216</v>
      </c>
      <c r="H660" t="s">
        <v>216</v>
      </c>
      <c r="I660">
        <v>0.31506849315068503</v>
      </c>
      <c r="J660" t="s">
        <v>216</v>
      </c>
      <c r="K660" t="s">
        <v>216</v>
      </c>
      <c r="L660">
        <v>6.1334909356169802E-2</v>
      </c>
      <c r="M660">
        <v>4.7519981687088E-2</v>
      </c>
      <c r="N660">
        <v>186</v>
      </c>
      <c r="O660">
        <v>993.33</v>
      </c>
      <c r="P660">
        <v>292</v>
      </c>
      <c r="Q660">
        <v>83</v>
      </c>
      <c r="R660">
        <v>0</v>
      </c>
      <c r="S660">
        <v>1551.33</v>
      </c>
      <c r="T660">
        <v>2002.33</v>
      </c>
      <c r="U660" t="s">
        <v>216</v>
      </c>
      <c r="V660" t="s">
        <v>216</v>
      </c>
      <c r="W660">
        <v>0.44743935309972999</v>
      </c>
      <c r="X660" t="s">
        <v>216</v>
      </c>
      <c r="Y660" t="s">
        <v>216</v>
      </c>
      <c r="Z660">
        <v>4.5777785719051299E-2</v>
      </c>
    </row>
    <row r="661" spans="1:26" x14ac:dyDescent="0.35">
      <c r="A661">
        <v>2000</v>
      </c>
      <c r="B661" t="s">
        <v>217</v>
      </c>
      <c r="C661" t="s">
        <v>5</v>
      </c>
      <c r="D661">
        <v>229</v>
      </c>
      <c r="E661" t="s">
        <v>69</v>
      </c>
      <c r="F661">
        <v>9.8765432098765399E-2</v>
      </c>
      <c r="G661" t="s">
        <v>216</v>
      </c>
      <c r="H661" t="s">
        <v>216</v>
      </c>
      <c r="I661">
        <v>1</v>
      </c>
      <c r="J661" t="s">
        <v>216</v>
      </c>
      <c r="K661" t="s">
        <v>216</v>
      </c>
      <c r="L661">
        <v>0.45714285714285702</v>
      </c>
      <c r="M661">
        <v>0.22535211267605601</v>
      </c>
      <c r="N661">
        <v>0</v>
      </c>
      <c r="O661">
        <v>0</v>
      </c>
      <c r="P661">
        <v>5</v>
      </c>
      <c r="Q661">
        <v>0</v>
      </c>
      <c r="R661">
        <v>0</v>
      </c>
      <c r="S661">
        <v>17.5</v>
      </c>
      <c r="T661">
        <v>35.5</v>
      </c>
      <c r="U661" t="s">
        <v>216</v>
      </c>
      <c r="V661" t="s">
        <v>216</v>
      </c>
      <c r="W661">
        <v>1</v>
      </c>
      <c r="X661" t="s">
        <v>216</v>
      </c>
      <c r="Y661" t="s">
        <v>216</v>
      </c>
      <c r="Z661">
        <v>3.8461538461538498E-2</v>
      </c>
    </row>
    <row r="662" spans="1:26" x14ac:dyDescent="0.35">
      <c r="A662">
        <v>2001</v>
      </c>
      <c r="B662" t="s">
        <v>215</v>
      </c>
      <c r="C662" t="s">
        <v>22</v>
      </c>
      <c r="D662">
        <v>247</v>
      </c>
      <c r="E662" t="s">
        <v>60</v>
      </c>
      <c r="F662">
        <v>4.6965725262685297E-2</v>
      </c>
      <c r="G662" t="s">
        <v>216</v>
      </c>
      <c r="H662">
        <v>9.4586555621653801E-2</v>
      </c>
      <c r="I662" t="s">
        <v>216</v>
      </c>
      <c r="J662" t="s">
        <v>216</v>
      </c>
      <c r="K662" t="s">
        <v>216</v>
      </c>
      <c r="L662">
        <v>6.6194837635303899E-2</v>
      </c>
      <c r="M662">
        <v>6.1627906976744203E-2</v>
      </c>
      <c r="N662">
        <v>1064</v>
      </c>
      <c r="O662">
        <v>1681</v>
      </c>
      <c r="P662">
        <v>322</v>
      </c>
      <c r="Q662">
        <v>283</v>
      </c>
      <c r="R662">
        <v>0</v>
      </c>
      <c r="S662">
        <v>2402</v>
      </c>
      <c r="T662">
        <v>2580</v>
      </c>
      <c r="U662" t="s">
        <v>216</v>
      </c>
      <c r="V662">
        <v>6.9149492624751493E-2</v>
      </c>
      <c r="W662" t="s">
        <v>216</v>
      </c>
      <c r="X662" t="s">
        <v>216</v>
      </c>
      <c r="Y662" t="s">
        <v>216</v>
      </c>
      <c r="Z662">
        <v>4.3218837178789903E-2</v>
      </c>
    </row>
    <row r="663" spans="1:26" x14ac:dyDescent="0.35">
      <c r="A663">
        <v>2001</v>
      </c>
      <c r="B663" t="s">
        <v>215</v>
      </c>
      <c r="C663" t="s">
        <v>5</v>
      </c>
      <c r="D663">
        <v>247</v>
      </c>
      <c r="E663" t="s">
        <v>60</v>
      </c>
      <c r="F663">
        <v>4.6396187898042701E-2</v>
      </c>
      <c r="G663" t="s">
        <v>216</v>
      </c>
      <c r="H663">
        <v>4.0593223745026302E-2</v>
      </c>
      <c r="I663" t="s">
        <v>216</v>
      </c>
      <c r="J663" t="s">
        <v>216</v>
      </c>
      <c r="K663" t="s">
        <v>216</v>
      </c>
      <c r="L663">
        <v>2.1274354923644E-2</v>
      </c>
      <c r="M663">
        <v>2.0452347323205701E-2</v>
      </c>
      <c r="N663">
        <v>1116.0999999999999</v>
      </c>
      <c r="O663">
        <v>2488.1</v>
      </c>
      <c r="P663">
        <v>113.5</v>
      </c>
      <c r="Q663">
        <v>224.9</v>
      </c>
      <c r="R663">
        <v>554.5</v>
      </c>
      <c r="S663">
        <v>4747.5</v>
      </c>
      <c r="T663">
        <v>4946.63</v>
      </c>
      <c r="U663" t="s">
        <v>216</v>
      </c>
      <c r="V663">
        <v>9.6608372696378897E-2</v>
      </c>
      <c r="W663" t="s">
        <v>216</v>
      </c>
      <c r="X663" t="s">
        <v>216</v>
      </c>
      <c r="Y663" t="s">
        <v>216</v>
      </c>
      <c r="Z663">
        <v>4.4328749866527302E-2</v>
      </c>
    </row>
    <row r="664" spans="1:26" x14ac:dyDescent="0.35">
      <c r="A664">
        <v>2001</v>
      </c>
      <c r="B664" t="s">
        <v>217</v>
      </c>
      <c r="C664" t="s">
        <v>22</v>
      </c>
      <c r="D664">
        <v>247</v>
      </c>
      <c r="E664" t="s">
        <v>60</v>
      </c>
      <c r="F664">
        <v>5.4295284744111702E-2</v>
      </c>
      <c r="G664" t="s">
        <v>216</v>
      </c>
      <c r="H664">
        <v>9.7065462753950296E-2</v>
      </c>
      <c r="I664" t="s">
        <v>216</v>
      </c>
      <c r="J664" t="s">
        <v>216</v>
      </c>
      <c r="K664" t="s">
        <v>216</v>
      </c>
      <c r="L664">
        <v>7.18462823725982E-2</v>
      </c>
      <c r="M664">
        <v>3.51738241308793E-2</v>
      </c>
      <c r="N664">
        <v>571</v>
      </c>
      <c r="O664">
        <v>886</v>
      </c>
      <c r="P664">
        <v>160</v>
      </c>
      <c r="Q664">
        <v>140</v>
      </c>
      <c r="R664">
        <v>0</v>
      </c>
      <c r="S664">
        <v>1197</v>
      </c>
      <c r="T664">
        <v>2445</v>
      </c>
      <c r="U664" t="s">
        <v>216</v>
      </c>
      <c r="V664">
        <v>8.0805421447816494E-2</v>
      </c>
      <c r="W664" t="s">
        <v>216</v>
      </c>
      <c r="X664" t="s">
        <v>216</v>
      </c>
      <c r="Y664" t="s">
        <v>216</v>
      </c>
      <c r="Z664">
        <v>3.11918792419024E-2</v>
      </c>
    </row>
    <row r="665" spans="1:26" x14ac:dyDescent="0.35">
      <c r="A665">
        <v>2001</v>
      </c>
      <c r="B665" t="s">
        <v>217</v>
      </c>
      <c r="C665" t="s">
        <v>5</v>
      </c>
      <c r="D665">
        <v>247</v>
      </c>
      <c r="E665" t="s">
        <v>60</v>
      </c>
      <c r="F665" t="s">
        <v>216</v>
      </c>
      <c r="G665" t="s">
        <v>216</v>
      </c>
      <c r="H665" t="s">
        <v>216</v>
      </c>
      <c r="I665" t="s">
        <v>216</v>
      </c>
      <c r="J665" t="s">
        <v>216</v>
      </c>
      <c r="K665" t="s">
        <v>216</v>
      </c>
      <c r="L665" t="s">
        <v>216</v>
      </c>
      <c r="M665" t="s">
        <v>216</v>
      </c>
      <c r="N665" t="s">
        <v>216</v>
      </c>
      <c r="O665" t="s">
        <v>216</v>
      </c>
      <c r="P665" t="s">
        <v>216</v>
      </c>
      <c r="Q665" t="s">
        <v>216</v>
      </c>
      <c r="R665" t="s">
        <v>216</v>
      </c>
      <c r="S665" t="s">
        <v>216</v>
      </c>
      <c r="T665" t="s">
        <v>216</v>
      </c>
      <c r="U665" t="s">
        <v>216</v>
      </c>
      <c r="V665" t="s">
        <v>216</v>
      </c>
      <c r="W665" t="s">
        <v>216</v>
      </c>
      <c r="X665" t="s">
        <v>216</v>
      </c>
      <c r="Y665" t="s">
        <v>216</v>
      </c>
      <c r="Z665" t="s">
        <v>216</v>
      </c>
    </row>
    <row r="666" spans="1:26" x14ac:dyDescent="0.35">
      <c r="A666">
        <v>2001</v>
      </c>
      <c r="B666" t="s">
        <v>215</v>
      </c>
      <c r="C666" t="s">
        <v>22</v>
      </c>
      <c r="D666">
        <v>239</v>
      </c>
      <c r="E666" t="s">
        <v>61</v>
      </c>
      <c r="F666">
        <v>5.7912571550013697E-2</v>
      </c>
      <c r="G666" t="s">
        <v>216</v>
      </c>
      <c r="H666">
        <v>6.1867935752528302E-2</v>
      </c>
      <c r="I666" t="s">
        <v>216</v>
      </c>
      <c r="J666" t="s">
        <v>216</v>
      </c>
      <c r="K666" t="s">
        <v>216</v>
      </c>
      <c r="L666">
        <v>4.3297252289758503E-2</v>
      </c>
      <c r="M666">
        <v>4.0310077519379803E-2</v>
      </c>
      <c r="N666">
        <v>1064</v>
      </c>
      <c r="O666">
        <v>1681</v>
      </c>
      <c r="P666">
        <v>322</v>
      </c>
      <c r="Q666">
        <v>283</v>
      </c>
      <c r="R666">
        <v>0</v>
      </c>
      <c r="S666">
        <v>2402</v>
      </c>
      <c r="T666">
        <v>2580</v>
      </c>
      <c r="U666" t="s">
        <v>216</v>
      </c>
      <c r="V666">
        <v>8.5259964431425903E-2</v>
      </c>
      <c r="W666" t="s">
        <v>216</v>
      </c>
      <c r="X666" t="s">
        <v>216</v>
      </c>
      <c r="Y666" t="s">
        <v>216</v>
      </c>
      <c r="Z666">
        <v>5.3283127980222403E-2</v>
      </c>
    </row>
    <row r="667" spans="1:26" x14ac:dyDescent="0.35">
      <c r="A667">
        <v>2001</v>
      </c>
      <c r="B667" t="s">
        <v>215</v>
      </c>
      <c r="C667" t="s">
        <v>5</v>
      </c>
      <c r="D667">
        <v>239</v>
      </c>
      <c r="E667" t="s">
        <v>61</v>
      </c>
      <c r="F667">
        <v>5.6972114879074401E-2</v>
      </c>
      <c r="G667" t="s">
        <v>216</v>
      </c>
      <c r="H667">
        <v>7.8774968851734295E-2</v>
      </c>
      <c r="I667" t="s">
        <v>216</v>
      </c>
      <c r="J667" t="s">
        <v>216</v>
      </c>
      <c r="K667" t="s">
        <v>216</v>
      </c>
      <c r="L667">
        <v>4.12848867825171E-2</v>
      </c>
      <c r="M667">
        <v>3.9689703716320003E-2</v>
      </c>
      <c r="N667">
        <v>1116.0999999999999</v>
      </c>
      <c r="O667">
        <v>2488.1</v>
      </c>
      <c r="P667">
        <v>113.5</v>
      </c>
      <c r="Q667">
        <v>224.9</v>
      </c>
      <c r="R667">
        <v>554.5</v>
      </c>
      <c r="S667">
        <v>4747.5</v>
      </c>
      <c r="T667">
        <v>4946.63</v>
      </c>
      <c r="U667" t="s">
        <v>216</v>
      </c>
      <c r="V667">
        <v>0.118907752102913</v>
      </c>
      <c r="W667" t="s">
        <v>216</v>
      </c>
      <c r="X667" t="s">
        <v>216</v>
      </c>
      <c r="Y667" t="s">
        <v>216</v>
      </c>
      <c r="Z667">
        <v>5.4182301571013398E-2</v>
      </c>
    </row>
    <row r="668" spans="1:26" x14ac:dyDescent="0.35">
      <c r="A668">
        <v>2001</v>
      </c>
      <c r="B668" t="s">
        <v>217</v>
      </c>
      <c r="C668" t="s">
        <v>22</v>
      </c>
      <c r="D668">
        <v>239</v>
      </c>
      <c r="E668" t="s">
        <v>61</v>
      </c>
      <c r="F668">
        <v>4.0205115009603297E-2</v>
      </c>
      <c r="G668" t="s">
        <v>216</v>
      </c>
      <c r="H668">
        <v>5.1918735891647798E-2</v>
      </c>
      <c r="I668" t="s">
        <v>216</v>
      </c>
      <c r="J668" t="s">
        <v>216</v>
      </c>
      <c r="K668" t="s">
        <v>216</v>
      </c>
      <c r="L668">
        <v>3.8429406850459501E-2</v>
      </c>
      <c r="M668">
        <v>1.88139059304703E-2</v>
      </c>
      <c r="N668">
        <v>571</v>
      </c>
      <c r="O668">
        <v>886</v>
      </c>
      <c r="P668">
        <v>160</v>
      </c>
      <c r="Q668">
        <v>140</v>
      </c>
      <c r="R668">
        <v>0</v>
      </c>
      <c r="S668">
        <v>1197</v>
      </c>
      <c r="T668">
        <v>2445</v>
      </c>
      <c r="U668" t="s">
        <v>216</v>
      </c>
      <c r="V668">
        <v>5.9835605946633501E-2</v>
      </c>
      <c r="W668" t="s">
        <v>216</v>
      </c>
      <c r="X668" t="s">
        <v>216</v>
      </c>
      <c r="Y668" t="s">
        <v>216</v>
      </c>
      <c r="Z668">
        <v>2.3181865025139001E-2</v>
      </c>
    </row>
    <row r="669" spans="1:26" x14ac:dyDescent="0.35">
      <c r="A669">
        <v>2001</v>
      </c>
      <c r="B669" t="s">
        <v>217</v>
      </c>
      <c r="C669" t="s">
        <v>5</v>
      </c>
      <c r="D669">
        <v>239</v>
      </c>
      <c r="E669" t="s">
        <v>61</v>
      </c>
      <c r="F669" t="s">
        <v>216</v>
      </c>
      <c r="G669" t="s">
        <v>216</v>
      </c>
      <c r="H669" t="s">
        <v>216</v>
      </c>
      <c r="I669" t="s">
        <v>216</v>
      </c>
      <c r="J669" t="s">
        <v>216</v>
      </c>
      <c r="K669" t="s">
        <v>216</v>
      </c>
      <c r="L669" t="s">
        <v>216</v>
      </c>
      <c r="M669" t="s">
        <v>216</v>
      </c>
      <c r="N669" t="s">
        <v>216</v>
      </c>
      <c r="O669" t="s">
        <v>216</v>
      </c>
      <c r="P669" t="s">
        <v>216</v>
      </c>
      <c r="Q669" t="s">
        <v>216</v>
      </c>
      <c r="R669" t="s">
        <v>216</v>
      </c>
      <c r="S669" t="s">
        <v>216</v>
      </c>
      <c r="T669" t="s">
        <v>216</v>
      </c>
      <c r="U669" t="s">
        <v>216</v>
      </c>
      <c r="V669" t="s">
        <v>216</v>
      </c>
      <c r="W669" t="s">
        <v>216</v>
      </c>
      <c r="X669" t="s">
        <v>216</v>
      </c>
      <c r="Y669" t="s">
        <v>216</v>
      </c>
      <c r="Z669" t="s">
        <v>216</v>
      </c>
    </row>
    <row r="670" spans="1:26" x14ac:dyDescent="0.35">
      <c r="A670">
        <v>2001</v>
      </c>
      <c r="B670" t="s">
        <v>215</v>
      </c>
      <c r="C670" t="s">
        <v>22</v>
      </c>
      <c r="D670">
        <v>111</v>
      </c>
      <c r="E670" t="s">
        <v>70</v>
      </c>
      <c r="F670">
        <v>0.11624685107763801</v>
      </c>
      <c r="G670" t="s">
        <v>216</v>
      </c>
      <c r="H670" t="s">
        <v>216</v>
      </c>
      <c r="I670" t="s">
        <v>216</v>
      </c>
      <c r="J670">
        <v>0.85865724381625397</v>
      </c>
      <c r="K670" t="s">
        <v>216</v>
      </c>
      <c r="L670">
        <v>0.10331055098372099</v>
      </c>
      <c r="M670">
        <v>9.6182923822828503E-2</v>
      </c>
      <c r="N670">
        <v>1064</v>
      </c>
      <c r="O670">
        <v>1681</v>
      </c>
      <c r="P670">
        <v>322</v>
      </c>
      <c r="Q670">
        <v>283</v>
      </c>
      <c r="R670">
        <v>0</v>
      </c>
      <c r="S670">
        <v>2402</v>
      </c>
      <c r="T670">
        <v>2580</v>
      </c>
      <c r="U670" t="s">
        <v>216</v>
      </c>
      <c r="V670" t="s">
        <v>216</v>
      </c>
      <c r="W670" t="s">
        <v>216</v>
      </c>
      <c r="X670">
        <v>0.92387543252595195</v>
      </c>
      <c r="Y670" t="s">
        <v>216</v>
      </c>
      <c r="Z670">
        <v>0.10689310504646</v>
      </c>
    </row>
    <row r="671" spans="1:26" x14ac:dyDescent="0.35">
      <c r="A671">
        <v>2001</v>
      </c>
      <c r="B671" t="s">
        <v>215</v>
      </c>
      <c r="C671" t="s">
        <v>5</v>
      </c>
      <c r="D671">
        <v>111</v>
      </c>
      <c r="E671" t="s">
        <v>70</v>
      </c>
      <c r="F671">
        <v>3.5337456009319E-2</v>
      </c>
      <c r="G671" t="s">
        <v>216</v>
      </c>
      <c r="H671" t="s">
        <v>216</v>
      </c>
      <c r="I671" t="s">
        <v>216</v>
      </c>
      <c r="J671">
        <v>0.35304579813250297</v>
      </c>
      <c r="K671" t="s">
        <v>216</v>
      </c>
      <c r="L671">
        <v>1.7319508453935799E-2</v>
      </c>
      <c r="M671">
        <v>1.6650309898393799E-2</v>
      </c>
      <c r="N671">
        <v>1116.0999999999999</v>
      </c>
      <c r="O671">
        <v>2488.1</v>
      </c>
      <c r="P671">
        <v>113.5</v>
      </c>
      <c r="Q671">
        <v>224.9</v>
      </c>
      <c r="R671">
        <v>554.5</v>
      </c>
      <c r="S671">
        <v>4747.5</v>
      </c>
      <c r="T671">
        <v>4946.63</v>
      </c>
      <c r="U671" t="s">
        <v>216</v>
      </c>
      <c r="V671" t="s">
        <v>216</v>
      </c>
      <c r="W671" t="s">
        <v>216</v>
      </c>
      <c r="X671">
        <v>0.51677079907925005</v>
      </c>
      <c r="Y671" t="s">
        <v>216</v>
      </c>
      <c r="Z671">
        <v>3.4205180539302903E-2</v>
      </c>
    </row>
    <row r="672" spans="1:26" x14ac:dyDescent="0.35">
      <c r="A672">
        <v>2001</v>
      </c>
      <c r="B672" t="s">
        <v>217</v>
      </c>
      <c r="C672" t="s">
        <v>22</v>
      </c>
      <c r="D672">
        <v>111</v>
      </c>
      <c r="E672" t="s">
        <v>70</v>
      </c>
      <c r="F672">
        <v>7.8268385283737099E-2</v>
      </c>
      <c r="G672" t="s">
        <v>216</v>
      </c>
      <c r="H672" t="s">
        <v>216</v>
      </c>
      <c r="I672" t="s">
        <v>216</v>
      </c>
      <c r="J672">
        <v>1</v>
      </c>
      <c r="K672" t="s">
        <v>216</v>
      </c>
      <c r="L672">
        <v>0.116959064327485</v>
      </c>
      <c r="M672">
        <v>5.72597137014315E-2</v>
      </c>
      <c r="N672">
        <v>571</v>
      </c>
      <c r="O672">
        <v>886</v>
      </c>
      <c r="P672">
        <v>160</v>
      </c>
      <c r="Q672">
        <v>140</v>
      </c>
      <c r="R672">
        <v>0</v>
      </c>
      <c r="S672">
        <v>1197</v>
      </c>
      <c r="T672">
        <v>2445</v>
      </c>
      <c r="U672" t="s">
        <v>216</v>
      </c>
      <c r="V672" t="s">
        <v>216</v>
      </c>
      <c r="W672" t="s">
        <v>216</v>
      </c>
      <c r="X672">
        <v>0.79844961240310097</v>
      </c>
      <c r="Y672" t="s">
        <v>216</v>
      </c>
      <c r="Z672">
        <v>4.5250043599074898E-2</v>
      </c>
    </row>
    <row r="673" spans="1:26" x14ac:dyDescent="0.35">
      <c r="A673">
        <v>2001</v>
      </c>
      <c r="B673" t="s">
        <v>217</v>
      </c>
      <c r="C673" t="s">
        <v>5</v>
      </c>
      <c r="D673">
        <v>111</v>
      </c>
      <c r="E673" t="s">
        <v>70</v>
      </c>
      <c r="F673" t="s">
        <v>216</v>
      </c>
      <c r="G673" t="s">
        <v>216</v>
      </c>
      <c r="H673" t="s">
        <v>216</v>
      </c>
      <c r="I673" t="s">
        <v>216</v>
      </c>
      <c r="J673" t="s">
        <v>216</v>
      </c>
      <c r="K673" t="s">
        <v>216</v>
      </c>
      <c r="L673" t="s">
        <v>216</v>
      </c>
      <c r="M673" t="s">
        <v>216</v>
      </c>
      <c r="N673" t="s">
        <v>216</v>
      </c>
      <c r="O673" t="s">
        <v>216</v>
      </c>
      <c r="P673" t="s">
        <v>216</v>
      </c>
      <c r="Q673" t="s">
        <v>216</v>
      </c>
      <c r="R673" t="s">
        <v>216</v>
      </c>
      <c r="S673" t="s">
        <v>216</v>
      </c>
      <c r="T673" t="s">
        <v>216</v>
      </c>
      <c r="U673" t="s">
        <v>216</v>
      </c>
      <c r="V673" t="s">
        <v>216</v>
      </c>
      <c r="W673" t="s">
        <v>216</v>
      </c>
      <c r="X673" t="s">
        <v>216</v>
      </c>
      <c r="Y673" t="s">
        <v>216</v>
      </c>
      <c r="Z673" t="s">
        <v>216</v>
      </c>
    </row>
    <row r="674" spans="1:26" x14ac:dyDescent="0.35">
      <c r="A674">
        <v>2001</v>
      </c>
      <c r="B674" t="s">
        <v>215</v>
      </c>
      <c r="C674" t="s">
        <v>22</v>
      </c>
      <c r="D674">
        <v>249</v>
      </c>
      <c r="E674" t="s">
        <v>62</v>
      </c>
      <c r="F674">
        <v>0.17055277184731199</v>
      </c>
      <c r="G674">
        <v>0.46146616541353402</v>
      </c>
      <c r="H674">
        <v>0.29208804283164802</v>
      </c>
      <c r="I674" t="s">
        <v>216</v>
      </c>
      <c r="J674" t="s">
        <v>216</v>
      </c>
      <c r="K674" t="s">
        <v>216</v>
      </c>
      <c r="L674">
        <v>0.20441298917568701</v>
      </c>
      <c r="M674">
        <v>0.19031007751938001</v>
      </c>
      <c r="N674">
        <v>1064</v>
      </c>
      <c r="O674">
        <v>1681</v>
      </c>
      <c r="P674">
        <v>322</v>
      </c>
      <c r="Q674">
        <v>283</v>
      </c>
      <c r="R674">
        <v>0</v>
      </c>
      <c r="S674">
        <v>2402</v>
      </c>
      <c r="T674">
        <v>2580</v>
      </c>
      <c r="U674">
        <v>0.43344771536933402</v>
      </c>
      <c r="V674">
        <v>0.25107228789622299</v>
      </c>
      <c r="W674" t="s">
        <v>216</v>
      </c>
      <c r="X674" t="s">
        <v>216</v>
      </c>
      <c r="Y674" t="s">
        <v>216</v>
      </c>
      <c r="Z674">
        <v>0.156847518572276</v>
      </c>
    </row>
    <row r="675" spans="1:26" x14ac:dyDescent="0.35">
      <c r="A675">
        <v>2001</v>
      </c>
      <c r="B675" t="s">
        <v>215</v>
      </c>
      <c r="C675" t="s">
        <v>5</v>
      </c>
      <c r="D675">
        <v>249</v>
      </c>
      <c r="E675" t="s">
        <v>62</v>
      </c>
      <c r="F675">
        <v>6.6885077348329602E-2</v>
      </c>
      <c r="G675">
        <v>0.314039960577009</v>
      </c>
      <c r="H675">
        <v>0.142637578653623</v>
      </c>
      <c r="I675" t="s">
        <v>216</v>
      </c>
      <c r="J675" t="s">
        <v>216</v>
      </c>
      <c r="K675" t="s">
        <v>216</v>
      </c>
      <c r="L675">
        <v>7.4754409573054903E-2</v>
      </c>
      <c r="M675">
        <v>7.1866016808344799E-2</v>
      </c>
      <c r="N675">
        <v>1116.0999999999999</v>
      </c>
      <c r="O675">
        <v>2488.1</v>
      </c>
      <c r="P675">
        <v>113.5</v>
      </c>
      <c r="Q675">
        <v>224.9</v>
      </c>
      <c r="R675">
        <v>554.5</v>
      </c>
      <c r="S675">
        <v>4747.5</v>
      </c>
      <c r="T675">
        <v>4946.63</v>
      </c>
      <c r="U675">
        <v>0.390973694053111</v>
      </c>
      <c r="V675">
        <v>0.13723127191435</v>
      </c>
      <c r="W675" t="s">
        <v>216</v>
      </c>
      <c r="X675" t="s">
        <v>216</v>
      </c>
      <c r="Y675" t="s">
        <v>216</v>
      </c>
      <c r="Z675">
        <v>6.49902172307599E-2</v>
      </c>
    </row>
    <row r="676" spans="1:26" x14ac:dyDescent="0.35">
      <c r="A676">
        <v>2001</v>
      </c>
      <c r="B676" t="s">
        <v>217</v>
      </c>
      <c r="C676" t="s">
        <v>22</v>
      </c>
      <c r="D676">
        <v>249</v>
      </c>
      <c r="E676" t="s">
        <v>62</v>
      </c>
      <c r="F676">
        <v>0.13688825487533399</v>
      </c>
      <c r="G676">
        <v>0.32924693520140103</v>
      </c>
      <c r="H676">
        <v>0.21218961625282201</v>
      </c>
      <c r="I676" t="s">
        <v>216</v>
      </c>
      <c r="J676" t="s">
        <v>216</v>
      </c>
      <c r="K676" t="s">
        <v>216</v>
      </c>
      <c r="L676">
        <v>0.15705931495405201</v>
      </c>
      <c r="M676">
        <v>7.6891615541922295E-2</v>
      </c>
      <c r="N676">
        <v>571</v>
      </c>
      <c r="O676">
        <v>886</v>
      </c>
      <c r="P676">
        <v>160</v>
      </c>
      <c r="Q676">
        <v>140</v>
      </c>
      <c r="R676">
        <v>0</v>
      </c>
      <c r="S676">
        <v>1197</v>
      </c>
      <c r="T676">
        <v>2445</v>
      </c>
      <c r="U676">
        <v>0.39949603296216801</v>
      </c>
      <c r="V676">
        <v>0.20372511496326701</v>
      </c>
      <c r="W676" t="s">
        <v>216</v>
      </c>
      <c r="X676" t="s">
        <v>216</v>
      </c>
      <c r="Y676" t="s">
        <v>216</v>
      </c>
      <c r="Z676">
        <v>7.9203479861208001E-2</v>
      </c>
    </row>
    <row r="677" spans="1:26" x14ac:dyDescent="0.35">
      <c r="A677">
        <v>2001</v>
      </c>
      <c r="B677" t="s">
        <v>217</v>
      </c>
      <c r="C677" t="s">
        <v>5</v>
      </c>
      <c r="D677">
        <v>249</v>
      </c>
      <c r="E677" t="s">
        <v>62</v>
      </c>
      <c r="F677" t="s">
        <v>216</v>
      </c>
      <c r="G677" t="s">
        <v>216</v>
      </c>
      <c r="H677" t="s">
        <v>216</v>
      </c>
      <c r="I677" t="s">
        <v>216</v>
      </c>
      <c r="J677" t="s">
        <v>216</v>
      </c>
      <c r="K677" t="s">
        <v>216</v>
      </c>
      <c r="L677" t="s">
        <v>216</v>
      </c>
      <c r="M677" t="s">
        <v>216</v>
      </c>
      <c r="N677" t="s">
        <v>216</v>
      </c>
      <c r="O677" t="s">
        <v>216</v>
      </c>
      <c r="P677" t="s">
        <v>216</v>
      </c>
      <c r="Q677" t="s">
        <v>216</v>
      </c>
      <c r="R677" t="s">
        <v>216</v>
      </c>
      <c r="S677" t="s">
        <v>216</v>
      </c>
      <c r="T677" t="s">
        <v>216</v>
      </c>
      <c r="U677" t="s">
        <v>216</v>
      </c>
      <c r="V677" t="s">
        <v>216</v>
      </c>
      <c r="W677" t="s">
        <v>216</v>
      </c>
      <c r="X677" t="s">
        <v>216</v>
      </c>
      <c r="Y677" t="s">
        <v>216</v>
      </c>
      <c r="Z677" t="s">
        <v>216</v>
      </c>
    </row>
    <row r="678" spans="1:26" x14ac:dyDescent="0.35">
      <c r="A678">
        <v>2001</v>
      </c>
      <c r="B678" t="s">
        <v>215</v>
      </c>
      <c r="C678" t="s">
        <v>22</v>
      </c>
      <c r="D678">
        <v>248</v>
      </c>
      <c r="E678" t="s">
        <v>63</v>
      </c>
      <c r="F678">
        <v>0.12913976095316901</v>
      </c>
      <c r="G678">
        <v>0.33364661654135302</v>
      </c>
      <c r="H678">
        <v>0.21118381915526499</v>
      </c>
      <c r="I678" t="s">
        <v>216</v>
      </c>
      <c r="J678" t="s">
        <v>216</v>
      </c>
      <c r="K678" t="s">
        <v>216</v>
      </c>
      <c r="L678">
        <v>0.147793505412156</v>
      </c>
      <c r="M678">
        <v>0.137596899224806</v>
      </c>
      <c r="N678">
        <v>1064</v>
      </c>
      <c r="O678">
        <v>1681</v>
      </c>
      <c r="P678">
        <v>322</v>
      </c>
      <c r="Q678">
        <v>283</v>
      </c>
      <c r="R678">
        <v>0</v>
      </c>
      <c r="S678">
        <v>2402</v>
      </c>
      <c r="T678">
        <v>2580</v>
      </c>
      <c r="U678">
        <v>0.328156041177533</v>
      </c>
      <c r="V678">
        <v>0.19008264462809901</v>
      </c>
      <c r="W678" t="s">
        <v>216</v>
      </c>
      <c r="X678" t="s">
        <v>216</v>
      </c>
      <c r="Y678" t="s">
        <v>216</v>
      </c>
      <c r="Z678">
        <v>0.11875440607599699</v>
      </c>
    </row>
    <row r="679" spans="1:26" x14ac:dyDescent="0.35">
      <c r="A679">
        <v>2001</v>
      </c>
      <c r="B679" t="s">
        <v>215</v>
      </c>
      <c r="C679" t="s">
        <v>5</v>
      </c>
      <c r="D679">
        <v>248</v>
      </c>
      <c r="E679" t="s">
        <v>63</v>
      </c>
      <c r="F679">
        <v>5.8641042349516101E-2</v>
      </c>
      <c r="G679">
        <v>0.36645461876176</v>
      </c>
      <c r="H679">
        <v>0.16644442131050399</v>
      </c>
      <c r="I679" t="s">
        <v>216</v>
      </c>
      <c r="J679" t="s">
        <v>216</v>
      </c>
      <c r="K679" t="s">
        <v>216</v>
      </c>
      <c r="L679">
        <v>8.7231251113778802E-2</v>
      </c>
      <c r="M679">
        <v>8.3860772823432295E-2</v>
      </c>
      <c r="N679">
        <v>1116.0999999999999</v>
      </c>
      <c r="O679">
        <v>2488.1</v>
      </c>
      <c r="P679">
        <v>113.5</v>
      </c>
      <c r="Q679">
        <v>224.9</v>
      </c>
      <c r="R679">
        <v>554.5</v>
      </c>
      <c r="S679">
        <v>4747.5</v>
      </c>
      <c r="T679">
        <v>4946.63</v>
      </c>
      <c r="U679">
        <v>0.34187341561733797</v>
      </c>
      <c r="V679">
        <v>0.121217391553955</v>
      </c>
      <c r="W679" t="s">
        <v>216</v>
      </c>
      <c r="X679" t="s">
        <v>216</v>
      </c>
      <c r="Y679" t="s">
        <v>216</v>
      </c>
      <c r="Z679">
        <v>5.6433902827641602E-2</v>
      </c>
    </row>
    <row r="680" spans="1:26" x14ac:dyDescent="0.35">
      <c r="A680">
        <v>2001</v>
      </c>
      <c r="B680" t="s">
        <v>217</v>
      </c>
      <c r="C680" t="s">
        <v>22</v>
      </c>
      <c r="D680">
        <v>248</v>
      </c>
      <c r="E680" t="s">
        <v>63</v>
      </c>
      <c r="F680">
        <v>0.10884098991885501</v>
      </c>
      <c r="G680">
        <v>0.36077057793345002</v>
      </c>
      <c r="H680">
        <v>0.23250564334085799</v>
      </c>
      <c r="I680" t="s">
        <v>216</v>
      </c>
      <c r="J680" t="s">
        <v>216</v>
      </c>
      <c r="K680" t="s">
        <v>216</v>
      </c>
      <c r="L680">
        <v>0.172096908939014</v>
      </c>
      <c r="M680">
        <v>8.4253578732106302E-2</v>
      </c>
      <c r="N680">
        <v>571</v>
      </c>
      <c r="O680">
        <v>886</v>
      </c>
      <c r="P680">
        <v>160</v>
      </c>
      <c r="Q680">
        <v>140</v>
      </c>
      <c r="R680">
        <v>0</v>
      </c>
      <c r="S680">
        <v>1197</v>
      </c>
      <c r="T680">
        <v>2445</v>
      </c>
      <c r="U680">
        <v>0.32264105969285301</v>
      </c>
      <c r="V680">
        <v>0.16198353324124301</v>
      </c>
      <c r="W680" t="s">
        <v>216</v>
      </c>
      <c r="X680" t="s">
        <v>216</v>
      </c>
      <c r="Y680" t="s">
        <v>216</v>
      </c>
      <c r="Z680">
        <v>6.2739481867134905E-2</v>
      </c>
    </row>
    <row r="681" spans="1:26" x14ac:dyDescent="0.35">
      <c r="A681">
        <v>2001</v>
      </c>
      <c r="B681" t="s">
        <v>217</v>
      </c>
      <c r="C681" t="s">
        <v>5</v>
      </c>
      <c r="D681">
        <v>248</v>
      </c>
      <c r="E681" t="s">
        <v>63</v>
      </c>
      <c r="F681" t="s">
        <v>216</v>
      </c>
      <c r="G681" t="s">
        <v>216</v>
      </c>
      <c r="H681" t="s">
        <v>216</v>
      </c>
      <c r="I681" t="s">
        <v>216</v>
      </c>
      <c r="J681" t="s">
        <v>216</v>
      </c>
      <c r="K681" t="s">
        <v>216</v>
      </c>
      <c r="L681" t="s">
        <v>216</v>
      </c>
      <c r="M681" t="s">
        <v>216</v>
      </c>
      <c r="N681" t="s">
        <v>216</v>
      </c>
      <c r="O681" t="s">
        <v>216</v>
      </c>
      <c r="P681" t="s">
        <v>216</v>
      </c>
      <c r="Q681" t="s">
        <v>216</v>
      </c>
      <c r="R681" t="s">
        <v>216</v>
      </c>
      <c r="S681" t="s">
        <v>216</v>
      </c>
      <c r="T681" t="s">
        <v>216</v>
      </c>
      <c r="U681" t="s">
        <v>216</v>
      </c>
      <c r="V681" t="s">
        <v>216</v>
      </c>
      <c r="W681" t="s">
        <v>216</v>
      </c>
      <c r="X681" t="s">
        <v>216</v>
      </c>
      <c r="Y681" t="s">
        <v>216</v>
      </c>
      <c r="Z681" t="s">
        <v>216</v>
      </c>
    </row>
    <row r="682" spans="1:26" x14ac:dyDescent="0.35">
      <c r="A682">
        <v>2001</v>
      </c>
      <c r="B682" t="s">
        <v>215</v>
      </c>
      <c r="C682" t="s">
        <v>22</v>
      </c>
      <c r="D682">
        <v>267</v>
      </c>
      <c r="E682" t="s">
        <v>68</v>
      </c>
      <c r="F682">
        <v>7.3372452148319396E-3</v>
      </c>
      <c r="G682" t="s">
        <v>216</v>
      </c>
      <c r="H682" t="s">
        <v>216</v>
      </c>
      <c r="I682" t="s">
        <v>216</v>
      </c>
      <c r="J682" t="s">
        <v>216</v>
      </c>
      <c r="K682">
        <v>0.38611738650164201</v>
      </c>
      <c r="L682">
        <v>6.9121763611867601E-3</v>
      </c>
      <c r="M682">
        <v>6.4352897750273603E-3</v>
      </c>
      <c r="N682">
        <v>1064</v>
      </c>
      <c r="O682">
        <v>1681</v>
      </c>
      <c r="P682">
        <v>322</v>
      </c>
      <c r="Q682">
        <v>283</v>
      </c>
      <c r="R682">
        <v>0</v>
      </c>
      <c r="S682">
        <v>2402</v>
      </c>
      <c r="T682">
        <v>2580</v>
      </c>
      <c r="U682" t="s">
        <v>216</v>
      </c>
      <c r="V682" t="s">
        <v>216</v>
      </c>
      <c r="W682" t="s">
        <v>216</v>
      </c>
      <c r="X682" t="s">
        <v>216</v>
      </c>
      <c r="Y682">
        <v>0</v>
      </c>
      <c r="Z682">
        <v>6.7150593422380996E-3</v>
      </c>
    </row>
    <row r="683" spans="1:26" x14ac:dyDescent="0.35">
      <c r="A683">
        <v>2001</v>
      </c>
      <c r="B683" t="s">
        <v>215</v>
      </c>
      <c r="C683" t="s">
        <v>5</v>
      </c>
      <c r="D683">
        <v>267</v>
      </c>
      <c r="E683" t="s">
        <v>68</v>
      </c>
      <c r="F683">
        <v>0.130852112605746</v>
      </c>
      <c r="G683" t="s">
        <v>216</v>
      </c>
      <c r="H683" t="s">
        <v>216</v>
      </c>
      <c r="I683" t="s">
        <v>216</v>
      </c>
      <c r="J683" t="s">
        <v>216</v>
      </c>
      <c r="K683">
        <v>0.84580703336339003</v>
      </c>
      <c r="L683">
        <v>0.28042133133522401</v>
      </c>
      <c r="M683">
        <v>0.269586292317125</v>
      </c>
      <c r="N683">
        <v>1116.0999999999999</v>
      </c>
      <c r="O683">
        <v>2488.1</v>
      </c>
      <c r="P683">
        <v>113.5</v>
      </c>
      <c r="Q683">
        <v>224.9</v>
      </c>
      <c r="R683">
        <v>554.5</v>
      </c>
      <c r="S683">
        <v>4747.5</v>
      </c>
      <c r="T683">
        <v>4946.63</v>
      </c>
      <c r="U683" t="s">
        <v>216</v>
      </c>
      <c r="V683" t="s">
        <v>216</v>
      </c>
      <c r="W683" t="s">
        <v>216</v>
      </c>
      <c r="X683" t="s">
        <v>216</v>
      </c>
      <c r="Y683">
        <v>0.59722468180559196</v>
      </c>
      <c r="Z683">
        <v>0.123634015665976</v>
      </c>
    </row>
    <row r="684" spans="1:26" x14ac:dyDescent="0.35">
      <c r="A684">
        <v>2001</v>
      </c>
      <c r="B684" t="s">
        <v>217</v>
      </c>
      <c r="C684" t="s">
        <v>22</v>
      </c>
      <c r="D684">
        <v>267</v>
      </c>
      <c r="E684" t="s">
        <v>68</v>
      </c>
      <c r="F684">
        <v>2.01367081282963E-2</v>
      </c>
      <c r="G684" t="s">
        <v>216</v>
      </c>
      <c r="H684" t="s">
        <v>216</v>
      </c>
      <c r="I684" t="s">
        <v>216</v>
      </c>
      <c r="J684" t="s">
        <v>216</v>
      </c>
      <c r="K684">
        <v>0.38611738650164201</v>
      </c>
      <c r="L684">
        <v>3.5482800764561899E-3</v>
      </c>
      <c r="M684">
        <v>1.73713343620371E-3</v>
      </c>
      <c r="N684">
        <v>571</v>
      </c>
      <c r="O684">
        <v>886</v>
      </c>
      <c r="P684">
        <v>160</v>
      </c>
      <c r="Q684">
        <v>140</v>
      </c>
      <c r="R684">
        <v>0</v>
      </c>
      <c r="S684">
        <v>1197</v>
      </c>
      <c r="T684">
        <v>2445</v>
      </c>
      <c r="U684" t="s">
        <v>216</v>
      </c>
      <c r="V684" t="s">
        <v>216</v>
      </c>
      <c r="W684" t="s">
        <v>216</v>
      </c>
      <c r="X684" t="s">
        <v>216</v>
      </c>
      <c r="Y684">
        <v>0</v>
      </c>
      <c r="Z684">
        <v>1.15798589021669E-2</v>
      </c>
    </row>
    <row r="685" spans="1:26" x14ac:dyDescent="0.35">
      <c r="A685">
        <v>2001</v>
      </c>
      <c r="B685" t="s">
        <v>217</v>
      </c>
      <c r="C685" t="s">
        <v>5</v>
      </c>
      <c r="D685">
        <v>267</v>
      </c>
      <c r="E685" t="s">
        <v>68</v>
      </c>
      <c r="F685" t="s">
        <v>216</v>
      </c>
      <c r="G685" t="s">
        <v>216</v>
      </c>
      <c r="H685" t="s">
        <v>216</v>
      </c>
      <c r="I685" t="s">
        <v>216</v>
      </c>
      <c r="J685" t="s">
        <v>216</v>
      </c>
      <c r="K685" t="s">
        <v>216</v>
      </c>
      <c r="L685" t="s">
        <v>216</v>
      </c>
      <c r="M685" t="s">
        <v>216</v>
      </c>
      <c r="N685" t="s">
        <v>216</v>
      </c>
      <c r="O685" t="s">
        <v>216</v>
      </c>
      <c r="P685" t="s">
        <v>216</v>
      </c>
      <c r="Q685" t="s">
        <v>216</v>
      </c>
      <c r="R685" t="s">
        <v>216</v>
      </c>
      <c r="S685" t="s">
        <v>216</v>
      </c>
      <c r="T685" t="s">
        <v>216</v>
      </c>
      <c r="U685" t="s">
        <v>216</v>
      </c>
      <c r="V685" t="s">
        <v>216</v>
      </c>
      <c r="W685" t="s">
        <v>216</v>
      </c>
      <c r="X685" t="s">
        <v>216</v>
      </c>
      <c r="Y685" t="s">
        <v>216</v>
      </c>
      <c r="Z685" t="s">
        <v>216</v>
      </c>
    </row>
    <row r="686" spans="1:26" x14ac:dyDescent="0.35">
      <c r="A686">
        <v>2001</v>
      </c>
      <c r="B686" t="s">
        <v>215</v>
      </c>
      <c r="C686" t="s">
        <v>22</v>
      </c>
      <c r="D686">
        <v>231</v>
      </c>
      <c r="E686" t="s">
        <v>67</v>
      </c>
      <c r="F686">
        <v>0.104146253106433</v>
      </c>
      <c r="G686" t="s">
        <v>216</v>
      </c>
      <c r="H686">
        <v>0.12730517549077899</v>
      </c>
      <c r="I686" t="s">
        <v>216</v>
      </c>
      <c r="J686" t="s">
        <v>216</v>
      </c>
      <c r="K686" t="s">
        <v>216</v>
      </c>
      <c r="L686">
        <v>8.9092422980849295E-2</v>
      </c>
      <c r="M686">
        <v>8.2945736434108505E-2</v>
      </c>
      <c r="N686">
        <v>1064</v>
      </c>
      <c r="O686">
        <v>1681</v>
      </c>
      <c r="P686">
        <v>322</v>
      </c>
      <c r="Q686">
        <v>283</v>
      </c>
      <c r="R686">
        <v>0</v>
      </c>
      <c r="S686">
        <v>2402</v>
      </c>
      <c r="T686">
        <v>2580</v>
      </c>
      <c r="U686" t="s">
        <v>216</v>
      </c>
      <c r="V686">
        <v>0.153363322523277</v>
      </c>
      <c r="W686" t="s">
        <v>216</v>
      </c>
      <c r="X686" t="s">
        <v>216</v>
      </c>
      <c r="Y686" t="s">
        <v>216</v>
      </c>
      <c r="Z686">
        <v>9.5346081433616406E-2</v>
      </c>
    </row>
    <row r="687" spans="1:26" x14ac:dyDescent="0.35">
      <c r="A687">
        <v>2001</v>
      </c>
      <c r="B687" t="s">
        <v>215</v>
      </c>
      <c r="C687" t="s">
        <v>5</v>
      </c>
      <c r="D687">
        <v>231</v>
      </c>
      <c r="E687" t="s">
        <v>67</v>
      </c>
      <c r="F687">
        <v>0.114522039988048</v>
      </c>
      <c r="G687" t="s">
        <v>216</v>
      </c>
      <c r="H687">
        <v>0.23069812306579299</v>
      </c>
      <c r="I687" t="s">
        <v>216</v>
      </c>
      <c r="J687" t="s">
        <v>216</v>
      </c>
      <c r="K687" t="s">
        <v>216</v>
      </c>
      <c r="L687">
        <v>0.120905739863086</v>
      </c>
      <c r="M687">
        <v>0.11623413231208</v>
      </c>
      <c r="N687">
        <v>1116.0999999999999</v>
      </c>
      <c r="O687">
        <v>2488.1</v>
      </c>
      <c r="P687">
        <v>113.5</v>
      </c>
      <c r="Q687">
        <v>224.9</v>
      </c>
      <c r="R687">
        <v>554.5</v>
      </c>
      <c r="S687">
        <v>4747.5</v>
      </c>
      <c r="T687">
        <v>4946.63</v>
      </c>
      <c r="U687" t="s">
        <v>216</v>
      </c>
      <c r="V687">
        <v>0.239687009465958</v>
      </c>
      <c r="W687" t="s">
        <v>216</v>
      </c>
      <c r="X687" t="s">
        <v>216</v>
      </c>
      <c r="Y687" t="s">
        <v>216</v>
      </c>
      <c r="Z687">
        <v>0.108549748613033</v>
      </c>
    </row>
    <row r="688" spans="1:26" x14ac:dyDescent="0.35">
      <c r="A688">
        <v>2001</v>
      </c>
      <c r="B688" t="s">
        <v>217</v>
      </c>
      <c r="C688" t="s">
        <v>22</v>
      </c>
      <c r="D688">
        <v>231</v>
      </c>
      <c r="E688" t="s">
        <v>67</v>
      </c>
      <c r="F688">
        <v>0.1635773822105</v>
      </c>
      <c r="G688" t="s">
        <v>216</v>
      </c>
      <c r="H688">
        <v>6.9977426636568807E-2</v>
      </c>
      <c r="I688" t="s">
        <v>216</v>
      </c>
      <c r="J688" t="s">
        <v>216</v>
      </c>
      <c r="K688" t="s">
        <v>216</v>
      </c>
      <c r="L688">
        <v>5.1796157059315E-2</v>
      </c>
      <c r="M688">
        <v>2.5357873210633899E-2</v>
      </c>
      <c r="N688">
        <v>571</v>
      </c>
      <c r="O688">
        <v>886</v>
      </c>
      <c r="P688">
        <v>160</v>
      </c>
      <c r="Q688">
        <v>140</v>
      </c>
      <c r="R688">
        <v>0</v>
      </c>
      <c r="S688">
        <v>1197</v>
      </c>
      <c r="T688">
        <v>2445</v>
      </c>
      <c r="U688" t="s">
        <v>216</v>
      </c>
      <c r="V688">
        <v>0.24344543676573199</v>
      </c>
      <c r="W688" t="s">
        <v>216</v>
      </c>
      <c r="X688" t="s">
        <v>216</v>
      </c>
      <c r="Y688" t="s">
        <v>216</v>
      </c>
      <c r="Z688">
        <v>9.3885817967002794E-2</v>
      </c>
    </row>
    <row r="689" spans="1:26" x14ac:dyDescent="0.35">
      <c r="A689">
        <v>2001</v>
      </c>
      <c r="B689" t="s">
        <v>217</v>
      </c>
      <c r="C689" t="s">
        <v>5</v>
      </c>
      <c r="D689">
        <v>231</v>
      </c>
      <c r="E689" t="s">
        <v>67</v>
      </c>
      <c r="F689" t="s">
        <v>216</v>
      </c>
      <c r="G689" t="s">
        <v>216</v>
      </c>
      <c r="H689" t="s">
        <v>216</v>
      </c>
      <c r="I689" t="s">
        <v>216</v>
      </c>
      <c r="J689" t="s">
        <v>216</v>
      </c>
      <c r="K689" t="s">
        <v>216</v>
      </c>
      <c r="L689" t="s">
        <v>216</v>
      </c>
      <c r="M689" t="s">
        <v>216</v>
      </c>
      <c r="N689" t="s">
        <v>216</v>
      </c>
      <c r="O689" t="s">
        <v>216</v>
      </c>
      <c r="P689" t="s">
        <v>216</v>
      </c>
      <c r="Q689" t="s">
        <v>216</v>
      </c>
      <c r="R689" t="s">
        <v>216</v>
      </c>
      <c r="S689" t="s">
        <v>216</v>
      </c>
      <c r="T689" t="s">
        <v>216</v>
      </c>
      <c r="U689" t="s">
        <v>216</v>
      </c>
      <c r="V689" t="s">
        <v>216</v>
      </c>
      <c r="W689" t="s">
        <v>216</v>
      </c>
      <c r="X689" t="s">
        <v>216</v>
      </c>
      <c r="Y689" t="s">
        <v>216</v>
      </c>
      <c r="Z689" t="s">
        <v>216</v>
      </c>
    </row>
    <row r="690" spans="1:26" x14ac:dyDescent="0.35">
      <c r="A690">
        <v>2001</v>
      </c>
      <c r="B690" t="s">
        <v>215</v>
      </c>
      <c r="C690" t="s">
        <v>22</v>
      </c>
      <c r="D690">
        <v>242</v>
      </c>
      <c r="E690" t="s">
        <v>65</v>
      </c>
      <c r="F690">
        <v>1.8617284838545099E-2</v>
      </c>
      <c r="G690">
        <v>3.3834586466165398E-2</v>
      </c>
      <c r="H690">
        <v>2.1415823914336701E-2</v>
      </c>
      <c r="I690" t="s">
        <v>216</v>
      </c>
      <c r="J690" t="s">
        <v>216</v>
      </c>
      <c r="K690" t="s">
        <v>216</v>
      </c>
      <c r="L690">
        <v>1.49875104079933E-2</v>
      </c>
      <c r="M690">
        <v>1.3953488372093001E-2</v>
      </c>
      <c r="N690">
        <v>1064</v>
      </c>
      <c r="O690">
        <v>1681</v>
      </c>
      <c r="P690">
        <v>322</v>
      </c>
      <c r="Q690">
        <v>283</v>
      </c>
      <c r="R690">
        <v>0</v>
      </c>
      <c r="S690">
        <v>2402</v>
      </c>
      <c r="T690">
        <v>2580</v>
      </c>
      <c r="U690">
        <v>4.7318042261152299E-2</v>
      </c>
      <c r="V690">
        <v>2.7408724762004399E-2</v>
      </c>
      <c r="W690" t="s">
        <v>216</v>
      </c>
      <c r="X690" t="s">
        <v>216</v>
      </c>
      <c r="Y690" t="s">
        <v>216</v>
      </c>
      <c r="Z690">
        <v>1.7139029702863701E-2</v>
      </c>
    </row>
    <row r="691" spans="1:26" x14ac:dyDescent="0.35">
      <c r="A691">
        <v>2001</v>
      </c>
      <c r="B691" t="s">
        <v>215</v>
      </c>
      <c r="C691" t="s">
        <v>5</v>
      </c>
      <c r="D691">
        <v>242</v>
      </c>
      <c r="E691" t="s">
        <v>65</v>
      </c>
      <c r="F691">
        <v>7.2051911035630398E-3</v>
      </c>
      <c r="G691">
        <v>5.7432129737478702E-2</v>
      </c>
      <c r="H691">
        <v>2.6085788278736699E-2</v>
      </c>
      <c r="I691" t="s">
        <v>216</v>
      </c>
      <c r="J691" t="s">
        <v>216</v>
      </c>
      <c r="K691" t="s">
        <v>216</v>
      </c>
      <c r="L691">
        <v>1.3671205859152101E-2</v>
      </c>
      <c r="M691">
        <v>1.3142971975506099E-2</v>
      </c>
      <c r="N691">
        <v>1116.0999999999999</v>
      </c>
      <c r="O691">
        <v>2488.1</v>
      </c>
      <c r="P691">
        <v>113.5</v>
      </c>
      <c r="Q691">
        <v>224.9</v>
      </c>
      <c r="R691">
        <v>554.5</v>
      </c>
      <c r="S691">
        <v>4747.5</v>
      </c>
      <c r="T691">
        <v>4946.63</v>
      </c>
      <c r="U691">
        <v>4.3261438723351198E-2</v>
      </c>
      <c r="V691">
        <v>1.4849745181178301E-2</v>
      </c>
      <c r="W691" t="s">
        <v>216</v>
      </c>
      <c r="X691" t="s">
        <v>216</v>
      </c>
      <c r="Y691" t="s">
        <v>216</v>
      </c>
      <c r="Z691">
        <v>6.9596149383222301E-3</v>
      </c>
    </row>
    <row r="692" spans="1:26" x14ac:dyDescent="0.35">
      <c r="A692">
        <v>2001</v>
      </c>
      <c r="B692" t="s">
        <v>217</v>
      </c>
      <c r="C692" t="s">
        <v>22</v>
      </c>
      <c r="D692">
        <v>242</v>
      </c>
      <c r="E692" t="s">
        <v>65</v>
      </c>
      <c r="F692">
        <v>9.4194840879642007E-3</v>
      </c>
      <c r="G692">
        <v>3.5026269702276701E-2</v>
      </c>
      <c r="H692">
        <v>2.2573363431151201E-2</v>
      </c>
      <c r="I692" t="s">
        <v>216</v>
      </c>
      <c r="J692" t="s">
        <v>216</v>
      </c>
      <c r="K692" t="s">
        <v>216</v>
      </c>
      <c r="L692">
        <v>1.6708437761069301E-2</v>
      </c>
      <c r="M692">
        <v>8.1799591002044997E-3</v>
      </c>
      <c r="N692">
        <v>571</v>
      </c>
      <c r="O692">
        <v>886</v>
      </c>
      <c r="P692">
        <v>160</v>
      </c>
      <c r="Q692">
        <v>140</v>
      </c>
      <c r="R692">
        <v>0</v>
      </c>
      <c r="S692">
        <v>1197</v>
      </c>
      <c r="T692">
        <v>2445</v>
      </c>
      <c r="U692">
        <v>2.7922498042019999E-2</v>
      </c>
      <c r="V692">
        <v>1.40186276789256E-2</v>
      </c>
      <c r="W692" t="s">
        <v>216</v>
      </c>
      <c r="X692" t="s">
        <v>216</v>
      </c>
      <c r="Y692" t="s">
        <v>216</v>
      </c>
      <c r="Z692">
        <v>5.4063462593358404E-3</v>
      </c>
    </row>
    <row r="693" spans="1:26" x14ac:dyDescent="0.35">
      <c r="A693">
        <v>2001</v>
      </c>
      <c r="B693" t="s">
        <v>217</v>
      </c>
      <c r="C693" t="s">
        <v>5</v>
      </c>
      <c r="D693">
        <v>242</v>
      </c>
      <c r="E693" t="s">
        <v>65</v>
      </c>
      <c r="F693" t="s">
        <v>216</v>
      </c>
      <c r="G693" t="s">
        <v>216</v>
      </c>
      <c r="H693" t="s">
        <v>216</v>
      </c>
      <c r="I693" t="s">
        <v>216</v>
      </c>
      <c r="J693" t="s">
        <v>216</v>
      </c>
      <c r="K693" t="s">
        <v>216</v>
      </c>
      <c r="L693" t="s">
        <v>216</v>
      </c>
      <c r="M693" t="s">
        <v>216</v>
      </c>
      <c r="N693" t="s">
        <v>216</v>
      </c>
      <c r="O693" t="s">
        <v>216</v>
      </c>
      <c r="P693" t="s">
        <v>216</v>
      </c>
      <c r="Q693" t="s">
        <v>216</v>
      </c>
      <c r="R693" t="s">
        <v>216</v>
      </c>
      <c r="S693" t="s">
        <v>216</v>
      </c>
      <c r="T693" t="s">
        <v>216</v>
      </c>
      <c r="U693" t="s">
        <v>216</v>
      </c>
      <c r="V693" t="s">
        <v>216</v>
      </c>
      <c r="W693" t="s">
        <v>216</v>
      </c>
      <c r="X693" t="s">
        <v>216</v>
      </c>
      <c r="Y693" t="s">
        <v>216</v>
      </c>
      <c r="Z693" t="s">
        <v>216</v>
      </c>
    </row>
    <row r="694" spans="1:26" x14ac:dyDescent="0.35">
      <c r="A694">
        <v>2001</v>
      </c>
      <c r="B694" t="s">
        <v>215</v>
      </c>
      <c r="C694" t="s">
        <v>22</v>
      </c>
      <c r="D694">
        <v>241</v>
      </c>
      <c r="E694" t="s">
        <v>66</v>
      </c>
      <c r="F694">
        <v>2.7356592682156899E-2</v>
      </c>
      <c r="G694">
        <v>5.9210526315789498E-2</v>
      </c>
      <c r="H694">
        <v>3.7477691850089201E-2</v>
      </c>
      <c r="I694" t="s">
        <v>216</v>
      </c>
      <c r="J694" t="s">
        <v>216</v>
      </c>
      <c r="K694" t="s">
        <v>216</v>
      </c>
      <c r="L694">
        <v>2.6228143213988302E-2</v>
      </c>
      <c r="M694">
        <v>2.4418604651162801E-2</v>
      </c>
      <c r="N694">
        <v>1064</v>
      </c>
      <c r="O694">
        <v>1681</v>
      </c>
      <c r="P694">
        <v>322</v>
      </c>
      <c r="Q694">
        <v>283</v>
      </c>
      <c r="R694">
        <v>0</v>
      </c>
      <c r="S694">
        <v>2402</v>
      </c>
      <c r="T694">
        <v>2580</v>
      </c>
      <c r="U694">
        <v>6.9532237673830599E-2</v>
      </c>
      <c r="V694">
        <v>4.0276179516685801E-2</v>
      </c>
      <c r="W694" t="s">
        <v>216</v>
      </c>
      <c r="X694" t="s">
        <v>216</v>
      </c>
      <c r="Y694" t="s">
        <v>216</v>
      </c>
      <c r="Z694">
        <v>2.5105902663909802E-2</v>
      </c>
    </row>
    <row r="695" spans="1:26" x14ac:dyDescent="0.35">
      <c r="A695">
        <v>2001</v>
      </c>
      <c r="B695" t="s">
        <v>215</v>
      </c>
      <c r="C695" t="s">
        <v>5</v>
      </c>
      <c r="D695">
        <v>241</v>
      </c>
      <c r="E695" t="s">
        <v>66</v>
      </c>
      <c r="F695">
        <v>3.2431391273134297E-2</v>
      </c>
      <c r="G695">
        <v>0.21458650658543099</v>
      </c>
      <c r="H695">
        <v>9.7465620791847604E-2</v>
      </c>
      <c r="I695" t="s">
        <v>216</v>
      </c>
      <c r="J695" t="s">
        <v>216</v>
      </c>
      <c r="K695" t="s">
        <v>216</v>
      </c>
      <c r="L695">
        <v>5.1080402547066001E-2</v>
      </c>
      <c r="M695">
        <v>4.9106736164332601E-2</v>
      </c>
      <c r="N695">
        <v>1116.0999999999999</v>
      </c>
      <c r="O695">
        <v>2488.1</v>
      </c>
      <c r="P695">
        <v>113.5</v>
      </c>
      <c r="Q695">
        <v>224.9</v>
      </c>
      <c r="R695">
        <v>554.5</v>
      </c>
      <c r="S695">
        <v>4747.5</v>
      </c>
      <c r="T695">
        <v>4946.63</v>
      </c>
      <c r="U695">
        <v>0.189938910360304</v>
      </c>
      <c r="V695">
        <v>6.7526021879917297E-2</v>
      </c>
      <c r="W695" t="s">
        <v>216</v>
      </c>
      <c r="X695" t="s">
        <v>216</v>
      </c>
      <c r="Y695" t="s">
        <v>216</v>
      </c>
      <c r="Z695">
        <v>3.0937575783024699E-2</v>
      </c>
    </row>
    <row r="696" spans="1:26" x14ac:dyDescent="0.35">
      <c r="A696">
        <v>2001</v>
      </c>
      <c r="B696" t="s">
        <v>217</v>
      </c>
      <c r="C696" t="s">
        <v>22</v>
      </c>
      <c r="D696">
        <v>241</v>
      </c>
      <c r="E696" t="s">
        <v>66</v>
      </c>
      <c r="F696">
        <v>3.4856214727007E-2</v>
      </c>
      <c r="G696">
        <v>8.5814360770577899E-2</v>
      </c>
      <c r="H696">
        <v>5.5304740406320503E-2</v>
      </c>
      <c r="I696" t="s">
        <v>216</v>
      </c>
      <c r="J696" t="s">
        <v>216</v>
      </c>
      <c r="K696" t="s">
        <v>216</v>
      </c>
      <c r="L696">
        <v>4.0935672514619902E-2</v>
      </c>
      <c r="M696">
        <v>2.0040899795500999E-2</v>
      </c>
      <c r="N696">
        <v>571</v>
      </c>
      <c r="O696">
        <v>886</v>
      </c>
      <c r="P696">
        <v>160</v>
      </c>
      <c r="Q696">
        <v>140</v>
      </c>
      <c r="R696">
        <v>0</v>
      </c>
      <c r="S696">
        <v>1197</v>
      </c>
      <c r="T696">
        <v>2445</v>
      </c>
      <c r="U696">
        <v>9.7388224878264706E-2</v>
      </c>
      <c r="V696">
        <v>5.1875059397249901E-2</v>
      </c>
      <c r="W696" t="s">
        <v>216</v>
      </c>
      <c r="X696" t="s">
        <v>216</v>
      </c>
      <c r="Y696" t="s">
        <v>216</v>
      </c>
      <c r="Z696">
        <v>2.00733004530106E-2</v>
      </c>
    </row>
    <row r="697" spans="1:26" x14ac:dyDescent="0.35">
      <c r="A697">
        <v>2001</v>
      </c>
      <c r="B697" t="s">
        <v>217</v>
      </c>
      <c r="C697" t="s">
        <v>5</v>
      </c>
      <c r="D697">
        <v>241</v>
      </c>
      <c r="E697" t="s">
        <v>66</v>
      </c>
      <c r="F697" t="s">
        <v>216</v>
      </c>
      <c r="G697" t="s">
        <v>216</v>
      </c>
      <c r="H697" t="s">
        <v>216</v>
      </c>
      <c r="I697" t="s">
        <v>216</v>
      </c>
      <c r="J697" t="s">
        <v>216</v>
      </c>
      <c r="K697" t="s">
        <v>216</v>
      </c>
      <c r="L697" t="s">
        <v>216</v>
      </c>
      <c r="M697" t="s">
        <v>216</v>
      </c>
      <c r="N697" t="s">
        <v>216</v>
      </c>
      <c r="O697" t="s">
        <v>216</v>
      </c>
      <c r="P697" t="s">
        <v>216</v>
      </c>
      <c r="Q697" t="s">
        <v>216</v>
      </c>
      <c r="R697" t="s">
        <v>216</v>
      </c>
      <c r="S697" t="s">
        <v>216</v>
      </c>
      <c r="T697" t="s">
        <v>216</v>
      </c>
      <c r="U697" t="s">
        <v>216</v>
      </c>
      <c r="V697" t="s">
        <v>216</v>
      </c>
      <c r="W697" t="s">
        <v>216</v>
      </c>
      <c r="X697" t="s">
        <v>216</v>
      </c>
      <c r="Y697" t="s">
        <v>216</v>
      </c>
      <c r="Z697" t="s">
        <v>216</v>
      </c>
    </row>
    <row r="698" spans="1:26" x14ac:dyDescent="0.35">
      <c r="A698">
        <v>2001</v>
      </c>
      <c r="B698" t="s">
        <v>215</v>
      </c>
      <c r="C698" t="s">
        <v>22</v>
      </c>
      <c r="D698">
        <v>245</v>
      </c>
      <c r="E698" t="s">
        <v>64</v>
      </c>
      <c r="F698">
        <v>4.0218985266865098E-2</v>
      </c>
      <c r="G698">
        <v>8.08270676691729E-2</v>
      </c>
      <c r="H698">
        <v>5.1160023795359902E-2</v>
      </c>
      <c r="I698" t="s">
        <v>216</v>
      </c>
      <c r="J698" t="s">
        <v>216</v>
      </c>
      <c r="K698" t="s">
        <v>216</v>
      </c>
      <c r="L698">
        <v>3.5803497085761901E-2</v>
      </c>
      <c r="M698">
        <v>3.3333333333333298E-2</v>
      </c>
      <c r="N698">
        <v>1064</v>
      </c>
      <c r="O698">
        <v>1681</v>
      </c>
      <c r="P698">
        <v>322</v>
      </c>
      <c r="Q698">
        <v>283</v>
      </c>
      <c r="R698">
        <v>0</v>
      </c>
      <c r="S698">
        <v>2402</v>
      </c>
      <c r="T698">
        <v>2580</v>
      </c>
      <c r="U698">
        <v>0.102221419541268</v>
      </c>
      <c r="V698">
        <v>5.92112145621927E-2</v>
      </c>
      <c r="W698" t="s">
        <v>216</v>
      </c>
      <c r="X698" t="s">
        <v>216</v>
      </c>
      <c r="Y698" t="s">
        <v>216</v>
      </c>
      <c r="Z698">
        <v>3.7008692762559102E-2</v>
      </c>
    </row>
    <row r="699" spans="1:26" x14ac:dyDescent="0.35">
      <c r="A699">
        <v>2001</v>
      </c>
      <c r="B699" t="s">
        <v>215</v>
      </c>
      <c r="C699" t="s">
        <v>5</v>
      </c>
      <c r="D699">
        <v>245</v>
      </c>
      <c r="E699" t="s">
        <v>64</v>
      </c>
      <c r="F699">
        <v>1.36340694942108E-4</v>
      </c>
      <c r="G699">
        <v>0</v>
      </c>
      <c r="H699">
        <v>0</v>
      </c>
      <c r="I699" t="s">
        <v>216</v>
      </c>
      <c r="J699" t="s">
        <v>216</v>
      </c>
      <c r="K699" t="s">
        <v>216</v>
      </c>
      <c r="L699">
        <v>0</v>
      </c>
      <c r="M699">
        <v>0</v>
      </c>
      <c r="N699">
        <v>1116.0999999999999</v>
      </c>
      <c r="O699">
        <v>2488.1</v>
      </c>
      <c r="P699">
        <v>113.5</v>
      </c>
      <c r="Q699">
        <v>224.9</v>
      </c>
      <c r="R699">
        <v>554.5</v>
      </c>
      <c r="S699">
        <v>4747.5</v>
      </c>
      <c r="T699">
        <v>4946.63</v>
      </c>
      <c r="U699">
        <v>5.8180609234093799E-4</v>
      </c>
      <c r="V699">
        <v>2.8670258005907099E-4</v>
      </c>
      <c r="W699" t="s">
        <v>216</v>
      </c>
      <c r="X699" t="s">
        <v>216</v>
      </c>
      <c r="Y699" t="s">
        <v>216</v>
      </c>
      <c r="Z699">
        <v>1.2801929337894399E-4</v>
      </c>
    </row>
    <row r="700" spans="1:26" x14ac:dyDescent="0.35">
      <c r="A700">
        <v>2001</v>
      </c>
      <c r="B700" t="s">
        <v>217</v>
      </c>
      <c r="C700" t="s">
        <v>22</v>
      </c>
      <c r="D700">
        <v>245</v>
      </c>
      <c r="E700" t="s">
        <v>64</v>
      </c>
      <c r="F700">
        <v>3.8608692127903299E-2</v>
      </c>
      <c r="G700">
        <v>0.13835376532399299</v>
      </c>
      <c r="H700">
        <v>8.9164785553047396E-2</v>
      </c>
      <c r="I700" t="s">
        <v>216</v>
      </c>
      <c r="J700" t="s">
        <v>216</v>
      </c>
      <c r="K700" t="s">
        <v>216</v>
      </c>
      <c r="L700">
        <v>6.5998329156223903E-2</v>
      </c>
      <c r="M700">
        <v>3.2310838445807802E-2</v>
      </c>
      <c r="N700">
        <v>571</v>
      </c>
      <c r="O700">
        <v>886</v>
      </c>
      <c r="P700">
        <v>160</v>
      </c>
      <c r="Q700">
        <v>140</v>
      </c>
      <c r="R700">
        <v>0</v>
      </c>
      <c r="S700">
        <v>1197</v>
      </c>
      <c r="T700">
        <v>2445</v>
      </c>
      <c r="U700">
        <v>0.1130520652433</v>
      </c>
      <c r="V700">
        <v>5.7459715952269001E-2</v>
      </c>
      <c r="W700" t="s">
        <v>216</v>
      </c>
      <c r="X700" t="s">
        <v>216</v>
      </c>
      <c r="Y700" t="s">
        <v>216</v>
      </c>
      <c r="Z700">
        <v>2.23041367643988E-2</v>
      </c>
    </row>
    <row r="701" spans="1:26" x14ac:dyDescent="0.35">
      <c r="A701">
        <v>2001</v>
      </c>
      <c r="B701" t="s">
        <v>217</v>
      </c>
      <c r="C701" t="s">
        <v>5</v>
      </c>
      <c r="D701">
        <v>245</v>
      </c>
      <c r="E701" t="s">
        <v>64</v>
      </c>
      <c r="F701" t="s">
        <v>216</v>
      </c>
      <c r="G701" t="s">
        <v>216</v>
      </c>
      <c r="H701" t="s">
        <v>216</v>
      </c>
      <c r="I701" t="s">
        <v>216</v>
      </c>
      <c r="J701" t="s">
        <v>216</v>
      </c>
      <c r="K701" t="s">
        <v>216</v>
      </c>
      <c r="L701" t="s">
        <v>216</v>
      </c>
      <c r="M701" t="s">
        <v>216</v>
      </c>
      <c r="N701" t="s">
        <v>216</v>
      </c>
      <c r="O701" t="s">
        <v>216</v>
      </c>
      <c r="P701" t="s">
        <v>216</v>
      </c>
      <c r="Q701" t="s">
        <v>216</v>
      </c>
      <c r="R701" t="s">
        <v>216</v>
      </c>
      <c r="S701" t="s">
        <v>216</v>
      </c>
      <c r="T701" t="s">
        <v>216</v>
      </c>
      <c r="U701" t="s">
        <v>216</v>
      </c>
      <c r="V701" t="s">
        <v>216</v>
      </c>
      <c r="W701" t="s">
        <v>216</v>
      </c>
      <c r="X701" t="s">
        <v>216</v>
      </c>
      <c r="Y701" t="s">
        <v>216</v>
      </c>
      <c r="Z701" t="s">
        <v>216</v>
      </c>
    </row>
    <row r="702" spans="1:26" x14ac:dyDescent="0.35">
      <c r="A702">
        <v>2001</v>
      </c>
      <c r="B702" t="s">
        <v>215</v>
      </c>
      <c r="C702" t="s">
        <v>22</v>
      </c>
      <c r="D702">
        <v>229</v>
      </c>
      <c r="E702" t="s">
        <v>69</v>
      </c>
      <c r="F702">
        <v>5.5283168796470702E-2</v>
      </c>
      <c r="G702" t="s">
        <v>216</v>
      </c>
      <c r="H702" t="s">
        <v>216</v>
      </c>
      <c r="I702">
        <v>0.27950310559006197</v>
      </c>
      <c r="J702" t="s">
        <v>216</v>
      </c>
      <c r="K702" t="s">
        <v>216</v>
      </c>
      <c r="L702">
        <v>4.0843293114950802E-2</v>
      </c>
      <c r="M702">
        <v>3.8025422504694498E-2</v>
      </c>
      <c r="N702">
        <v>1064</v>
      </c>
      <c r="O702">
        <v>1681</v>
      </c>
      <c r="P702">
        <v>322</v>
      </c>
      <c r="Q702">
        <v>283</v>
      </c>
      <c r="R702">
        <v>0</v>
      </c>
      <c r="S702">
        <v>2402</v>
      </c>
      <c r="T702">
        <v>2580</v>
      </c>
      <c r="U702" t="s">
        <v>216</v>
      </c>
      <c r="V702" t="s">
        <v>216</v>
      </c>
      <c r="W702">
        <v>0.34893511639425501</v>
      </c>
      <c r="X702" t="s">
        <v>216</v>
      </c>
      <c r="Y702" t="s">
        <v>216</v>
      </c>
      <c r="Z702">
        <v>5.0845898603199803E-2</v>
      </c>
    </row>
    <row r="703" spans="1:26" x14ac:dyDescent="0.35">
      <c r="A703">
        <v>2001</v>
      </c>
      <c r="B703" t="s">
        <v>215</v>
      </c>
      <c r="C703" t="s">
        <v>5</v>
      </c>
      <c r="D703">
        <v>229</v>
      </c>
      <c r="E703" t="s">
        <v>69</v>
      </c>
      <c r="F703">
        <v>0.14429208078990899</v>
      </c>
      <c r="G703" t="s">
        <v>216</v>
      </c>
      <c r="H703" t="s">
        <v>216</v>
      </c>
      <c r="I703">
        <v>0.99118942731277504</v>
      </c>
      <c r="J703" t="s">
        <v>216</v>
      </c>
      <c r="K703" t="s">
        <v>216</v>
      </c>
      <c r="L703">
        <v>4.1234315301584702E-2</v>
      </c>
      <c r="M703">
        <v>3.96410862378399E-2</v>
      </c>
      <c r="N703">
        <v>1116.0999999999999</v>
      </c>
      <c r="O703">
        <v>2488.1</v>
      </c>
      <c r="P703">
        <v>113.5</v>
      </c>
      <c r="Q703">
        <v>224.9</v>
      </c>
      <c r="R703">
        <v>554.5</v>
      </c>
      <c r="S703">
        <v>4747.5</v>
      </c>
      <c r="T703">
        <v>4946.63</v>
      </c>
      <c r="U703" t="s">
        <v>216</v>
      </c>
      <c r="V703" t="s">
        <v>216</v>
      </c>
      <c r="W703">
        <v>0.95350049923882596</v>
      </c>
      <c r="X703" t="s">
        <v>216</v>
      </c>
      <c r="Y703" t="s">
        <v>216</v>
      </c>
      <c r="Z703">
        <v>0.1368851346776</v>
      </c>
    </row>
    <row r="704" spans="1:26" x14ac:dyDescent="0.35">
      <c r="A704">
        <v>2001</v>
      </c>
      <c r="B704" t="s">
        <v>217</v>
      </c>
      <c r="C704" t="s">
        <v>22</v>
      </c>
      <c r="D704">
        <v>229</v>
      </c>
      <c r="E704" t="s">
        <v>69</v>
      </c>
      <c r="F704">
        <v>7.5620235103776703E-2</v>
      </c>
      <c r="G704" t="s">
        <v>216</v>
      </c>
      <c r="H704" t="s">
        <v>216</v>
      </c>
      <c r="I704">
        <v>0.5</v>
      </c>
      <c r="J704" t="s">
        <v>216</v>
      </c>
      <c r="K704" t="s">
        <v>216</v>
      </c>
      <c r="L704">
        <v>6.6833751044277398E-2</v>
      </c>
      <c r="M704">
        <v>3.2719836400817999E-2</v>
      </c>
      <c r="N704">
        <v>571</v>
      </c>
      <c r="O704">
        <v>886</v>
      </c>
      <c r="P704">
        <v>160</v>
      </c>
      <c r="Q704">
        <v>140</v>
      </c>
      <c r="R704">
        <v>0</v>
      </c>
      <c r="S704">
        <v>1197</v>
      </c>
      <c r="T704">
        <v>2445</v>
      </c>
      <c r="U704" t="s">
        <v>216</v>
      </c>
      <c r="V704" t="s">
        <v>216</v>
      </c>
      <c r="W704">
        <v>0.44113667117726701</v>
      </c>
      <c r="X704" t="s">
        <v>216</v>
      </c>
      <c r="Y704" t="s">
        <v>216</v>
      </c>
      <c r="Z704">
        <v>4.3537406886179797E-2</v>
      </c>
    </row>
    <row r="705" spans="1:26" x14ac:dyDescent="0.35">
      <c r="A705">
        <v>2001</v>
      </c>
      <c r="B705" t="s">
        <v>217</v>
      </c>
      <c r="C705" t="s">
        <v>5</v>
      </c>
      <c r="D705">
        <v>229</v>
      </c>
      <c r="E705" t="s">
        <v>69</v>
      </c>
      <c r="F705" t="s">
        <v>216</v>
      </c>
      <c r="G705" t="s">
        <v>216</v>
      </c>
      <c r="H705" t="s">
        <v>216</v>
      </c>
      <c r="I705" t="s">
        <v>216</v>
      </c>
      <c r="J705" t="s">
        <v>216</v>
      </c>
      <c r="K705" t="s">
        <v>216</v>
      </c>
      <c r="L705" t="s">
        <v>216</v>
      </c>
      <c r="M705" t="s">
        <v>216</v>
      </c>
      <c r="N705" t="s">
        <v>216</v>
      </c>
      <c r="O705" t="s">
        <v>216</v>
      </c>
      <c r="P705" t="s">
        <v>216</v>
      </c>
      <c r="Q705" t="s">
        <v>216</v>
      </c>
      <c r="R705" t="s">
        <v>216</v>
      </c>
      <c r="S705" t="s">
        <v>216</v>
      </c>
      <c r="T705" t="s">
        <v>216</v>
      </c>
      <c r="U705" t="s">
        <v>216</v>
      </c>
      <c r="V705" t="s">
        <v>216</v>
      </c>
      <c r="W705" t="s">
        <v>216</v>
      </c>
      <c r="X705" t="s">
        <v>216</v>
      </c>
      <c r="Y705" t="s">
        <v>216</v>
      </c>
      <c r="Z705" t="s">
        <v>216</v>
      </c>
    </row>
    <row r="706" spans="1:26" x14ac:dyDescent="0.35">
      <c r="A706">
        <v>2002</v>
      </c>
      <c r="B706" t="s">
        <v>215</v>
      </c>
      <c r="C706" t="s">
        <v>22</v>
      </c>
      <c r="D706">
        <v>247</v>
      </c>
      <c r="E706" t="s">
        <v>60</v>
      </c>
      <c r="F706">
        <v>4.2724865838200801E-2</v>
      </c>
      <c r="G706" t="s">
        <v>216</v>
      </c>
      <c r="H706">
        <v>0.109972677595628</v>
      </c>
      <c r="I706" t="s">
        <v>216</v>
      </c>
      <c r="J706" t="s">
        <v>216</v>
      </c>
      <c r="K706" t="s">
        <v>216</v>
      </c>
      <c r="L706">
        <v>7.5764705882352998E-2</v>
      </c>
      <c r="M706">
        <v>6.46050955414013E-2</v>
      </c>
      <c r="N706">
        <v>911</v>
      </c>
      <c r="O706">
        <v>1464</v>
      </c>
      <c r="P706">
        <v>303</v>
      </c>
      <c r="Q706">
        <v>255</v>
      </c>
      <c r="R706">
        <v>0</v>
      </c>
      <c r="S706">
        <v>2125</v>
      </c>
      <c r="T706">
        <v>2512</v>
      </c>
      <c r="U706" t="s">
        <v>216</v>
      </c>
      <c r="V706">
        <v>6.4165250577074104E-2</v>
      </c>
      <c r="W706" t="s">
        <v>216</v>
      </c>
      <c r="X706" t="s">
        <v>216</v>
      </c>
      <c r="Y706" t="s">
        <v>216</v>
      </c>
      <c r="Z706">
        <v>3.8560539463750099E-2</v>
      </c>
    </row>
    <row r="707" spans="1:26" x14ac:dyDescent="0.35">
      <c r="A707">
        <v>2002</v>
      </c>
      <c r="B707" t="s">
        <v>215</v>
      </c>
      <c r="C707" t="s">
        <v>5</v>
      </c>
      <c r="D707">
        <v>247</v>
      </c>
      <c r="E707" t="s">
        <v>60</v>
      </c>
      <c r="F707">
        <v>4.0407040354291102E-2</v>
      </c>
      <c r="G707" t="s">
        <v>216</v>
      </c>
      <c r="H707">
        <v>0.22548700241058101</v>
      </c>
      <c r="I707" t="s">
        <v>216</v>
      </c>
      <c r="J707" t="s">
        <v>216</v>
      </c>
      <c r="K707" t="s">
        <v>216</v>
      </c>
      <c r="L707">
        <v>0.103812855049465</v>
      </c>
      <c r="M707">
        <v>9.9526651412647396E-2</v>
      </c>
      <c r="N707">
        <v>209.8</v>
      </c>
      <c r="O707">
        <v>1534.9</v>
      </c>
      <c r="P707">
        <v>345.5</v>
      </c>
      <c r="Q707">
        <v>173.8</v>
      </c>
      <c r="R707">
        <v>69.5</v>
      </c>
      <c r="S707">
        <v>3340.4</v>
      </c>
      <c r="T707">
        <v>3519.2</v>
      </c>
      <c r="U707" t="s">
        <v>216</v>
      </c>
      <c r="V707">
        <v>9.0342932697030101E-2</v>
      </c>
      <c r="W707" t="s">
        <v>216</v>
      </c>
      <c r="X707" t="s">
        <v>216</v>
      </c>
      <c r="Y707" t="s">
        <v>216</v>
      </c>
      <c r="Z707">
        <v>3.7175881305666202E-2</v>
      </c>
    </row>
    <row r="708" spans="1:26" x14ac:dyDescent="0.35">
      <c r="A708">
        <v>2002</v>
      </c>
      <c r="B708" t="s">
        <v>217</v>
      </c>
      <c r="C708" t="s">
        <v>22</v>
      </c>
      <c r="D708">
        <v>247</v>
      </c>
      <c r="E708" t="s">
        <v>60</v>
      </c>
      <c r="F708">
        <v>5.9820058633349799E-2</v>
      </c>
      <c r="G708" t="s">
        <v>216</v>
      </c>
      <c r="H708">
        <v>0.111978986659294</v>
      </c>
      <c r="I708" t="s">
        <v>216</v>
      </c>
      <c r="J708" t="s">
        <v>216</v>
      </c>
      <c r="K708" t="s">
        <v>216</v>
      </c>
      <c r="L708">
        <v>8.4874521925918198E-2</v>
      </c>
      <c r="M708">
        <v>4.6039730582317299E-2</v>
      </c>
      <c r="N708">
        <v>507.35</v>
      </c>
      <c r="O708">
        <v>723.35</v>
      </c>
      <c r="P708">
        <v>122</v>
      </c>
      <c r="Q708">
        <v>92</v>
      </c>
      <c r="R708">
        <v>0</v>
      </c>
      <c r="S708">
        <v>954.35</v>
      </c>
      <c r="T708">
        <v>1759.35</v>
      </c>
      <c r="U708" t="s">
        <v>216</v>
      </c>
      <c r="V708">
        <v>8.5396559985136899E-2</v>
      </c>
      <c r="W708" t="s">
        <v>216</v>
      </c>
      <c r="X708" t="s">
        <v>216</v>
      </c>
      <c r="Y708" t="s">
        <v>216</v>
      </c>
      <c r="Z708">
        <v>3.6401216198939303E-2</v>
      </c>
    </row>
    <row r="709" spans="1:26" x14ac:dyDescent="0.35">
      <c r="A709">
        <v>2002</v>
      </c>
      <c r="B709" t="s">
        <v>217</v>
      </c>
      <c r="C709" t="s">
        <v>5</v>
      </c>
      <c r="D709">
        <v>247</v>
      </c>
      <c r="E709" t="s">
        <v>60</v>
      </c>
      <c r="F709" t="s">
        <v>216</v>
      </c>
      <c r="G709" t="s">
        <v>216</v>
      </c>
      <c r="H709" t="s">
        <v>216</v>
      </c>
      <c r="I709" t="s">
        <v>216</v>
      </c>
      <c r="J709" t="s">
        <v>216</v>
      </c>
      <c r="K709" t="s">
        <v>216</v>
      </c>
      <c r="L709" t="s">
        <v>216</v>
      </c>
      <c r="M709" t="s">
        <v>216</v>
      </c>
      <c r="N709" t="s">
        <v>216</v>
      </c>
      <c r="O709" t="s">
        <v>216</v>
      </c>
      <c r="P709" t="s">
        <v>216</v>
      </c>
      <c r="Q709" t="s">
        <v>216</v>
      </c>
      <c r="R709" t="s">
        <v>216</v>
      </c>
      <c r="S709" t="s">
        <v>216</v>
      </c>
      <c r="T709" t="s">
        <v>216</v>
      </c>
      <c r="U709" t="s">
        <v>216</v>
      </c>
      <c r="V709" t="s">
        <v>216</v>
      </c>
      <c r="W709" t="s">
        <v>216</v>
      </c>
      <c r="X709" t="s">
        <v>216</v>
      </c>
      <c r="Y709" t="s">
        <v>216</v>
      </c>
      <c r="Z709" t="s">
        <v>216</v>
      </c>
    </row>
    <row r="710" spans="1:26" x14ac:dyDescent="0.35">
      <c r="A710">
        <v>2002</v>
      </c>
      <c r="B710" t="s">
        <v>215</v>
      </c>
      <c r="C710" t="s">
        <v>22</v>
      </c>
      <c r="D710">
        <v>239</v>
      </c>
      <c r="E710" t="s">
        <v>61</v>
      </c>
      <c r="F710">
        <v>4.71209777132739E-2</v>
      </c>
      <c r="G710" t="s">
        <v>216</v>
      </c>
      <c r="H710">
        <v>8.3333333333333301E-2</v>
      </c>
      <c r="I710" t="s">
        <v>216</v>
      </c>
      <c r="J710" t="s">
        <v>216</v>
      </c>
      <c r="K710" t="s">
        <v>216</v>
      </c>
      <c r="L710">
        <v>5.7411764705882398E-2</v>
      </c>
      <c r="M710">
        <v>4.8955414012738903E-2</v>
      </c>
      <c r="N710">
        <v>911</v>
      </c>
      <c r="O710">
        <v>1464</v>
      </c>
      <c r="P710">
        <v>303</v>
      </c>
      <c r="Q710">
        <v>255</v>
      </c>
      <c r="R710">
        <v>0</v>
      </c>
      <c r="S710">
        <v>2125</v>
      </c>
      <c r="T710">
        <v>2512</v>
      </c>
      <c r="U710" t="s">
        <v>216</v>
      </c>
      <c r="V710">
        <v>7.0811226854324005E-2</v>
      </c>
      <c r="W710" t="s">
        <v>216</v>
      </c>
      <c r="X710" t="s">
        <v>216</v>
      </c>
      <c r="Y710" t="s">
        <v>216</v>
      </c>
      <c r="Z710">
        <v>4.2517613789540901E-2</v>
      </c>
    </row>
    <row r="711" spans="1:26" x14ac:dyDescent="0.35">
      <c r="A711">
        <v>2002</v>
      </c>
      <c r="B711" t="s">
        <v>215</v>
      </c>
      <c r="C711" t="s">
        <v>5</v>
      </c>
      <c r="D711">
        <v>239</v>
      </c>
      <c r="E711" t="s">
        <v>61</v>
      </c>
      <c r="F711">
        <v>6.5233540243808605E-2</v>
      </c>
      <c r="G711" t="s">
        <v>216</v>
      </c>
      <c r="H711">
        <v>0.15544986644080999</v>
      </c>
      <c r="I711" t="s">
        <v>216</v>
      </c>
      <c r="J711" t="s">
        <v>216</v>
      </c>
      <c r="K711" t="s">
        <v>216</v>
      </c>
      <c r="L711">
        <v>7.1568180337481302E-2</v>
      </c>
      <c r="M711">
        <v>6.8613288145211407E-2</v>
      </c>
      <c r="N711">
        <v>209.8</v>
      </c>
      <c r="O711">
        <v>1534.9</v>
      </c>
      <c r="P711">
        <v>345.5</v>
      </c>
      <c r="Q711">
        <v>173.8</v>
      </c>
      <c r="R711">
        <v>69.5</v>
      </c>
      <c r="S711">
        <v>3340.4</v>
      </c>
      <c r="T711">
        <v>3519.2</v>
      </c>
      <c r="U711" t="s">
        <v>216</v>
      </c>
      <c r="V711">
        <v>0.14570335306329399</v>
      </c>
      <c r="W711" t="s">
        <v>216</v>
      </c>
      <c r="X711" t="s">
        <v>216</v>
      </c>
      <c r="Y711" t="s">
        <v>216</v>
      </c>
      <c r="Z711">
        <v>6.37417915273404E-2</v>
      </c>
    </row>
    <row r="712" spans="1:26" x14ac:dyDescent="0.35">
      <c r="A712">
        <v>2002</v>
      </c>
      <c r="B712" t="s">
        <v>217</v>
      </c>
      <c r="C712" t="s">
        <v>22</v>
      </c>
      <c r="D712">
        <v>239</v>
      </c>
      <c r="E712" t="s">
        <v>61</v>
      </c>
      <c r="F712">
        <v>4.9660255356457898E-2</v>
      </c>
      <c r="G712" t="s">
        <v>216</v>
      </c>
      <c r="H712">
        <v>7.3270201147438999E-2</v>
      </c>
      <c r="I712" t="s">
        <v>216</v>
      </c>
      <c r="J712" t="s">
        <v>216</v>
      </c>
      <c r="K712" t="s">
        <v>216</v>
      </c>
      <c r="L712">
        <v>5.5535181013255101E-2</v>
      </c>
      <c r="M712">
        <v>3.0124761985960698E-2</v>
      </c>
      <c r="N712">
        <v>507.35</v>
      </c>
      <c r="O712">
        <v>723.35</v>
      </c>
      <c r="P712">
        <v>122</v>
      </c>
      <c r="Q712">
        <v>92</v>
      </c>
      <c r="R712">
        <v>0</v>
      </c>
      <c r="S712">
        <v>954.35</v>
      </c>
      <c r="T712">
        <v>1759.35</v>
      </c>
      <c r="U712" t="s">
        <v>216</v>
      </c>
      <c r="V712">
        <v>7.0892858888986707E-2</v>
      </c>
      <c r="W712" t="s">
        <v>216</v>
      </c>
      <c r="X712" t="s">
        <v>216</v>
      </c>
      <c r="Y712" t="s">
        <v>216</v>
      </c>
      <c r="Z712">
        <v>3.0283613132359499E-2</v>
      </c>
    </row>
    <row r="713" spans="1:26" x14ac:dyDescent="0.35">
      <c r="A713">
        <v>2002</v>
      </c>
      <c r="B713" t="s">
        <v>217</v>
      </c>
      <c r="C713" t="s">
        <v>5</v>
      </c>
      <c r="D713">
        <v>239</v>
      </c>
      <c r="E713" t="s">
        <v>61</v>
      </c>
      <c r="F713" t="s">
        <v>216</v>
      </c>
      <c r="G713" t="s">
        <v>216</v>
      </c>
      <c r="H713" t="s">
        <v>216</v>
      </c>
      <c r="I713" t="s">
        <v>216</v>
      </c>
      <c r="J713" t="s">
        <v>216</v>
      </c>
      <c r="K713" t="s">
        <v>216</v>
      </c>
      <c r="L713" t="s">
        <v>216</v>
      </c>
      <c r="M713" t="s">
        <v>216</v>
      </c>
      <c r="N713" t="s">
        <v>216</v>
      </c>
      <c r="O713" t="s">
        <v>216</v>
      </c>
      <c r="P713" t="s">
        <v>216</v>
      </c>
      <c r="Q713" t="s">
        <v>216</v>
      </c>
      <c r="R713" t="s">
        <v>216</v>
      </c>
      <c r="S713" t="s">
        <v>216</v>
      </c>
      <c r="T713" t="s">
        <v>216</v>
      </c>
      <c r="U713" t="s">
        <v>216</v>
      </c>
      <c r="V713" t="s">
        <v>216</v>
      </c>
      <c r="W713" t="s">
        <v>216</v>
      </c>
      <c r="X713" t="s">
        <v>216</v>
      </c>
      <c r="Y713" t="s">
        <v>216</v>
      </c>
      <c r="Z713" t="s">
        <v>216</v>
      </c>
    </row>
    <row r="714" spans="1:26" x14ac:dyDescent="0.35">
      <c r="A714">
        <v>2002</v>
      </c>
      <c r="B714" t="s">
        <v>215</v>
      </c>
      <c r="C714" t="s">
        <v>22</v>
      </c>
      <c r="D714">
        <v>111</v>
      </c>
      <c r="E714" t="s">
        <v>70</v>
      </c>
      <c r="F714">
        <v>0.106870115253275</v>
      </c>
      <c r="G714" t="s">
        <v>216</v>
      </c>
      <c r="H714" t="s">
        <v>216</v>
      </c>
      <c r="I714" t="s">
        <v>216</v>
      </c>
      <c r="J714">
        <v>0.82352941176470595</v>
      </c>
      <c r="K714" t="s">
        <v>216</v>
      </c>
      <c r="L714">
        <v>0.10269896193771599</v>
      </c>
      <c r="M714">
        <v>8.7572124391157802E-2</v>
      </c>
      <c r="N714">
        <v>911</v>
      </c>
      <c r="O714">
        <v>1464</v>
      </c>
      <c r="P714">
        <v>303</v>
      </c>
      <c r="Q714">
        <v>255</v>
      </c>
      <c r="R714">
        <v>0</v>
      </c>
      <c r="S714">
        <v>2125</v>
      </c>
      <c r="T714">
        <v>2512</v>
      </c>
      <c r="U714" t="s">
        <v>216</v>
      </c>
      <c r="V714" t="s">
        <v>216</v>
      </c>
      <c r="W714" t="s">
        <v>216</v>
      </c>
      <c r="X714">
        <v>0.89272388059701502</v>
      </c>
      <c r="Y714" t="s">
        <v>216</v>
      </c>
      <c r="Z714">
        <v>9.6401734125630301E-2</v>
      </c>
    </row>
    <row r="715" spans="1:26" x14ac:dyDescent="0.35">
      <c r="A715">
        <v>2002</v>
      </c>
      <c r="B715" t="s">
        <v>215</v>
      </c>
      <c r="C715" t="s">
        <v>5</v>
      </c>
      <c r="D715">
        <v>111</v>
      </c>
      <c r="E715" t="s">
        <v>70</v>
      </c>
      <c r="F715">
        <v>2.4344063510358199E-2</v>
      </c>
      <c r="G715" t="s">
        <v>216</v>
      </c>
      <c r="H715" t="s">
        <v>216</v>
      </c>
      <c r="I715" t="s">
        <v>216</v>
      </c>
      <c r="J715">
        <v>0.227848101265823</v>
      </c>
      <c r="K715" t="s">
        <v>216</v>
      </c>
      <c r="L715">
        <v>1.41057919236535E-2</v>
      </c>
      <c r="M715">
        <v>1.35233949111203E-2</v>
      </c>
      <c r="N715">
        <v>209.8</v>
      </c>
      <c r="O715">
        <v>1534.9</v>
      </c>
      <c r="P715">
        <v>345.5</v>
      </c>
      <c r="Q715">
        <v>173.8</v>
      </c>
      <c r="R715">
        <v>69.5</v>
      </c>
      <c r="S715">
        <v>3340.4</v>
      </c>
      <c r="T715">
        <v>3519.2</v>
      </c>
      <c r="U715" t="s">
        <v>216</v>
      </c>
      <c r="V715" t="s">
        <v>216</v>
      </c>
      <c r="W715" t="s">
        <v>216</v>
      </c>
      <c r="X715">
        <v>0.35900384384579198</v>
      </c>
      <c r="Y715" t="s">
        <v>216</v>
      </c>
      <c r="Z715">
        <v>2.3134005764267301E-2</v>
      </c>
    </row>
    <row r="716" spans="1:26" x14ac:dyDescent="0.35">
      <c r="A716">
        <v>2002</v>
      </c>
      <c r="B716" t="s">
        <v>217</v>
      </c>
      <c r="C716" t="s">
        <v>22</v>
      </c>
      <c r="D716">
        <v>111</v>
      </c>
      <c r="E716" t="s">
        <v>70</v>
      </c>
      <c r="F716">
        <v>8.8251658615391998E-2</v>
      </c>
      <c r="G716" t="s">
        <v>216</v>
      </c>
      <c r="H716" t="s">
        <v>216</v>
      </c>
      <c r="I716" t="s">
        <v>216</v>
      </c>
      <c r="J716">
        <v>0.80434782608695699</v>
      </c>
      <c r="K716" t="s">
        <v>216</v>
      </c>
      <c r="L716">
        <v>7.7539686697752394E-2</v>
      </c>
      <c r="M716">
        <v>4.2060988433228197E-2</v>
      </c>
      <c r="N716">
        <v>507.35</v>
      </c>
      <c r="O716">
        <v>723.35</v>
      </c>
      <c r="P716">
        <v>122</v>
      </c>
      <c r="Q716">
        <v>92</v>
      </c>
      <c r="R716">
        <v>0</v>
      </c>
      <c r="S716">
        <v>954.35</v>
      </c>
      <c r="T716">
        <v>1759.35</v>
      </c>
      <c r="U716" t="s">
        <v>216</v>
      </c>
      <c r="V716" t="s">
        <v>216</v>
      </c>
      <c r="W716" t="s">
        <v>216</v>
      </c>
      <c r="X716">
        <v>0.89511754068716098</v>
      </c>
      <c r="Y716" t="s">
        <v>216</v>
      </c>
      <c r="Z716">
        <v>5.3927243349538703E-2</v>
      </c>
    </row>
    <row r="717" spans="1:26" x14ac:dyDescent="0.35">
      <c r="A717">
        <v>2002</v>
      </c>
      <c r="B717" t="s">
        <v>217</v>
      </c>
      <c r="C717" t="s">
        <v>5</v>
      </c>
      <c r="D717">
        <v>111</v>
      </c>
      <c r="E717" t="s">
        <v>70</v>
      </c>
      <c r="F717" t="s">
        <v>216</v>
      </c>
      <c r="G717" t="s">
        <v>216</v>
      </c>
      <c r="H717" t="s">
        <v>216</v>
      </c>
      <c r="I717" t="s">
        <v>216</v>
      </c>
      <c r="J717" t="s">
        <v>216</v>
      </c>
      <c r="K717" t="s">
        <v>216</v>
      </c>
      <c r="L717" t="s">
        <v>216</v>
      </c>
      <c r="M717" t="s">
        <v>216</v>
      </c>
      <c r="N717" t="s">
        <v>216</v>
      </c>
      <c r="O717" t="s">
        <v>216</v>
      </c>
      <c r="P717" t="s">
        <v>216</v>
      </c>
      <c r="Q717" t="s">
        <v>216</v>
      </c>
      <c r="R717" t="s">
        <v>216</v>
      </c>
      <c r="S717" t="s">
        <v>216</v>
      </c>
      <c r="T717" t="s">
        <v>216</v>
      </c>
      <c r="U717" t="s">
        <v>216</v>
      </c>
      <c r="V717" t="s">
        <v>216</v>
      </c>
      <c r="W717" t="s">
        <v>216</v>
      </c>
      <c r="X717" t="s">
        <v>216</v>
      </c>
      <c r="Y717" t="s">
        <v>216</v>
      </c>
      <c r="Z717" t="s">
        <v>216</v>
      </c>
    </row>
    <row r="718" spans="1:26" x14ac:dyDescent="0.35">
      <c r="A718">
        <v>2002</v>
      </c>
      <c r="B718" t="s">
        <v>215</v>
      </c>
      <c r="C718" t="s">
        <v>22</v>
      </c>
      <c r="D718">
        <v>249</v>
      </c>
      <c r="E718" t="s">
        <v>62</v>
      </c>
      <c r="F718">
        <v>0.157897585127833</v>
      </c>
      <c r="G718">
        <v>0.42041712403951698</v>
      </c>
      <c r="H718">
        <v>0.26161202185792298</v>
      </c>
      <c r="I718" t="s">
        <v>216</v>
      </c>
      <c r="J718" t="s">
        <v>216</v>
      </c>
      <c r="K718" t="s">
        <v>216</v>
      </c>
      <c r="L718">
        <v>0.18023529411764699</v>
      </c>
      <c r="M718">
        <v>0.15368789808917199</v>
      </c>
      <c r="N718">
        <v>911</v>
      </c>
      <c r="O718">
        <v>1464</v>
      </c>
      <c r="P718">
        <v>303</v>
      </c>
      <c r="Q718">
        <v>255</v>
      </c>
      <c r="R718">
        <v>0</v>
      </c>
      <c r="S718">
        <v>2125</v>
      </c>
      <c r="T718">
        <v>2512</v>
      </c>
      <c r="U718">
        <v>0.41888035126234902</v>
      </c>
      <c r="V718">
        <v>0.23719138614997701</v>
      </c>
      <c r="W718" t="s">
        <v>216</v>
      </c>
      <c r="X718" t="s">
        <v>216</v>
      </c>
      <c r="Y718" t="s">
        <v>216</v>
      </c>
      <c r="Z718">
        <v>0.14247883391472399</v>
      </c>
    </row>
    <row r="719" spans="1:26" x14ac:dyDescent="0.35">
      <c r="A719">
        <v>2002</v>
      </c>
      <c r="B719" t="s">
        <v>215</v>
      </c>
      <c r="C719" t="s">
        <v>5</v>
      </c>
      <c r="D719">
        <v>249</v>
      </c>
      <c r="E719" t="s">
        <v>62</v>
      </c>
      <c r="F719">
        <v>3.2746444206130397E-2</v>
      </c>
      <c r="G719">
        <v>0.28598665395614897</v>
      </c>
      <c r="H719">
        <v>3.90904944947554E-2</v>
      </c>
      <c r="I719" t="s">
        <v>216</v>
      </c>
      <c r="J719" t="s">
        <v>216</v>
      </c>
      <c r="K719" t="s">
        <v>216</v>
      </c>
      <c r="L719">
        <v>1.7997027746223301E-2</v>
      </c>
      <c r="M719">
        <v>1.72539701957782E-2</v>
      </c>
      <c r="N719">
        <v>209.8</v>
      </c>
      <c r="O719">
        <v>1534.9</v>
      </c>
      <c r="P719">
        <v>345.5</v>
      </c>
      <c r="Q719">
        <v>173.8</v>
      </c>
      <c r="R719">
        <v>69.5</v>
      </c>
      <c r="S719">
        <v>3340.4</v>
      </c>
      <c r="T719">
        <v>3519.2</v>
      </c>
      <c r="U719">
        <v>0.28732282823837402</v>
      </c>
      <c r="V719">
        <v>7.3345718647130395E-2</v>
      </c>
      <c r="W719" t="s">
        <v>216</v>
      </c>
      <c r="X719" t="s">
        <v>216</v>
      </c>
      <c r="Y719" t="s">
        <v>216</v>
      </c>
      <c r="Z719">
        <v>2.8848850408974398E-2</v>
      </c>
    </row>
    <row r="720" spans="1:26" x14ac:dyDescent="0.35">
      <c r="A720">
        <v>2002</v>
      </c>
      <c r="B720" t="s">
        <v>217</v>
      </c>
      <c r="C720" t="s">
        <v>22</v>
      </c>
      <c r="D720">
        <v>249</v>
      </c>
      <c r="E720" t="s">
        <v>62</v>
      </c>
      <c r="F720">
        <v>0.15627568633897701</v>
      </c>
      <c r="G720">
        <v>0.40327190302552501</v>
      </c>
      <c r="H720">
        <v>0.28285062556162299</v>
      </c>
      <c r="I720" t="s">
        <v>216</v>
      </c>
      <c r="J720" t="s">
        <v>216</v>
      </c>
      <c r="K720" t="s">
        <v>216</v>
      </c>
      <c r="L720">
        <v>0.214386755383245</v>
      </c>
      <c r="M720">
        <v>0.11629294910052</v>
      </c>
      <c r="N720">
        <v>507.35</v>
      </c>
      <c r="O720">
        <v>723.35</v>
      </c>
      <c r="P720">
        <v>122</v>
      </c>
      <c r="Q720">
        <v>92</v>
      </c>
      <c r="R720">
        <v>0</v>
      </c>
      <c r="S720">
        <v>954.35</v>
      </c>
      <c r="T720">
        <v>1759.35</v>
      </c>
      <c r="U720">
        <v>0.41399959171637901</v>
      </c>
      <c r="V720">
        <v>0.22309249317961799</v>
      </c>
      <c r="W720" t="s">
        <v>216</v>
      </c>
      <c r="X720" t="s">
        <v>216</v>
      </c>
      <c r="Y720" t="s">
        <v>216</v>
      </c>
      <c r="Z720">
        <v>9.5538232756176095E-2</v>
      </c>
    </row>
    <row r="721" spans="1:26" x14ac:dyDescent="0.35">
      <c r="A721">
        <v>2002</v>
      </c>
      <c r="B721" t="s">
        <v>217</v>
      </c>
      <c r="C721" t="s">
        <v>5</v>
      </c>
      <c r="D721">
        <v>249</v>
      </c>
      <c r="E721" t="s">
        <v>62</v>
      </c>
      <c r="F721" t="s">
        <v>216</v>
      </c>
      <c r="G721" t="s">
        <v>216</v>
      </c>
      <c r="H721" t="s">
        <v>216</v>
      </c>
      <c r="I721" t="s">
        <v>216</v>
      </c>
      <c r="J721" t="s">
        <v>216</v>
      </c>
      <c r="K721" t="s">
        <v>216</v>
      </c>
      <c r="L721" t="s">
        <v>216</v>
      </c>
      <c r="M721" t="s">
        <v>216</v>
      </c>
      <c r="N721" t="s">
        <v>216</v>
      </c>
      <c r="O721" t="s">
        <v>216</v>
      </c>
      <c r="P721" t="s">
        <v>216</v>
      </c>
      <c r="Q721" t="s">
        <v>216</v>
      </c>
      <c r="R721" t="s">
        <v>216</v>
      </c>
      <c r="S721" t="s">
        <v>216</v>
      </c>
      <c r="T721" t="s">
        <v>216</v>
      </c>
      <c r="U721" t="s">
        <v>216</v>
      </c>
      <c r="V721" t="s">
        <v>216</v>
      </c>
      <c r="W721" t="s">
        <v>216</v>
      </c>
      <c r="X721" t="s">
        <v>216</v>
      </c>
      <c r="Y721" t="s">
        <v>216</v>
      </c>
      <c r="Z721" t="s">
        <v>216</v>
      </c>
    </row>
    <row r="722" spans="1:26" x14ac:dyDescent="0.35">
      <c r="A722">
        <v>2002</v>
      </c>
      <c r="B722" t="s">
        <v>215</v>
      </c>
      <c r="C722" t="s">
        <v>22</v>
      </c>
      <c r="D722">
        <v>248</v>
      </c>
      <c r="E722" t="s">
        <v>63</v>
      </c>
      <c r="F722">
        <v>0.128469685177211</v>
      </c>
      <c r="G722">
        <v>0.32601536772777201</v>
      </c>
      <c r="H722">
        <v>0.20286885245901601</v>
      </c>
      <c r="I722" t="s">
        <v>216</v>
      </c>
      <c r="J722" t="s">
        <v>216</v>
      </c>
      <c r="K722" t="s">
        <v>216</v>
      </c>
      <c r="L722">
        <v>0.13976470588235301</v>
      </c>
      <c r="M722">
        <v>0.119178343949045</v>
      </c>
      <c r="N722">
        <v>911</v>
      </c>
      <c r="O722">
        <v>1464</v>
      </c>
      <c r="P722">
        <v>303</v>
      </c>
      <c r="Q722">
        <v>255</v>
      </c>
      <c r="R722">
        <v>0</v>
      </c>
      <c r="S722">
        <v>2125</v>
      </c>
      <c r="T722">
        <v>2512</v>
      </c>
      <c r="U722">
        <v>0.34072447859495097</v>
      </c>
      <c r="V722">
        <v>0.19294468706005799</v>
      </c>
      <c r="W722" t="s">
        <v>216</v>
      </c>
      <c r="X722" t="s">
        <v>216</v>
      </c>
      <c r="Y722" t="s">
        <v>216</v>
      </c>
      <c r="Z722">
        <v>0.115966568505882</v>
      </c>
    </row>
    <row r="723" spans="1:26" x14ac:dyDescent="0.35">
      <c r="A723">
        <v>2002</v>
      </c>
      <c r="B723" t="s">
        <v>215</v>
      </c>
      <c r="C723" t="s">
        <v>5</v>
      </c>
      <c r="D723">
        <v>248</v>
      </c>
      <c r="E723" t="s">
        <v>63</v>
      </c>
      <c r="F723">
        <v>4.2703458514832503E-2</v>
      </c>
      <c r="G723">
        <v>0.27645376549094403</v>
      </c>
      <c r="H723">
        <v>3.7787478011596799E-2</v>
      </c>
      <c r="I723" t="s">
        <v>216</v>
      </c>
      <c r="J723" t="s">
        <v>216</v>
      </c>
      <c r="K723" t="s">
        <v>216</v>
      </c>
      <c r="L723">
        <v>1.7397126821349199E-2</v>
      </c>
      <c r="M723">
        <v>1.6678837855919001E-2</v>
      </c>
      <c r="N723">
        <v>209.8</v>
      </c>
      <c r="O723">
        <v>1534.9</v>
      </c>
      <c r="P723">
        <v>345.5</v>
      </c>
      <c r="Q723">
        <v>173.8</v>
      </c>
      <c r="R723">
        <v>69.5</v>
      </c>
      <c r="S723">
        <v>3340.4</v>
      </c>
      <c r="T723">
        <v>3519.2</v>
      </c>
      <c r="U723">
        <v>0.36974473054763801</v>
      </c>
      <c r="V723">
        <v>9.5534500959432805E-2</v>
      </c>
      <c r="W723" t="s">
        <v>216</v>
      </c>
      <c r="X723" t="s">
        <v>216</v>
      </c>
      <c r="Y723" t="s">
        <v>216</v>
      </c>
      <c r="Z723">
        <v>3.9580904844315298E-2</v>
      </c>
    </row>
    <row r="724" spans="1:26" x14ac:dyDescent="0.35">
      <c r="A724">
        <v>2002</v>
      </c>
      <c r="B724" t="s">
        <v>217</v>
      </c>
      <c r="C724" t="s">
        <v>22</v>
      </c>
      <c r="D724">
        <v>248</v>
      </c>
      <c r="E724" t="s">
        <v>63</v>
      </c>
      <c r="F724">
        <v>0.12616273494438099</v>
      </c>
      <c r="G724">
        <v>0.38188627180447399</v>
      </c>
      <c r="H724">
        <v>0.267850971175779</v>
      </c>
      <c r="I724" t="s">
        <v>216</v>
      </c>
      <c r="J724" t="s">
        <v>216</v>
      </c>
      <c r="K724" t="s">
        <v>216</v>
      </c>
      <c r="L724">
        <v>0.203017760779588</v>
      </c>
      <c r="M724">
        <v>0.110125898769432</v>
      </c>
      <c r="N724">
        <v>507.35</v>
      </c>
      <c r="O724">
        <v>723.35</v>
      </c>
      <c r="P724">
        <v>122</v>
      </c>
      <c r="Q724">
        <v>92</v>
      </c>
      <c r="R724">
        <v>0</v>
      </c>
      <c r="S724">
        <v>954.35</v>
      </c>
      <c r="T724">
        <v>1759.35</v>
      </c>
      <c r="U724">
        <v>0.33422550865334499</v>
      </c>
      <c r="V724">
        <v>0.180104530298141</v>
      </c>
      <c r="W724" t="s">
        <v>216</v>
      </c>
      <c r="X724" t="s">
        <v>216</v>
      </c>
      <c r="Y724" t="s">
        <v>216</v>
      </c>
      <c r="Z724">
        <v>7.6936454598732204E-2</v>
      </c>
    </row>
    <row r="725" spans="1:26" x14ac:dyDescent="0.35">
      <c r="A725">
        <v>2002</v>
      </c>
      <c r="B725" t="s">
        <v>217</v>
      </c>
      <c r="C725" t="s">
        <v>5</v>
      </c>
      <c r="D725">
        <v>248</v>
      </c>
      <c r="E725" t="s">
        <v>63</v>
      </c>
      <c r="F725" t="s">
        <v>216</v>
      </c>
      <c r="G725" t="s">
        <v>216</v>
      </c>
      <c r="H725" t="s">
        <v>216</v>
      </c>
      <c r="I725" t="s">
        <v>216</v>
      </c>
      <c r="J725" t="s">
        <v>216</v>
      </c>
      <c r="K725" t="s">
        <v>216</v>
      </c>
      <c r="L725" t="s">
        <v>216</v>
      </c>
      <c r="M725" t="s">
        <v>216</v>
      </c>
      <c r="N725" t="s">
        <v>216</v>
      </c>
      <c r="O725" t="s">
        <v>216</v>
      </c>
      <c r="P725" t="s">
        <v>216</v>
      </c>
      <c r="Q725" t="s">
        <v>216</v>
      </c>
      <c r="R725" t="s">
        <v>216</v>
      </c>
      <c r="S725" t="s">
        <v>216</v>
      </c>
      <c r="T725" t="s">
        <v>216</v>
      </c>
      <c r="U725" t="s">
        <v>216</v>
      </c>
      <c r="V725" t="s">
        <v>216</v>
      </c>
      <c r="W725" t="s">
        <v>216</v>
      </c>
      <c r="X725" t="s">
        <v>216</v>
      </c>
      <c r="Y725" t="s">
        <v>216</v>
      </c>
      <c r="Z725" t="s">
        <v>216</v>
      </c>
    </row>
    <row r="726" spans="1:26" x14ac:dyDescent="0.35">
      <c r="A726">
        <v>2002</v>
      </c>
      <c r="B726" t="s">
        <v>215</v>
      </c>
      <c r="C726" t="s">
        <v>22</v>
      </c>
      <c r="D726">
        <v>267</v>
      </c>
      <c r="E726" t="s">
        <v>68</v>
      </c>
      <c r="F726">
        <v>1.8941374331672201E-2</v>
      </c>
      <c r="G726" t="s">
        <v>216</v>
      </c>
      <c r="H726" t="s">
        <v>216</v>
      </c>
      <c r="I726" t="s">
        <v>216</v>
      </c>
      <c r="J726" t="s">
        <v>216</v>
      </c>
      <c r="K726">
        <v>0.38611738650164201</v>
      </c>
      <c r="L726">
        <v>2.5438321934225798E-3</v>
      </c>
      <c r="M726">
        <v>2.1691435343595398E-3</v>
      </c>
      <c r="N726">
        <v>911</v>
      </c>
      <c r="O726">
        <v>1464</v>
      </c>
      <c r="P726">
        <v>303</v>
      </c>
      <c r="Q726">
        <v>255</v>
      </c>
      <c r="R726">
        <v>0</v>
      </c>
      <c r="S726">
        <v>2125</v>
      </c>
      <c r="T726">
        <v>2512</v>
      </c>
      <c r="U726" t="s">
        <v>216</v>
      </c>
      <c r="V726" t="s">
        <v>216</v>
      </c>
      <c r="W726" t="s">
        <v>216</v>
      </c>
      <c r="X726" t="s">
        <v>216</v>
      </c>
      <c r="Y726">
        <v>0.59896089999014401</v>
      </c>
      <c r="Z726">
        <v>1.7052600929302001E-2</v>
      </c>
    </row>
    <row r="727" spans="1:26" x14ac:dyDescent="0.35">
      <c r="A727">
        <v>2002</v>
      </c>
      <c r="B727" t="s">
        <v>215</v>
      </c>
      <c r="C727" t="s">
        <v>5</v>
      </c>
      <c r="D727">
        <v>267</v>
      </c>
      <c r="E727" t="s">
        <v>68</v>
      </c>
      <c r="F727">
        <v>0.135025849574505</v>
      </c>
      <c r="G727" t="s">
        <v>216</v>
      </c>
      <c r="H727" t="s">
        <v>216</v>
      </c>
      <c r="I727" t="s">
        <v>216</v>
      </c>
      <c r="J727" t="s">
        <v>216</v>
      </c>
      <c r="K727">
        <v>0.39568345323741</v>
      </c>
      <c r="L727">
        <v>0.133663396190005</v>
      </c>
      <c r="M727">
        <v>0.12814472959918699</v>
      </c>
      <c r="N727">
        <v>209.8</v>
      </c>
      <c r="O727">
        <v>1534.9</v>
      </c>
      <c r="P727">
        <v>345.5</v>
      </c>
      <c r="Q727">
        <v>173.8</v>
      </c>
      <c r="R727">
        <v>69.5</v>
      </c>
      <c r="S727">
        <v>3340.4</v>
      </c>
      <c r="T727">
        <v>3519.2</v>
      </c>
      <c r="U727" t="s">
        <v>216</v>
      </c>
      <c r="V727" t="s">
        <v>216</v>
      </c>
      <c r="W727" t="s">
        <v>216</v>
      </c>
      <c r="X727" t="s">
        <v>216</v>
      </c>
      <c r="Y727">
        <v>0.39043338603852001</v>
      </c>
      <c r="Z727">
        <v>0.12466598417156501</v>
      </c>
    </row>
    <row r="728" spans="1:26" x14ac:dyDescent="0.35">
      <c r="A728">
        <v>2002</v>
      </c>
      <c r="B728" t="s">
        <v>217</v>
      </c>
      <c r="C728" t="s">
        <v>22</v>
      </c>
      <c r="D728">
        <v>267</v>
      </c>
      <c r="E728" t="s">
        <v>68</v>
      </c>
      <c r="F728">
        <v>1.2364367786558E-2</v>
      </c>
      <c r="G728" t="s">
        <v>216</v>
      </c>
      <c r="H728" t="s">
        <v>216</v>
      </c>
      <c r="I728" t="s">
        <v>216</v>
      </c>
      <c r="J728" t="s">
        <v>216</v>
      </c>
      <c r="K728">
        <v>0.38611738650164201</v>
      </c>
      <c r="L728">
        <v>6.8779751354617396E-3</v>
      </c>
      <c r="M728">
        <v>3.7309208346991301E-3</v>
      </c>
      <c r="N728">
        <v>507.35</v>
      </c>
      <c r="O728">
        <v>723.35</v>
      </c>
      <c r="P728">
        <v>122</v>
      </c>
      <c r="Q728">
        <v>92</v>
      </c>
      <c r="R728">
        <v>0</v>
      </c>
      <c r="S728">
        <v>954.35</v>
      </c>
      <c r="T728">
        <v>1759.35</v>
      </c>
      <c r="U728" t="s">
        <v>216</v>
      </c>
      <c r="V728" t="s">
        <v>216</v>
      </c>
      <c r="W728" t="s">
        <v>216</v>
      </c>
      <c r="X728" t="s">
        <v>216</v>
      </c>
      <c r="Y728">
        <v>0</v>
      </c>
      <c r="Z728">
        <v>7.5367760770034299E-3</v>
      </c>
    </row>
    <row r="729" spans="1:26" x14ac:dyDescent="0.35">
      <c r="A729">
        <v>2002</v>
      </c>
      <c r="B729" t="s">
        <v>217</v>
      </c>
      <c r="C729" t="s">
        <v>5</v>
      </c>
      <c r="D729">
        <v>267</v>
      </c>
      <c r="E729" t="s">
        <v>68</v>
      </c>
      <c r="F729" t="s">
        <v>216</v>
      </c>
      <c r="G729" t="s">
        <v>216</v>
      </c>
      <c r="H729" t="s">
        <v>216</v>
      </c>
      <c r="I729" t="s">
        <v>216</v>
      </c>
      <c r="J729" t="s">
        <v>216</v>
      </c>
      <c r="K729" t="s">
        <v>216</v>
      </c>
      <c r="L729" t="s">
        <v>216</v>
      </c>
      <c r="M729" t="s">
        <v>216</v>
      </c>
      <c r="N729" t="s">
        <v>216</v>
      </c>
      <c r="O729" t="s">
        <v>216</v>
      </c>
      <c r="P729" t="s">
        <v>216</v>
      </c>
      <c r="Q729" t="s">
        <v>216</v>
      </c>
      <c r="R729" t="s">
        <v>216</v>
      </c>
      <c r="S729" t="s">
        <v>216</v>
      </c>
      <c r="T729" t="s">
        <v>216</v>
      </c>
      <c r="U729" t="s">
        <v>216</v>
      </c>
      <c r="V729" t="s">
        <v>216</v>
      </c>
      <c r="W729" t="s">
        <v>216</v>
      </c>
      <c r="X729" t="s">
        <v>216</v>
      </c>
      <c r="Y729" t="s">
        <v>216</v>
      </c>
      <c r="Z729" t="s">
        <v>216</v>
      </c>
    </row>
    <row r="730" spans="1:26" x14ac:dyDescent="0.35">
      <c r="A730">
        <v>2002</v>
      </c>
      <c r="B730" t="s">
        <v>215</v>
      </c>
      <c r="C730" t="s">
        <v>22</v>
      </c>
      <c r="D730">
        <v>231</v>
      </c>
      <c r="E730" t="s">
        <v>67</v>
      </c>
      <c r="F730">
        <v>0.118274937816076</v>
      </c>
      <c r="G730" t="s">
        <v>216</v>
      </c>
      <c r="H730">
        <v>6.9672131147541005E-2</v>
      </c>
      <c r="I730" t="s">
        <v>216</v>
      </c>
      <c r="J730" t="s">
        <v>216</v>
      </c>
      <c r="K730" t="s">
        <v>216</v>
      </c>
      <c r="L730">
        <v>4.8000000000000001E-2</v>
      </c>
      <c r="M730">
        <v>4.0929936305732502E-2</v>
      </c>
      <c r="N730">
        <v>911</v>
      </c>
      <c r="O730">
        <v>1464</v>
      </c>
      <c r="P730">
        <v>303</v>
      </c>
      <c r="Q730">
        <v>255</v>
      </c>
      <c r="R730">
        <v>0</v>
      </c>
      <c r="S730">
        <v>2125</v>
      </c>
      <c r="T730">
        <v>2512</v>
      </c>
      <c r="U730" t="s">
        <v>216</v>
      </c>
      <c r="V730">
        <v>0.17786064585606901</v>
      </c>
      <c r="W730" t="s">
        <v>216</v>
      </c>
      <c r="X730" t="s">
        <v>216</v>
      </c>
      <c r="Y730" t="s">
        <v>216</v>
      </c>
      <c r="Z730">
        <v>0.106460578192902</v>
      </c>
    </row>
    <row r="731" spans="1:26" x14ac:dyDescent="0.35">
      <c r="A731">
        <v>2002</v>
      </c>
      <c r="B731" t="s">
        <v>215</v>
      </c>
      <c r="C731" t="s">
        <v>5</v>
      </c>
      <c r="D731">
        <v>231</v>
      </c>
      <c r="E731" t="s">
        <v>67</v>
      </c>
      <c r="F731">
        <v>0.120837577312737</v>
      </c>
      <c r="G731" t="s">
        <v>216</v>
      </c>
      <c r="H731">
        <v>0.35422503094664098</v>
      </c>
      <c r="I731" t="s">
        <v>216</v>
      </c>
      <c r="J731" t="s">
        <v>216</v>
      </c>
      <c r="K731" t="s">
        <v>216</v>
      </c>
      <c r="L731">
        <v>0.163083066427027</v>
      </c>
      <c r="M731">
        <v>0.156349726590744</v>
      </c>
      <c r="N731">
        <v>209.8</v>
      </c>
      <c r="O731">
        <v>1534.9</v>
      </c>
      <c r="P731">
        <v>345.5</v>
      </c>
      <c r="Q731">
        <v>173.8</v>
      </c>
      <c r="R731">
        <v>69.5</v>
      </c>
      <c r="S731">
        <v>3340.4</v>
      </c>
      <c r="T731">
        <v>3519.2</v>
      </c>
      <c r="U731" t="s">
        <v>216</v>
      </c>
      <c r="V731">
        <v>0.27013234120655499</v>
      </c>
      <c r="W731" t="s">
        <v>216</v>
      </c>
      <c r="X731" t="s">
        <v>216</v>
      </c>
      <c r="Y731" t="s">
        <v>216</v>
      </c>
      <c r="Z731">
        <v>0.113792848144076</v>
      </c>
    </row>
    <row r="732" spans="1:26" x14ac:dyDescent="0.35">
      <c r="A732">
        <v>2002</v>
      </c>
      <c r="B732" t="s">
        <v>217</v>
      </c>
      <c r="C732" t="s">
        <v>22</v>
      </c>
      <c r="D732">
        <v>231</v>
      </c>
      <c r="E732" t="s">
        <v>67</v>
      </c>
      <c r="F732">
        <v>0.12586306098964301</v>
      </c>
      <c r="G732" t="s">
        <v>216</v>
      </c>
      <c r="H732">
        <v>3.4561415635584403E-2</v>
      </c>
      <c r="I732" t="s">
        <v>216</v>
      </c>
      <c r="J732" t="s">
        <v>216</v>
      </c>
      <c r="K732" t="s">
        <v>216</v>
      </c>
      <c r="L732">
        <v>2.6195840100592001E-2</v>
      </c>
      <c r="M732">
        <v>1.4209793389604101E-2</v>
      </c>
      <c r="N732">
        <v>507.35</v>
      </c>
      <c r="O732">
        <v>723.35</v>
      </c>
      <c r="P732">
        <v>122</v>
      </c>
      <c r="Q732">
        <v>92</v>
      </c>
      <c r="R732">
        <v>0</v>
      </c>
      <c r="S732">
        <v>954.35</v>
      </c>
      <c r="T732">
        <v>1759.35</v>
      </c>
      <c r="U732" t="s">
        <v>216</v>
      </c>
      <c r="V732">
        <v>0.179676728563466</v>
      </c>
      <c r="W732" t="s">
        <v>216</v>
      </c>
      <c r="X732" t="s">
        <v>216</v>
      </c>
      <c r="Y732" t="s">
        <v>216</v>
      </c>
      <c r="Z732">
        <v>7.6541132267242101E-2</v>
      </c>
    </row>
    <row r="733" spans="1:26" x14ac:dyDescent="0.35">
      <c r="A733">
        <v>2002</v>
      </c>
      <c r="B733" t="s">
        <v>217</v>
      </c>
      <c r="C733" t="s">
        <v>5</v>
      </c>
      <c r="D733">
        <v>231</v>
      </c>
      <c r="E733" t="s">
        <v>67</v>
      </c>
      <c r="F733" t="s">
        <v>216</v>
      </c>
      <c r="G733" t="s">
        <v>216</v>
      </c>
      <c r="H733" t="s">
        <v>216</v>
      </c>
      <c r="I733" t="s">
        <v>216</v>
      </c>
      <c r="J733" t="s">
        <v>216</v>
      </c>
      <c r="K733" t="s">
        <v>216</v>
      </c>
      <c r="L733" t="s">
        <v>216</v>
      </c>
      <c r="M733" t="s">
        <v>216</v>
      </c>
      <c r="N733" t="s">
        <v>216</v>
      </c>
      <c r="O733" t="s">
        <v>216</v>
      </c>
      <c r="P733" t="s">
        <v>216</v>
      </c>
      <c r="Q733" t="s">
        <v>216</v>
      </c>
      <c r="R733" t="s">
        <v>216</v>
      </c>
      <c r="S733" t="s">
        <v>216</v>
      </c>
      <c r="T733" t="s">
        <v>216</v>
      </c>
      <c r="U733" t="s">
        <v>216</v>
      </c>
      <c r="V733" t="s">
        <v>216</v>
      </c>
      <c r="W733" t="s">
        <v>216</v>
      </c>
      <c r="X733" t="s">
        <v>216</v>
      </c>
      <c r="Y733" t="s">
        <v>216</v>
      </c>
      <c r="Z733" t="s">
        <v>216</v>
      </c>
    </row>
    <row r="734" spans="1:26" x14ac:dyDescent="0.35">
      <c r="A734">
        <v>2002</v>
      </c>
      <c r="B734" t="s">
        <v>215</v>
      </c>
      <c r="C734" t="s">
        <v>22</v>
      </c>
      <c r="D734">
        <v>242</v>
      </c>
      <c r="E734" t="s">
        <v>65</v>
      </c>
      <c r="F734">
        <v>1.4304364057334901E-2</v>
      </c>
      <c r="G734">
        <v>5.3787047200878201E-2</v>
      </c>
      <c r="H734">
        <v>3.3469945355191301E-2</v>
      </c>
      <c r="I734" t="s">
        <v>216</v>
      </c>
      <c r="J734" t="s">
        <v>216</v>
      </c>
      <c r="K734" t="s">
        <v>216</v>
      </c>
      <c r="L734">
        <v>2.3058823529411802E-2</v>
      </c>
      <c r="M734">
        <v>1.9662420382165601E-2</v>
      </c>
      <c r="N734">
        <v>911</v>
      </c>
      <c r="O734">
        <v>1464</v>
      </c>
      <c r="P734">
        <v>303</v>
      </c>
      <c r="Q734">
        <v>255</v>
      </c>
      <c r="R734">
        <v>0</v>
      </c>
      <c r="S734">
        <v>2125</v>
      </c>
      <c r="T734">
        <v>2512</v>
      </c>
      <c r="U734">
        <v>3.7980241492864997E-2</v>
      </c>
      <c r="V734">
        <v>2.1499968705458401E-2</v>
      </c>
      <c r="W734" t="s">
        <v>216</v>
      </c>
      <c r="X734" t="s">
        <v>216</v>
      </c>
      <c r="Y734" t="s">
        <v>216</v>
      </c>
      <c r="Z734">
        <v>1.29151203579635E-2</v>
      </c>
    </row>
    <row r="735" spans="1:26" x14ac:dyDescent="0.35">
      <c r="A735">
        <v>2002</v>
      </c>
      <c r="B735" t="s">
        <v>215</v>
      </c>
      <c r="C735" t="s">
        <v>5</v>
      </c>
      <c r="D735">
        <v>242</v>
      </c>
      <c r="E735" t="s">
        <v>65</v>
      </c>
      <c r="F735">
        <v>4.8391225624027897E-3</v>
      </c>
      <c r="G735">
        <v>0</v>
      </c>
      <c r="H735">
        <v>0</v>
      </c>
      <c r="I735" t="s">
        <v>216</v>
      </c>
      <c r="J735" t="s">
        <v>216</v>
      </c>
      <c r="K735" t="s">
        <v>216</v>
      </c>
      <c r="L735">
        <v>0</v>
      </c>
      <c r="M735">
        <v>0</v>
      </c>
      <c r="N735">
        <v>209.8</v>
      </c>
      <c r="O735">
        <v>1534.9</v>
      </c>
      <c r="P735">
        <v>345.5</v>
      </c>
      <c r="Q735">
        <v>173.8</v>
      </c>
      <c r="R735">
        <v>69.5</v>
      </c>
      <c r="S735">
        <v>3340.4</v>
      </c>
      <c r="T735">
        <v>3519.2</v>
      </c>
      <c r="U735">
        <v>4.3565887208333501E-2</v>
      </c>
      <c r="V735">
        <v>1.08265527504287E-2</v>
      </c>
      <c r="W735" t="s">
        <v>216</v>
      </c>
      <c r="X735" t="s">
        <v>216</v>
      </c>
      <c r="Y735" t="s">
        <v>216</v>
      </c>
      <c r="Z735">
        <v>4.5019454418145999E-3</v>
      </c>
    </row>
    <row r="736" spans="1:26" x14ac:dyDescent="0.35">
      <c r="A736">
        <v>2002</v>
      </c>
      <c r="B736" t="s">
        <v>217</v>
      </c>
      <c r="C736" t="s">
        <v>22</v>
      </c>
      <c r="D736">
        <v>242</v>
      </c>
      <c r="E736" t="s">
        <v>65</v>
      </c>
      <c r="F736">
        <v>1.09595046303907E-2</v>
      </c>
      <c r="G736">
        <v>3.3507440622844199E-2</v>
      </c>
      <c r="H736">
        <v>2.3501762632197401E-2</v>
      </c>
      <c r="I736" t="s">
        <v>216</v>
      </c>
      <c r="J736" t="s">
        <v>216</v>
      </c>
      <c r="K736" t="s">
        <v>216</v>
      </c>
      <c r="L736">
        <v>1.7813171268402601E-2</v>
      </c>
      <c r="M736">
        <v>9.6626595049308008E-3</v>
      </c>
      <c r="N736">
        <v>507.35</v>
      </c>
      <c r="O736">
        <v>723.35</v>
      </c>
      <c r="P736">
        <v>122</v>
      </c>
      <c r="Q736">
        <v>92</v>
      </c>
      <c r="R736">
        <v>0</v>
      </c>
      <c r="S736">
        <v>954.35</v>
      </c>
      <c r="T736">
        <v>1759.35</v>
      </c>
      <c r="U736">
        <v>2.90335019393472E-2</v>
      </c>
      <c r="V736">
        <v>1.56453205823971E-2</v>
      </c>
      <c r="W736" t="s">
        <v>216</v>
      </c>
      <c r="X736" t="s">
        <v>216</v>
      </c>
      <c r="Y736" t="s">
        <v>216</v>
      </c>
      <c r="Z736">
        <v>6.6648060749707402E-3</v>
      </c>
    </row>
    <row r="737" spans="1:26" x14ac:dyDescent="0.35">
      <c r="A737">
        <v>2002</v>
      </c>
      <c r="B737" t="s">
        <v>217</v>
      </c>
      <c r="C737" t="s">
        <v>5</v>
      </c>
      <c r="D737">
        <v>242</v>
      </c>
      <c r="E737" t="s">
        <v>65</v>
      </c>
      <c r="F737" t="s">
        <v>216</v>
      </c>
      <c r="G737" t="s">
        <v>216</v>
      </c>
      <c r="H737" t="s">
        <v>216</v>
      </c>
      <c r="I737" t="s">
        <v>216</v>
      </c>
      <c r="J737" t="s">
        <v>216</v>
      </c>
      <c r="K737" t="s">
        <v>216</v>
      </c>
      <c r="L737" t="s">
        <v>216</v>
      </c>
      <c r="M737" t="s">
        <v>216</v>
      </c>
      <c r="N737" t="s">
        <v>216</v>
      </c>
      <c r="O737" t="s">
        <v>216</v>
      </c>
      <c r="P737" t="s">
        <v>216</v>
      </c>
      <c r="Q737" t="s">
        <v>216</v>
      </c>
      <c r="R737" t="s">
        <v>216</v>
      </c>
      <c r="S737" t="s">
        <v>216</v>
      </c>
      <c r="T737" t="s">
        <v>216</v>
      </c>
      <c r="U737" t="s">
        <v>216</v>
      </c>
      <c r="V737" t="s">
        <v>216</v>
      </c>
      <c r="W737" t="s">
        <v>216</v>
      </c>
      <c r="X737" t="s">
        <v>216</v>
      </c>
      <c r="Y737" t="s">
        <v>216</v>
      </c>
      <c r="Z737" t="s">
        <v>216</v>
      </c>
    </row>
    <row r="738" spans="1:26" x14ac:dyDescent="0.35">
      <c r="A738">
        <v>2002</v>
      </c>
      <c r="B738" t="s">
        <v>215</v>
      </c>
      <c r="C738" t="s">
        <v>22</v>
      </c>
      <c r="D738">
        <v>241</v>
      </c>
      <c r="E738" t="s">
        <v>66</v>
      </c>
      <c r="F738">
        <v>2.9427541759864801E-2</v>
      </c>
      <c r="G738">
        <v>8.4522502744237102E-2</v>
      </c>
      <c r="H738">
        <v>5.2595628415300501E-2</v>
      </c>
      <c r="I738" t="s">
        <v>216</v>
      </c>
      <c r="J738" t="s">
        <v>216</v>
      </c>
      <c r="K738" t="s">
        <v>216</v>
      </c>
      <c r="L738">
        <v>3.6235294117647102E-2</v>
      </c>
      <c r="M738">
        <v>3.0898089171974501E-2</v>
      </c>
      <c r="N738">
        <v>911</v>
      </c>
      <c r="O738">
        <v>1464</v>
      </c>
      <c r="P738">
        <v>303</v>
      </c>
      <c r="Q738">
        <v>255</v>
      </c>
      <c r="R738">
        <v>0</v>
      </c>
      <c r="S738">
        <v>2125</v>
      </c>
      <c r="T738">
        <v>2512</v>
      </c>
      <c r="U738">
        <v>7.8155872667398499E-2</v>
      </c>
      <c r="V738">
        <v>4.4240934670002903E-2</v>
      </c>
      <c r="W738" t="s">
        <v>216</v>
      </c>
      <c r="X738" t="s">
        <v>216</v>
      </c>
      <c r="Y738" t="s">
        <v>216</v>
      </c>
      <c r="Z738">
        <v>2.6540424627026798E-2</v>
      </c>
    </row>
    <row r="739" spans="1:26" x14ac:dyDescent="0.35">
      <c r="A739">
        <v>2002</v>
      </c>
      <c r="B739" t="s">
        <v>215</v>
      </c>
      <c r="C739" t="s">
        <v>5</v>
      </c>
      <c r="D739">
        <v>241</v>
      </c>
      <c r="E739" t="s">
        <v>66</v>
      </c>
      <c r="F739">
        <v>2.6734931280388199E-2</v>
      </c>
      <c r="G739">
        <v>0.437559580552908</v>
      </c>
      <c r="H739">
        <v>5.9808456576975699E-2</v>
      </c>
      <c r="I739" t="s">
        <v>216</v>
      </c>
      <c r="J739" t="s">
        <v>216</v>
      </c>
      <c r="K739" t="s">
        <v>216</v>
      </c>
      <c r="L739">
        <v>2.75354524517216E-2</v>
      </c>
      <c r="M739">
        <v>2.63985743995407E-2</v>
      </c>
      <c r="N739">
        <v>209.8</v>
      </c>
      <c r="O739">
        <v>1534.9</v>
      </c>
      <c r="P739">
        <v>345.5</v>
      </c>
      <c r="Q739">
        <v>173.8</v>
      </c>
      <c r="R739">
        <v>69.5</v>
      </c>
      <c r="S739">
        <v>3340.4</v>
      </c>
      <c r="T739">
        <v>3519.2</v>
      </c>
      <c r="U739">
        <v>0.23412058510376199</v>
      </c>
      <c r="V739">
        <v>5.9829980571044099E-2</v>
      </c>
      <c r="W739" t="s">
        <v>216</v>
      </c>
      <c r="X739" t="s">
        <v>216</v>
      </c>
      <c r="Y739" t="s">
        <v>216</v>
      </c>
      <c r="Z739">
        <v>2.4231372432723702E-2</v>
      </c>
    </row>
    <row r="740" spans="1:26" x14ac:dyDescent="0.35">
      <c r="A740">
        <v>2002</v>
      </c>
      <c r="B740" t="s">
        <v>217</v>
      </c>
      <c r="C740" t="s">
        <v>22</v>
      </c>
      <c r="D740">
        <v>241</v>
      </c>
      <c r="E740" t="s">
        <v>66</v>
      </c>
      <c r="F740">
        <v>2.5343854457778502E-2</v>
      </c>
      <c r="G740">
        <v>6.1101803488715897E-2</v>
      </c>
      <c r="H740">
        <v>4.2856155388124699E-2</v>
      </c>
      <c r="I740" t="s">
        <v>216</v>
      </c>
      <c r="J740" t="s">
        <v>216</v>
      </c>
      <c r="K740" t="s">
        <v>216</v>
      </c>
      <c r="L740">
        <v>3.2482841724734098E-2</v>
      </c>
      <c r="M740">
        <v>1.7620143803109101E-2</v>
      </c>
      <c r="N740">
        <v>507.35</v>
      </c>
      <c r="O740">
        <v>723.35</v>
      </c>
      <c r="P740">
        <v>122</v>
      </c>
      <c r="Q740">
        <v>92</v>
      </c>
      <c r="R740">
        <v>0</v>
      </c>
      <c r="S740">
        <v>954.35</v>
      </c>
      <c r="T740">
        <v>1759.35</v>
      </c>
      <c r="U740">
        <v>6.7139973234740399E-2</v>
      </c>
      <c r="V740">
        <v>3.6179803846793201E-2</v>
      </c>
      <c r="W740" t="s">
        <v>216</v>
      </c>
      <c r="X740" t="s">
        <v>216</v>
      </c>
      <c r="Y740" t="s">
        <v>216</v>
      </c>
      <c r="Z740">
        <v>1.5465634433464199E-2</v>
      </c>
    </row>
    <row r="741" spans="1:26" x14ac:dyDescent="0.35">
      <c r="A741">
        <v>2002</v>
      </c>
      <c r="B741" t="s">
        <v>217</v>
      </c>
      <c r="C741" t="s">
        <v>5</v>
      </c>
      <c r="D741">
        <v>241</v>
      </c>
      <c r="E741" t="s">
        <v>66</v>
      </c>
      <c r="F741" t="s">
        <v>216</v>
      </c>
      <c r="G741" t="s">
        <v>216</v>
      </c>
      <c r="H741" t="s">
        <v>216</v>
      </c>
      <c r="I741" t="s">
        <v>216</v>
      </c>
      <c r="J741" t="s">
        <v>216</v>
      </c>
      <c r="K741" t="s">
        <v>216</v>
      </c>
      <c r="L741" t="s">
        <v>216</v>
      </c>
      <c r="M741" t="s">
        <v>216</v>
      </c>
      <c r="N741" t="s">
        <v>216</v>
      </c>
      <c r="O741" t="s">
        <v>216</v>
      </c>
      <c r="P741" t="s">
        <v>216</v>
      </c>
      <c r="Q741" t="s">
        <v>216</v>
      </c>
      <c r="R741" t="s">
        <v>216</v>
      </c>
      <c r="S741" t="s">
        <v>216</v>
      </c>
      <c r="T741" t="s">
        <v>216</v>
      </c>
      <c r="U741" t="s">
        <v>216</v>
      </c>
      <c r="V741" t="s">
        <v>216</v>
      </c>
      <c r="W741" t="s">
        <v>216</v>
      </c>
      <c r="X741" t="s">
        <v>216</v>
      </c>
      <c r="Y741" t="s">
        <v>216</v>
      </c>
      <c r="Z741" t="s">
        <v>216</v>
      </c>
    </row>
    <row r="742" spans="1:26" x14ac:dyDescent="0.35">
      <c r="A742">
        <v>2002</v>
      </c>
      <c r="B742" t="s">
        <v>215</v>
      </c>
      <c r="C742" t="s">
        <v>22</v>
      </c>
      <c r="D742">
        <v>245</v>
      </c>
      <c r="E742" t="s">
        <v>64</v>
      </c>
      <c r="F742">
        <v>3.27657897136127E-2</v>
      </c>
      <c r="G742">
        <v>8.8913282107574099E-2</v>
      </c>
      <c r="H742">
        <v>5.5327868852459001E-2</v>
      </c>
      <c r="I742" t="s">
        <v>216</v>
      </c>
      <c r="J742" t="s">
        <v>216</v>
      </c>
      <c r="K742" t="s">
        <v>216</v>
      </c>
      <c r="L742">
        <v>3.8117647058823499E-2</v>
      </c>
      <c r="M742">
        <v>3.25031847133758E-2</v>
      </c>
      <c r="N742">
        <v>911</v>
      </c>
      <c r="O742">
        <v>1464</v>
      </c>
      <c r="P742">
        <v>303</v>
      </c>
      <c r="Q742">
        <v>255</v>
      </c>
      <c r="R742">
        <v>0</v>
      </c>
      <c r="S742">
        <v>2125</v>
      </c>
      <c r="T742">
        <v>2512</v>
      </c>
      <c r="U742">
        <v>8.6937431394072506E-2</v>
      </c>
      <c r="V742">
        <v>4.9226334408893298E-2</v>
      </c>
      <c r="W742" t="s">
        <v>216</v>
      </c>
      <c r="X742" t="s">
        <v>216</v>
      </c>
      <c r="Y742" t="s">
        <v>216</v>
      </c>
      <c r="Z742">
        <v>2.9562295794295201E-2</v>
      </c>
    </row>
    <row r="743" spans="1:26" x14ac:dyDescent="0.35">
      <c r="A743">
        <v>2002</v>
      </c>
      <c r="B743" t="s">
        <v>215</v>
      </c>
      <c r="C743" t="s">
        <v>5</v>
      </c>
      <c r="D743">
        <v>245</v>
      </c>
      <c r="E743" t="s">
        <v>64</v>
      </c>
      <c r="F743">
        <v>5.7956227058419995E-4</v>
      </c>
      <c r="G743">
        <v>0</v>
      </c>
      <c r="H743">
        <v>0</v>
      </c>
      <c r="I743" t="s">
        <v>216</v>
      </c>
      <c r="J743" t="s">
        <v>216</v>
      </c>
      <c r="K743" t="s">
        <v>216</v>
      </c>
      <c r="L743">
        <v>0</v>
      </c>
      <c r="M743">
        <v>0</v>
      </c>
      <c r="N743">
        <v>209.8</v>
      </c>
      <c r="O743">
        <v>1534.9</v>
      </c>
      <c r="P743">
        <v>345.5</v>
      </c>
      <c r="Q743">
        <v>173.8</v>
      </c>
      <c r="R743">
        <v>69.5</v>
      </c>
      <c r="S743">
        <v>3340.4</v>
      </c>
      <c r="T743">
        <v>3519.2</v>
      </c>
      <c r="U743">
        <v>4.4886760210835399E-3</v>
      </c>
      <c r="V743">
        <v>1.28952691356514E-3</v>
      </c>
      <c r="W743" t="s">
        <v>216</v>
      </c>
      <c r="X743" t="s">
        <v>216</v>
      </c>
      <c r="Y743" t="s">
        <v>216</v>
      </c>
      <c r="Z743">
        <v>6.5730130928260105E-4</v>
      </c>
    </row>
    <row r="744" spans="1:26" x14ac:dyDescent="0.35">
      <c r="A744">
        <v>2002</v>
      </c>
      <c r="B744" t="s">
        <v>217</v>
      </c>
      <c r="C744" t="s">
        <v>22</v>
      </c>
      <c r="D744">
        <v>245</v>
      </c>
      <c r="E744" t="s">
        <v>64</v>
      </c>
      <c r="F744">
        <v>3.8187023946517601E-2</v>
      </c>
      <c r="G744">
        <v>8.2783088597615101E-2</v>
      </c>
      <c r="H744">
        <v>5.8063178267781901E-2</v>
      </c>
      <c r="I744" t="s">
        <v>216</v>
      </c>
      <c r="J744" t="s">
        <v>216</v>
      </c>
      <c r="K744" t="s">
        <v>216</v>
      </c>
      <c r="L744">
        <v>4.4009011368994599E-2</v>
      </c>
      <c r="M744">
        <v>2.38724528945349E-2</v>
      </c>
      <c r="N744">
        <v>507.35</v>
      </c>
      <c r="O744">
        <v>723.35</v>
      </c>
      <c r="P744">
        <v>122</v>
      </c>
      <c r="Q744">
        <v>92</v>
      </c>
      <c r="R744">
        <v>0</v>
      </c>
      <c r="S744">
        <v>954.35</v>
      </c>
      <c r="T744">
        <v>1759.35</v>
      </c>
      <c r="U744">
        <v>0.101163608319913</v>
      </c>
      <c r="V744">
        <v>5.4514163904289703E-2</v>
      </c>
      <c r="W744" t="s">
        <v>216</v>
      </c>
      <c r="X744" t="s">
        <v>216</v>
      </c>
      <c r="Y744" t="s">
        <v>216</v>
      </c>
      <c r="Z744">
        <v>2.3336834492678499E-2</v>
      </c>
    </row>
    <row r="745" spans="1:26" x14ac:dyDescent="0.35">
      <c r="A745">
        <v>2002</v>
      </c>
      <c r="B745" t="s">
        <v>217</v>
      </c>
      <c r="C745" t="s">
        <v>5</v>
      </c>
      <c r="D745">
        <v>245</v>
      </c>
      <c r="E745" t="s">
        <v>64</v>
      </c>
      <c r="F745" t="s">
        <v>216</v>
      </c>
      <c r="G745" t="s">
        <v>216</v>
      </c>
      <c r="H745" t="s">
        <v>216</v>
      </c>
      <c r="I745" t="s">
        <v>216</v>
      </c>
      <c r="J745" t="s">
        <v>216</v>
      </c>
      <c r="K745" t="s">
        <v>216</v>
      </c>
      <c r="L745" t="s">
        <v>216</v>
      </c>
      <c r="M745" t="s">
        <v>216</v>
      </c>
      <c r="N745" t="s">
        <v>216</v>
      </c>
      <c r="O745" t="s">
        <v>216</v>
      </c>
      <c r="P745" t="s">
        <v>216</v>
      </c>
      <c r="Q745" t="s">
        <v>216</v>
      </c>
      <c r="R745" t="s">
        <v>216</v>
      </c>
      <c r="S745" t="s">
        <v>216</v>
      </c>
      <c r="T745" t="s">
        <v>216</v>
      </c>
      <c r="U745" t="s">
        <v>216</v>
      </c>
      <c r="V745" t="s">
        <v>216</v>
      </c>
      <c r="W745" t="s">
        <v>216</v>
      </c>
      <c r="X745" t="s">
        <v>216</v>
      </c>
      <c r="Y745" t="s">
        <v>216</v>
      </c>
      <c r="Z745" t="s">
        <v>216</v>
      </c>
    </row>
    <row r="746" spans="1:26" x14ac:dyDescent="0.35">
      <c r="A746">
        <v>2002</v>
      </c>
      <c r="B746" t="s">
        <v>215</v>
      </c>
      <c r="C746" t="s">
        <v>22</v>
      </c>
      <c r="D746">
        <v>229</v>
      </c>
      <c r="E746" t="s">
        <v>69</v>
      </c>
      <c r="F746">
        <v>5.2823152213717202E-2</v>
      </c>
      <c r="G746" t="s">
        <v>216</v>
      </c>
      <c r="H746" t="s">
        <v>216</v>
      </c>
      <c r="I746">
        <v>0.27392739273927402</v>
      </c>
      <c r="J746" t="s">
        <v>216</v>
      </c>
      <c r="K746" t="s">
        <v>216</v>
      </c>
      <c r="L746">
        <v>4.4730731896719098E-2</v>
      </c>
      <c r="M746">
        <v>3.8142208488364797E-2</v>
      </c>
      <c r="N746">
        <v>911</v>
      </c>
      <c r="O746">
        <v>1464</v>
      </c>
      <c r="P746">
        <v>303</v>
      </c>
      <c r="Q746">
        <v>255</v>
      </c>
      <c r="R746">
        <v>0</v>
      </c>
      <c r="S746">
        <v>2125</v>
      </c>
      <c r="T746">
        <v>2512</v>
      </c>
      <c r="U746" t="s">
        <v>216</v>
      </c>
      <c r="V746" t="s">
        <v>216</v>
      </c>
      <c r="W746">
        <v>0.326149472144315</v>
      </c>
      <c r="X746" t="s">
        <v>216</v>
      </c>
      <c r="Y746" t="s">
        <v>216</v>
      </c>
      <c r="Z746">
        <v>4.7640315641823798E-2</v>
      </c>
    </row>
    <row r="747" spans="1:26" x14ac:dyDescent="0.35">
      <c r="A747">
        <v>2002</v>
      </c>
      <c r="B747" t="s">
        <v>215</v>
      </c>
      <c r="C747" t="s">
        <v>5</v>
      </c>
      <c r="D747">
        <v>229</v>
      </c>
      <c r="E747" t="s">
        <v>69</v>
      </c>
      <c r="F747">
        <v>0.127199269991076</v>
      </c>
      <c r="G747" t="s">
        <v>216</v>
      </c>
      <c r="H747" t="s">
        <v>216</v>
      </c>
      <c r="I747">
        <v>0.88856729377713495</v>
      </c>
      <c r="J747" t="s">
        <v>216</v>
      </c>
      <c r="K747" t="s">
        <v>216</v>
      </c>
      <c r="L747">
        <v>0.124304722902064</v>
      </c>
      <c r="M747">
        <v>0.11917245527372</v>
      </c>
      <c r="N747">
        <v>209.8</v>
      </c>
      <c r="O747">
        <v>1534.9</v>
      </c>
      <c r="P747">
        <v>345.5</v>
      </c>
      <c r="Q747">
        <v>173.8</v>
      </c>
      <c r="R747">
        <v>69.5</v>
      </c>
      <c r="S747">
        <v>3340.4</v>
      </c>
      <c r="T747">
        <v>3519.2</v>
      </c>
      <c r="U747" t="s">
        <v>216</v>
      </c>
      <c r="V747" t="s">
        <v>216</v>
      </c>
      <c r="W747">
        <v>0.88206625108451797</v>
      </c>
      <c r="X747" t="s">
        <v>216</v>
      </c>
      <c r="Y747" t="s">
        <v>216</v>
      </c>
      <c r="Z747">
        <v>0.11456879287756699</v>
      </c>
    </row>
    <row r="748" spans="1:26" x14ac:dyDescent="0.35">
      <c r="A748">
        <v>2002</v>
      </c>
      <c r="B748" t="s">
        <v>217</v>
      </c>
      <c r="C748" t="s">
        <v>22</v>
      </c>
      <c r="D748">
        <v>229</v>
      </c>
      <c r="E748" t="s">
        <v>69</v>
      </c>
      <c r="F748">
        <v>6.3385439772642799E-2</v>
      </c>
      <c r="G748" t="s">
        <v>216</v>
      </c>
      <c r="H748" t="s">
        <v>216</v>
      </c>
      <c r="I748">
        <v>0.43442622950819698</v>
      </c>
      <c r="J748" t="s">
        <v>216</v>
      </c>
      <c r="K748" t="s">
        <v>216</v>
      </c>
      <c r="L748">
        <v>5.5535181013255101E-2</v>
      </c>
      <c r="M748">
        <v>3.0124761985960698E-2</v>
      </c>
      <c r="N748">
        <v>507.35</v>
      </c>
      <c r="O748">
        <v>723.35</v>
      </c>
      <c r="P748">
        <v>122</v>
      </c>
      <c r="Q748">
        <v>92</v>
      </c>
      <c r="R748">
        <v>0</v>
      </c>
      <c r="S748">
        <v>954.35</v>
      </c>
      <c r="T748">
        <v>1759.35</v>
      </c>
      <c r="U748" t="s">
        <v>216</v>
      </c>
      <c r="V748" t="s">
        <v>216</v>
      </c>
      <c r="W748">
        <v>0.41235955056179802</v>
      </c>
      <c r="X748" t="s">
        <v>216</v>
      </c>
      <c r="Y748" t="s">
        <v>216</v>
      </c>
      <c r="Z748">
        <v>3.8653142857471401E-2</v>
      </c>
    </row>
    <row r="749" spans="1:26" x14ac:dyDescent="0.35">
      <c r="A749">
        <v>2002</v>
      </c>
      <c r="B749" t="s">
        <v>217</v>
      </c>
      <c r="C749" t="s">
        <v>5</v>
      </c>
      <c r="D749">
        <v>229</v>
      </c>
      <c r="E749" t="s">
        <v>69</v>
      </c>
      <c r="F749" t="s">
        <v>216</v>
      </c>
      <c r="G749" t="s">
        <v>216</v>
      </c>
      <c r="H749" t="s">
        <v>216</v>
      </c>
      <c r="I749" t="s">
        <v>216</v>
      </c>
      <c r="J749" t="s">
        <v>216</v>
      </c>
      <c r="K749" t="s">
        <v>216</v>
      </c>
      <c r="L749" t="s">
        <v>216</v>
      </c>
      <c r="M749" t="s">
        <v>216</v>
      </c>
      <c r="N749" t="s">
        <v>216</v>
      </c>
      <c r="O749" t="s">
        <v>216</v>
      </c>
      <c r="P749" t="s">
        <v>216</v>
      </c>
      <c r="Q749" t="s">
        <v>216</v>
      </c>
      <c r="R749" t="s">
        <v>216</v>
      </c>
      <c r="S749" t="s">
        <v>216</v>
      </c>
      <c r="T749" t="s">
        <v>216</v>
      </c>
      <c r="U749" t="s">
        <v>216</v>
      </c>
      <c r="V749" t="s">
        <v>216</v>
      </c>
      <c r="W749" t="s">
        <v>216</v>
      </c>
      <c r="X749" t="s">
        <v>216</v>
      </c>
      <c r="Y749" t="s">
        <v>216</v>
      </c>
      <c r="Z749" t="s">
        <v>216</v>
      </c>
    </row>
    <row r="750" spans="1:26" x14ac:dyDescent="0.35">
      <c r="A750">
        <v>2003</v>
      </c>
      <c r="B750" t="s">
        <v>215</v>
      </c>
      <c r="C750" t="s">
        <v>22</v>
      </c>
      <c r="D750">
        <v>247</v>
      </c>
      <c r="E750" t="s">
        <v>60</v>
      </c>
      <c r="F750">
        <v>6.09320324329337E-2</v>
      </c>
      <c r="G750" t="s">
        <v>216</v>
      </c>
      <c r="H750">
        <v>3.9004149377593403E-2</v>
      </c>
      <c r="I750" t="s">
        <v>216</v>
      </c>
      <c r="J750" t="s">
        <v>216</v>
      </c>
      <c r="K750" t="s">
        <v>216</v>
      </c>
      <c r="L750">
        <v>2.7058848750184598E-2</v>
      </c>
      <c r="M750">
        <v>2.49599443397929E-2</v>
      </c>
      <c r="N750">
        <v>764</v>
      </c>
      <c r="O750">
        <v>1205</v>
      </c>
      <c r="P750">
        <v>258</v>
      </c>
      <c r="Q750">
        <v>157</v>
      </c>
      <c r="R750">
        <v>0</v>
      </c>
      <c r="S750">
        <v>1742</v>
      </c>
      <c r="T750">
        <v>1908</v>
      </c>
      <c r="U750" t="s">
        <v>216</v>
      </c>
      <c r="V750">
        <v>8.8205831806226806E-2</v>
      </c>
      <c r="W750" t="s">
        <v>216</v>
      </c>
      <c r="X750" t="s">
        <v>216</v>
      </c>
      <c r="Y750" t="s">
        <v>216</v>
      </c>
      <c r="Z750">
        <v>5.4896863557068902E-2</v>
      </c>
    </row>
    <row r="751" spans="1:26" x14ac:dyDescent="0.35">
      <c r="A751">
        <v>2003</v>
      </c>
      <c r="B751" t="s">
        <v>215</v>
      </c>
      <c r="C751" t="s">
        <v>5</v>
      </c>
      <c r="D751">
        <v>247</v>
      </c>
      <c r="E751" t="s">
        <v>60</v>
      </c>
      <c r="F751">
        <v>4.1726812627490298E-2</v>
      </c>
      <c r="G751" t="s">
        <v>216</v>
      </c>
      <c r="H751">
        <v>5.2917274135741398E-2</v>
      </c>
      <c r="I751" t="s">
        <v>216</v>
      </c>
      <c r="J751" t="s">
        <v>216</v>
      </c>
      <c r="K751" t="s">
        <v>216</v>
      </c>
      <c r="L751">
        <v>1.7402885141298299E-2</v>
      </c>
      <c r="M751">
        <v>1.5855568294133399E-2</v>
      </c>
      <c r="N751">
        <v>167.9</v>
      </c>
      <c r="O751">
        <v>1159.867</v>
      </c>
      <c r="P751">
        <v>1089.0340000000001</v>
      </c>
      <c r="Q751">
        <v>50</v>
      </c>
      <c r="R751">
        <v>135.90799999999999</v>
      </c>
      <c r="S751">
        <v>3526.8290000000002</v>
      </c>
      <c r="T751">
        <v>3871.0059999999999</v>
      </c>
      <c r="U751" t="s">
        <v>216</v>
      </c>
      <c r="V751">
        <v>9.1357018825418093E-2</v>
      </c>
      <c r="W751" t="s">
        <v>216</v>
      </c>
      <c r="X751" t="s">
        <v>216</v>
      </c>
      <c r="Y751" t="s">
        <v>216</v>
      </c>
      <c r="Z751">
        <v>3.9874598366846099E-2</v>
      </c>
    </row>
    <row r="752" spans="1:26" x14ac:dyDescent="0.35">
      <c r="A752">
        <v>2003</v>
      </c>
      <c r="B752" t="s">
        <v>217</v>
      </c>
      <c r="C752" t="s">
        <v>22</v>
      </c>
      <c r="D752">
        <v>247</v>
      </c>
      <c r="E752" t="s">
        <v>60</v>
      </c>
      <c r="F752">
        <v>7.7232685917689198E-2</v>
      </c>
      <c r="G752" t="s">
        <v>216</v>
      </c>
      <c r="H752">
        <v>1.5957446808510599E-2</v>
      </c>
      <c r="I752" t="s">
        <v>216</v>
      </c>
      <c r="J752" t="s">
        <v>216</v>
      </c>
      <c r="K752" t="s">
        <v>216</v>
      </c>
      <c r="L752">
        <v>1.1538461538461499E-2</v>
      </c>
      <c r="M752">
        <v>5.8108858650374904E-3</v>
      </c>
      <c r="N752">
        <v>126</v>
      </c>
      <c r="O752">
        <v>188</v>
      </c>
      <c r="P752">
        <v>32</v>
      </c>
      <c r="Q752">
        <v>34</v>
      </c>
      <c r="R752">
        <v>0</v>
      </c>
      <c r="S752">
        <v>260</v>
      </c>
      <c r="T752">
        <v>554</v>
      </c>
      <c r="U752" t="s">
        <v>216</v>
      </c>
      <c r="V752">
        <v>0.10328976819854301</v>
      </c>
      <c r="W752" t="s">
        <v>216</v>
      </c>
      <c r="X752" t="s">
        <v>216</v>
      </c>
      <c r="Y752" t="s">
        <v>216</v>
      </c>
      <c r="Z752">
        <v>4.3041255055389298E-2</v>
      </c>
    </row>
    <row r="753" spans="1:26" x14ac:dyDescent="0.35">
      <c r="A753">
        <v>2003</v>
      </c>
      <c r="B753" t="s">
        <v>217</v>
      </c>
      <c r="C753" t="s">
        <v>5</v>
      </c>
      <c r="D753">
        <v>247</v>
      </c>
      <c r="E753" t="s">
        <v>60</v>
      </c>
      <c r="F753">
        <v>0</v>
      </c>
      <c r="G753" t="s">
        <v>216</v>
      </c>
      <c r="H753">
        <v>0</v>
      </c>
      <c r="I753" t="s">
        <v>216</v>
      </c>
      <c r="J753" t="s">
        <v>216</v>
      </c>
      <c r="K753" t="s">
        <v>216</v>
      </c>
      <c r="L753">
        <v>0</v>
      </c>
      <c r="M753">
        <v>0</v>
      </c>
      <c r="N753">
        <v>0</v>
      </c>
      <c r="O753">
        <v>7</v>
      </c>
      <c r="P753">
        <v>18.5</v>
      </c>
      <c r="Q753">
        <v>0</v>
      </c>
      <c r="R753">
        <v>0</v>
      </c>
      <c r="S753">
        <v>52.5</v>
      </c>
      <c r="T753">
        <v>63.5</v>
      </c>
      <c r="U753" t="s">
        <v>216</v>
      </c>
      <c r="V753">
        <v>0</v>
      </c>
      <c r="W753" t="s">
        <v>216</v>
      </c>
      <c r="X753" t="s">
        <v>216</v>
      </c>
      <c r="Y753" t="s">
        <v>216</v>
      </c>
      <c r="Z753">
        <v>0</v>
      </c>
    </row>
    <row r="754" spans="1:26" x14ac:dyDescent="0.35">
      <c r="A754">
        <v>2003</v>
      </c>
      <c r="B754" t="s">
        <v>215</v>
      </c>
      <c r="C754" t="s">
        <v>22</v>
      </c>
      <c r="D754">
        <v>239</v>
      </c>
      <c r="E754" t="s">
        <v>61</v>
      </c>
      <c r="F754">
        <v>4.8641881679991901E-2</v>
      </c>
      <c r="G754" t="s">
        <v>216</v>
      </c>
      <c r="H754">
        <v>6.7219917012448102E-2</v>
      </c>
      <c r="I754" t="s">
        <v>216</v>
      </c>
      <c r="J754" t="s">
        <v>216</v>
      </c>
      <c r="K754" t="s">
        <v>216</v>
      </c>
      <c r="L754">
        <v>4.6633335080105399E-2</v>
      </c>
      <c r="M754">
        <v>4.3016074287728197E-2</v>
      </c>
      <c r="N754">
        <v>764</v>
      </c>
      <c r="O754">
        <v>1205</v>
      </c>
      <c r="P754">
        <v>258</v>
      </c>
      <c r="Q754">
        <v>157</v>
      </c>
      <c r="R754">
        <v>0</v>
      </c>
      <c r="S754">
        <v>1742</v>
      </c>
      <c r="T754">
        <v>1908</v>
      </c>
      <c r="U754" t="s">
        <v>216</v>
      </c>
      <c r="V754">
        <v>7.0405289699696699E-2</v>
      </c>
      <c r="W754" t="s">
        <v>216</v>
      </c>
      <c r="X754" t="s">
        <v>216</v>
      </c>
      <c r="Y754" t="s">
        <v>216</v>
      </c>
      <c r="Z754">
        <v>4.3858470437035599E-2</v>
      </c>
    </row>
    <row r="755" spans="1:26" x14ac:dyDescent="0.35">
      <c r="A755">
        <v>2003</v>
      </c>
      <c r="B755" t="s">
        <v>215</v>
      </c>
      <c r="C755" t="s">
        <v>5</v>
      </c>
      <c r="D755">
        <v>239</v>
      </c>
      <c r="E755" t="s">
        <v>61</v>
      </c>
      <c r="F755">
        <v>5.7334984588814697E-2</v>
      </c>
      <c r="G755" t="s">
        <v>216</v>
      </c>
      <c r="H755">
        <v>8.5706378403730799E-2</v>
      </c>
      <c r="I755" t="s">
        <v>216</v>
      </c>
      <c r="J755" t="s">
        <v>216</v>
      </c>
      <c r="K755" t="s">
        <v>216</v>
      </c>
      <c r="L755">
        <v>2.81862262105705E-2</v>
      </c>
      <c r="M755">
        <v>2.5680146194555099E-2</v>
      </c>
      <c r="N755">
        <v>167.9</v>
      </c>
      <c r="O755">
        <v>1159.867</v>
      </c>
      <c r="P755">
        <v>1089.0340000000001</v>
      </c>
      <c r="Q755">
        <v>50</v>
      </c>
      <c r="R755">
        <v>135.90799999999999</v>
      </c>
      <c r="S755">
        <v>3526.8290000000002</v>
      </c>
      <c r="T755">
        <v>3871.0059999999999</v>
      </c>
      <c r="U755" t="s">
        <v>216</v>
      </c>
      <c r="V755">
        <v>0.12533301264806601</v>
      </c>
      <c r="W755" t="s">
        <v>216</v>
      </c>
      <c r="X755" t="s">
        <v>216</v>
      </c>
      <c r="Y755" t="s">
        <v>216</v>
      </c>
      <c r="Z755">
        <v>5.7030715876010898E-2</v>
      </c>
    </row>
    <row r="756" spans="1:26" x14ac:dyDescent="0.35">
      <c r="A756">
        <v>2003</v>
      </c>
      <c r="B756" t="s">
        <v>217</v>
      </c>
      <c r="C756" t="s">
        <v>22</v>
      </c>
      <c r="D756">
        <v>239</v>
      </c>
      <c r="E756" t="s">
        <v>61</v>
      </c>
      <c r="F756">
        <v>4.8984790222635903E-2</v>
      </c>
      <c r="G756" t="s">
        <v>216</v>
      </c>
      <c r="H756">
        <v>5.85106382978723E-2</v>
      </c>
      <c r="I756" t="s">
        <v>216</v>
      </c>
      <c r="J756" t="s">
        <v>216</v>
      </c>
      <c r="K756" t="s">
        <v>216</v>
      </c>
      <c r="L756">
        <v>4.2307692307692303E-2</v>
      </c>
      <c r="M756">
        <v>2.1306581505137499E-2</v>
      </c>
      <c r="N756">
        <v>126</v>
      </c>
      <c r="O756">
        <v>188</v>
      </c>
      <c r="P756">
        <v>32</v>
      </c>
      <c r="Q756">
        <v>34</v>
      </c>
      <c r="R756">
        <v>0</v>
      </c>
      <c r="S756">
        <v>260</v>
      </c>
      <c r="T756">
        <v>554</v>
      </c>
      <c r="U756" t="s">
        <v>216</v>
      </c>
      <c r="V756">
        <v>6.5511480887025506E-2</v>
      </c>
      <c r="W756" t="s">
        <v>216</v>
      </c>
      <c r="X756" t="s">
        <v>216</v>
      </c>
      <c r="Y756" t="s">
        <v>216</v>
      </c>
      <c r="Z756">
        <v>2.73593595148365E-2</v>
      </c>
    </row>
    <row r="757" spans="1:26" x14ac:dyDescent="0.35">
      <c r="A757">
        <v>2003</v>
      </c>
      <c r="B757" t="s">
        <v>217</v>
      </c>
      <c r="C757" t="s">
        <v>5</v>
      </c>
      <c r="D757">
        <v>239</v>
      </c>
      <c r="E757" t="s">
        <v>61</v>
      </c>
      <c r="F757">
        <v>0.12169911155957</v>
      </c>
      <c r="G757" t="s">
        <v>216</v>
      </c>
      <c r="H757">
        <v>0.35714285714285698</v>
      </c>
      <c r="I757" t="s">
        <v>216</v>
      </c>
      <c r="J757" t="s">
        <v>216</v>
      </c>
      <c r="K757" t="s">
        <v>216</v>
      </c>
      <c r="L757">
        <v>4.7619047619047603E-2</v>
      </c>
      <c r="M757">
        <v>3.9370078740157501E-2</v>
      </c>
      <c r="N757">
        <v>0</v>
      </c>
      <c r="O757">
        <v>7</v>
      </c>
      <c r="P757">
        <v>18.5</v>
      </c>
      <c r="Q757">
        <v>0</v>
      </c>
      <c r="R757">
        <v>0</v>
      </c>
      <c r="S757">
        <v>52.5</v>
      </c>
      <c r="T757">
        <v>63.5</v>
      </c>
      <c r="U757" t="s">
        <v>216</v>
      </c>
      <c r="V757">
        <v>0.27221182428712998</v>
      </c>
      <c r="W757" t="s">
        <v>216</v>
      </c>
      <c r="X757" t="s">
        <v>216</v>
      </c>
      <c r="Y757" t="s">
        <v>216</v>
      </c>
      <c r="Z757">
        <v>6.1381486871871602E-2</v>
      </c>
    </row>
    <row r="758" spans="1:26" x14ac:dyDescent="0.35">
      <c r="A758">
        <v>2003</v>
      </c>
      <c r="B758" t="s">
        <v>215</v>
      </c>
      <c r="C758" t="s">
        <v>22</v>
      </c>
      <c r="D758">
        <v>111</v>
      </c>
      <c r="E758" t="s">
        <v>70</v>
      </c>
      <c r="F758">
        <v>9.94115952639123E-2</v>
      </c>
      <c r="G758" t="s">
        <v>216</v>
      </c>
      <c r="H758" t="s">
        <v>216</v>
      </c>
      <c r="I758" t="s">
        <v>216</v>
      </c>
      <c r="J758">
        <v>1</v>
      </c>
      <c r="K758" t="s">
        <v>216</v>
      </c>
      <c r="L758">
        <v>0.11079219288174499</v>
      </c>
      <c r="M758">
        <v>0.102198249199094</v>
      </c>
      <c r="N758">
        <v>764</v>
      </c>
      <c r="O758">
        <v>1205</v>
      </c>
      <c r="P758">
        <v>258</v>
      </c>
      <c r="Q758">
        <v>157</v>
      </c>
      <c r="R758">
        <v>0</v>
      </c>
      <c r="S758">
        <v>1742</v>
      </c>
      <c r="T758">
        <v>1908</v>
      </c>
      <c r="U758" t="s">
        <v>216</v>
      </c>
      <c r="V758" t="s">
        <v>216</v>
      </c>
      <c r="W758" t="s">
        <v>216</v>
      </c>
      <c r="X758">
        <v>0.89948717948717904</v>
      </c>
      <c r="Y758" t="s">
        <v>216</v>
      </c>
      <c r="Z758">
        <v>8.9638111038375295E-2</v>
      </c>
    </row>
    <row r="759" spans="1:26" x14ac:dyDescent="0.35">
      <c r="A759">
        <v>2003</v>
      </c>
      <c r="B759" t="s">
        <v>215</v>
      </c>
      <c r="C759" t="s">
        <v>5</v>
      </c>
      <c r="D759">
        <v>111</v>
      </c>
      <c r="E759" t="s">
        <v>70</v>
      </c>
      <c r="F759">
        <v>2.5462557580097901E-2</v>
      </c>
      <c r="G759" t="s">
        <v>216</v>
      </c>
      <c r="H759" t="s">
        <v>216</v>
      </c>
      <c r="I759" t="s">
        <v>216</v>
      </c>
      <c r="J759">
        <v>0.79600000000000004</v>
      </c>
      <c r="K759" t="s">
        <v>216</v>
      </c>
      <c r="L759">
        <v>4.0797260088311603E-2</v>
      </c>
      <c r="M759">
        <v>3.7169913970683602E-2</v>
      </c>
      <c r="N759">
        <v>167.9</v>
      </c>
      <c r="O759">
        <v>1159.867</v>
      </c>
      <c r="P759">
        <v>1089.0340000000001</v>
      </c>
      <c r="Q759">
        <v>50</v>
      </c>
      <c r="R759">
        <v>135.90799999999999</v>
      </c>
      <c r="S759">
        <v>3526.8290000000002</v>
      </c>
      <c r="T759">
        <v>3871.0059999999999</v>
      </c>
      <c r="U759" t="s">
        <v>216</v>
      </c>
      <c r="V759" t="s">
        <v>216</v>
      </c>
      <c r="W759" t="s">
        <v>216</v>
      </c>
      <c r="X759">
        <v>0.371944110968078</v>
      </c>
      <c r="Y759" t="s">
        <v>216</v>
      </c>
      <c r="Z759">
        <v>2.4977714560719799E-2</v>
      </c>
    </row>
    <row r="760" spans="1:26" x14ac:dyDescent="0.35">
      <c r="A760">
        <v>2003</v>
      </c>
      <c r="B760" t="s">
        <v>217</v>
      </c>
      <c r="C760" t="s">
        <v>22</v>
      </c>
      <c r="D760">
        <v>111</v>
      </c>
      <c r="E760" t="s">
        <v>70</v>
      </c>
      <c r="F760">
        <v>9.2417970886706294E-2</v>
      </c>
      <c r="G760" t="s">
        <v>216</v>
      </c>
      <c r="H760" t="s">
        <v>216</v>
      </c>
      <c r="I760" t="s">
        <v>216</v>
      </c>
      <c r="J760">
        <v>1</v>
      </c>
      <c r="K760" t="s">
        <v>216</v>
      </c>
      <c r="L760">
        <v>0.130769230769231</v>
      </c>
      <c r="M760">
        <v>6.5856706470424894E-2</v>
      </c>
      <c r="N760">
        <v>126</v>
      </c>
      <c r="O760">
        <v>188</v>
      </c>
      <c r="P760">
        <v>32</v>
      </c>
      <c r="Q760">
        <v>34</v>
      </c>
      <c r="R760">
        <v>0</v>
      </c>
      <c r="S760">
        <v>260</v>
      </c>
      <c r="T760">
        <v>554</v>
      </c>
      <c r="U760" t="s">
        <v>216</v>
      </c>
      <c r="V760" t="s">
        <v>216</v>
      </c>
      <c r="W760" t="s">
        <v>216</v>
      </c>
      <c r="X760">
        <v>0.95042735042735005</v>
      </c>
      <c r="Y760" t="s">
        <v>216</v>
      </c>
      <c r="Z760">
        <v>5.1706037571762002E-2</v>
      </c>
    </row>
    <row r="761" spans="1:26" x14ac:dyDescent="0.35">
      <c r="A761">
        <v>2003</v>
      </c>
      <c r="B761" t="s">
        <v>217</v>
      </c>
      <c r="C761" t="s">
        <v>5</v>
      </c>
      <c r="D761">
        <v>111</v>
      </c>
      <c r="E761" t="s">
        <v>70</v>
      </c>
      <c r="F761">
        <v>3.5717783684116503E-2</v>
      </c>
      <c r="G761" t="s">
        <v>216</v>
      </c>
      <c r="H761" t="s">
        <v>216</v>
      </c>
      <c r="I761" t="s">
        <v>216</v>
      </c>
      <c r="J761">
        <v>0.62339618172151601</v>
      </c>
      <c r="K761" t="s">
        <v>216</v>
      </c>
      <c r="L761">
        <v>5.3433958433272803E-2</v>
      </c>
      <c r="M761">
        <v>4.4177682169241297E-2</v>
      </c>
      <c r="N761">
        <v>0</v>
      </c>
      <c r="O761">
        <v>7</v>
      </c>
      <c r="P761">
        <v>18.5</v>
      </c>
      <c r="Q761">
        <v>0</v>
      </c>
      <c r="R761">
        <v>0</v>
      </c>
      <c r="S761">
        <v>52.5</v>
      </c>
      <c r="T761">
        <v>63.5</v>
      </c>
      <c r="U761" t="s">
        <v>216</v>
      </c>
      <c r="V761" t="s">
        <v>216</v>
      </c>
      <c r="W761" t="s">
        <v>216</v>
      </c>
      <c r="X761">
        <v>0.14908313869701301</v>
      </c>
      <c r="Y761" t="s">
        <v>216</v>
      </c>
      <c r="Z761">
        <v>1.8015009659506E-2</v>
      </c>
    </row>
    <row r="762" spans="1:26" x14ac:dyDescent="0.35">
      <c r="A762">
        <v>2003</v>
      </c>
      <c r="B762" t="s">
        <v>215</v>
      </c>
      <c r="C762" t="s">
        <v>22</v>
      </c>
      <c r="D762">
        <v>249</v>
      </c>
      <c r="E762" t="s">
        <v>62</v>
      </c>
      <c r="F762">
        <v>0.18495372749917999</v>
      </c>
      <c r="G762">
        <v>0.39267015706806302</v>
      </c>
      <c r="H762">
        <v>0.24896265560166</v>
      </c>
      <c r="I762" t="s">
        <v>216</v>
      </c>
      <c r="J762" t="s">
        <v>216</v>
      </c>
      <c r="K762" t="s">
        <v>216</v>
      </c>
      <c r="L762">
        <v>0.17271605585224201</v>
      </c>
      <c r="M762">
        <v>0.15931879365825299</v>
      </c>
      <c r="N762">
        <v>764</v>
      </c>
      <c r="O762">
        <v>1205</v>
      </c>
      <c r="P762">
        <v>258</v>
      </c>
      <c r="Q762">
        <v>157</v>
      </c>
      <c r="R762">
        <v>0</v>
      </c>
      <c r="S762">
        <v>1742</v>
      </c>
      <c r="T762">
        <v>1908</v>
      </c>
      <c r="U762">
        <v>0.42376631998229702</v>
      </c>
      <c r="V762">
        <v>0.26767824945820501</v>
      </c>
      <c r="W762" t="s">
        <v>216</v>
      </c>
      <c r="X762" t="s">
        <v>216</v>
      </c>
      <c r="Y762" t="s">
        <v>216</v>
      </c>
      <c r="Z762">
        <v>0.16670238084390501</v>
      </c>
    </row>
    <row r="763" spans="1:26" x14ac:dyDescent="0.35">
      <c r="A763">
        <v>2003</v>
      </c>
      <c r="B763" t="s">
        <v>215</v>
      </c>
      <c r="C763" t="s">
        <v>5</v>
      </c>
      <c r="D763">
        <v>249</v>
      </c>
      <c r="E763" t="s">
        <v>62</v>
      </c>
      <c r="F763">
        <v>3.4557396379796497E-2</v>
      </c>
      <c r="G763">
        <v>0.323406789755807</v>
      </c>
      <c r="H763">
        <v>6.7728031948219497E-2</v>
      </c>
      <c r="I763" t="s">
        <v>216</v>
      </c>
      <c r="J763" t="s">
        <v>216</v>
      </c>
      <c r="K763" t="s">
        <v>216</v>
      </c>
      <c r="L763">
        <v>2.2273693800205701E-2</v>
      </c>
      <c r="M763">
        <v>2.0293305986011301E-2</v>
      </c>
      <c r="N763">
        <v>167.9</v>
      </c>
      <c r="O763">
        <v>1159.867</v>
      </c>
      <c r="P763">
        <v>1089.0340000000001</v>
      </c>
      <c r="Q763">
        <v>50</v>
      </c>
      <c r="R763">
        <v>135.90799999999999</v>
      </c>
      <c r="S763">
        <v>3526.8290000000002</v>
      </c>
      <c r="T763">
        <v>3871.0059999999999</v>
      </c>
      <c r="U763">
        <v>0.26838496405728002</v>
      </c>
      <c r="V763">
        <v>7.5795056323068294E-2</v>
      </c>
      <c r="W763" t="s">
        <v>216</v>
      </c>
      <c r="X763" t="s">
        <v>216</v>
      </c>
      <c r="Y763" t="s">
        <v>216</v>
      </c>
      <c r="Z763">
        <v>3.1149801462280399E-2</v>
      </c>
    </row>
    <row r="764" spans="1:26" x14ac:dyDescent="0.35">
      <c r="A764">
        <v>2003</v>
      </c>
      <c r="B764" t="s">
        <v>217</v>
      </c>
      <c r="C764" t="s">
        <v>22</v>
      </c>
      <c r="D764">
        <v>249</v>
      </c>
      <c r="E764" t="s">
        <v>62</v>
      </c>
      <c r="F764">
        <v>0.20452782744291201</v>
      </c>
      <c r="G764">
        <v>0.52380952380952395</v>
      </c>
      <c r="H764">
        <v>0.35106382978723399</v>
      </c>
      <c r="I764" t="s">
        <v>216</v>
      </c>
      <c r="J764" t="s">
        <v>216</v>
      </c>
      <c r="K764" t="s">
        <v>216</v>
      </c>
      <c r="L764">
        <v>0.253846153846154</v>
      </c>
      <c r="M764">
        <v>0.12783948903082501</v>
      </c>
      <c r="N764">
        <v>126</v>
      </c>
      <c r="O764">
        <v>188</v>
      </c>
      <c r="P764">
        <v>32</v>
      </c>
      <c r="Q764">
        <v>34</v>
      </c>
      <c r="R764">
        <v>0</v>
      </c>
      <c r="S764">
        <v>260</v>
      </c>
      <c r="T764">
        <v>554</v>
      </c>
      <c r="U764">
        <v>0.42412853200602701</v>
      </c>
      <c r="V764">
        <v>0.273532269863627</v>
      </c>
      <c r="W764" t="s">
        <v>216</v>
      </c>
      <c r="X764" t="s">
        <v>216</v>
      </c>
      <c r="Y764" t="s">
        <v>216</v>
      </c>
      <c r="Z764">
        <v>0.11436785288375401</v>
      </c>
    </row>
    <row r="765" spans="1:26" x14ac:dyDescent="0.35">
      <c r="A765">
        <v>2003</v>
      </c>
      <c r="B765" t="s">
        <v>217</v>
      </c>
      <c r="C765" t="s">
        <v>5</v>
      </c>
      <c r="D765">
        <v>249</v>
      </c>
      <c r="E765" t="s">
        <v>62</v>
      </c>
      <c r="F765">
        <v>0.106375654741323</v>
      </c>
      <c r="G765">
        <v>0</v>
      </c>
      <c r="H765">
        <v>0</v>
      </c>
      <c r="I765" t="s">
        <v>216</v>
      </c>
      <c r="J765" t="s">
        <v>216</v>
      </c>
      <c r="K765" t="s">
        <v>216</v>
      </c>
      <c r="L765">
        <v>0</v>
      </c>
      <c r="M765">
        <v>0</v>
      </c>
      <c r="N765">
        <v>0</v>
      </c>
      <c r="O765">
        <v>7</v>
      </c>
      <c r="P765">
        <v>18.5</v>
      </c>
      <c r="Q765">
        <v>0</v>
      </c>
      <c r="R765">
        <v>0</v>
      </c>
      <c r="S765">
        <v>52.5</v>
      </c>
      <c r="T765">
        <v>63.5</v>
      </c>
      <c r="U765">
        <v>0.60714285714285698</v>
      </c>
      <c r="V765">
        <v>0.23793691396587999</v>
      </c>
      <c r="W765" t="s">
        <v>216</v>
      </c>
      <c r="X765" t="s">
        <v>216</v>
      </c>
      <c r="Y765" t="s">
        <v>216</v>
      </c>
      <c r="Z765">
        <v>5.3652781612914001E-2</v>
      </c>
    </row>
    <row r="766" spans="1:26" x14ac:dyDescent="0.35">
      <c r="A766">
        <v>2003</v>
      </c>
      <c r="B766" t="s">
        <v>215</v>
      </c>
      <c r="C766" t="s">
        <v>22</v>
      </c>
      <c r="D766">
        <v>248</v>
      </c>
      <c r="E766" t="s">
        <v>63</v>
      </c>
      <c r="F766">
        <v>0.15542122251064999</v>
      </c>
      <c r="G766">
        <v>0.40575916230366499</v>
      </c>
      <c r="H766">
        <v>0.25726141078838199</v>
      </c>
      <c r="I766" t="s">
        <v>216</v>
      </c>
      <c r="J766" t="s">
        <v>216</v>
      </c>
      <c r="K766" t="s">
        <v>216</v>
      </c>
      <c r="L766">
        <v>0.17847325771398401</v>
      </c>
      <c r="M766">
        <v>0.16462942011352799</v>
      </c>
      <c r="N766">
        <v>764</v>
      </c>
      <c r="O766">
        <v>1205</v>
      </c>
      <c r="P766">
        <v>258</v>
      </c>
      <c r="Q766">
        <v>157</v>
      </c>
      <c r="R766">
        <v>0</v>
      </c>
      <c r="S766">
        <v>1742</v>
      </c>
      <c r="T766">
        <v>1908</v>
      </c>
      <c r="U766">
        <v>0.35605222394335001</v>
      </c>
      <c r="V766">
        <v>0.224908323051457</v>
      </c>
      <c r="W766" t="s">
        <v>216</v>
      </c>
      <c r="X766" t="s">
        <v>216</v>
      </c>
      <c r="Y766" t="s">
        <v>216</v>
      </c>
      <c r="Z766">
        <v>0.14011886146254299</v>
      </c>
    </row>
    <row r="767" spans="1:26" x14ac:dyDescent="0.35">
      <c r="A767">
        <v>2003</v>
      </c>
      <c r="B767" t="s">
        <v>215</v>
      </c>
      <c r="C767" t="s">
        <v>5</v>
      </c>
      <c r="D767">
        <v>248</v>
      </c>
      <c r="E767" t="s">
        <v>63</v>
      </c>
      <c r="F767">
        <v>5.2465967599147699E-2</v>
      </c>
      <c r="G767">
        <v>0.38058368076235899</v>
      </c>
      <c r="H767">
        <v>7.9702048646247303E-2</v>
      </c>
      <c r="I767" t="s">
        <v>216</v>
      </c>
      <c r="J767" t="s">
        <v>216</v>
      </c>
      <c r="K767" t="s">
        <v>216</v>
      </c>
      <c r="L767">
        <v>2.6211584416816602E-2</v>
      </c>
      <c r="M767">
        <v>2.3881072790168E-2</v>
      </c>
      <c r="N767">
        <v>167.9</v>
      </c>
      <c r="O767">
        <v>1159.867</v>
      </c>
      <c r="P767">
        <v>1089.0340000000001</v>
      </c>
      <c r="Q767">
        <v>50</v>
      </c>
      <c r="R767">
        <v>135.90799999999999</v>
      </c>
      <c r="S767">
        <v>3526.8290000000002</v>
      </c>
      <c r="T767">
        <v>3871.0059999999999</v>
      </c>
      <c r="U767">
        <v>0.40637994985800702</v>
      </c>
      <c r="V767">
        <v>0.11496750904063099</v>
      </c>
      <c r="W767" t="s">
        <v>216</v>
      </c>
      <c r="X767" t="s">
        <v>216</v>
      </c>
      <c r="Y767" t="s">
        <v>216</v>
      </c>
      <c r="Z767">
        <v>5.31834766350106E-2</v>
      </c>
    </row>
    <row r="768" spans="1:26" x14ac:dyDescent="0.35">
      <c r="A768">
        <v>2003</v>
      </c>
      <c r="B768" t="s">
        <v>217</v>
      </c>
      <c r="C768" t="s">
        <v>22</v>
      </c>
      <c r="D768">
        <v>248</v>
      </c>
      <c r="E768" t="s">
        <v>63</v>
      </c>
      <c r="F768">
        <v>0.16503792239176401</v>
      </c>
      <c r="G768">
        <v>0.22222222222222199</v>
      </c>
      <c r="H768">
        <v>0.14893617021276601</v>
      </c>
      <c r="I768" t="s">
        <v>216</v>
      </c>
      <c r="J768" t="s">
        <v>216</v>
      </c>
      <c r="K768" t="s">
        <v>216</v>
      </c>
      <c r="L768">
        <v>0.107692307692308</v>
      </c>
      <c r="M768">
        <v>5.4234934740349898E-2</v>
      </c>
      <c r="N768">
        <v>126</v>
      </c>
      <c r="O768">
        <v>188</v>
      </c>
      <c r="P768">
        <v>32</v>
      </c>
      <c r="Q768">
        <v>34</v>
      </c>
      <c r="R768">
        <v>0</v>
      </c>
      <c r="S768">
        <v>260</v>
      </c>
      <c r="T768">
        <v>554</v>
      </c>
      <c r="U768">
        <v>0.34223847495217302</v>
      </c>
      <c r="V768">
        <v>0.22071909768853701</v>
      </c>
      <c r="W768" t="s">
        <v>216</v>
      </c>
      <c r="X768" t="s">
        <v>216</v>
      </c>
      <c r="Y768" t="s">
        <v>216</v>
      </c>
      <c r="Z768">
        <v>9.2118017913070893E-2</v>
      </c>
    </row>
    <row r="769" spans="1:26" x14ac:dyDescent="0.35">
      <c r="A769">
        <v>2003</v>
      </c>
      <c r="B769" t="s">
        <v>217</v>
      </c>
      <c r="C769" t="s">
        <v>5</v>
      </c>
      <c r="D769">
        <v>248</v>
      </c>
      <c r="E769" t="s">
        <v>63</v>
      </c>
      <c r="F769">
        <v>3.9025118198421402E-2</v>
      </c>
      <c r="G769">
        <v>0</v>
      </c>
      <c r="H769">
        <v>0</v>
      </c>
      <c r="I769" t="s">
        <v>216</v>
      </c>
      <c r="J769" t="s">
        <v>216</v>
      </c>
      <c r="K769" t="s">
        <v>216</v>
      </c>
      <c r="L769">
        <v>0</v>
      </c>
      <c r="M769">
        <v>0</v>
      </c>
      <c r="N769">
        <v>0</v>
      </c>
      <c r="O769">
        <v>7</v>
      </c>
      <c r="P769">
        <v>18.5</v>
      </c>
      <c r="Q769">
        <v>0</v>
      </c>
      <c r="R769">
        <v>0</v>
      </c>
      <c r="S769">
        <v>52.5</v>
      </c>
      <c r="T769">
        <v>63.5</v>
      </c>
      <c r="U769">
        <v>0.214285714285714</v>
      </c>
      <c r="V769">
        <v>8.7289861706289704E-2</v>
      </c>
      <c r="W769" t="s">
        <v>216</v>
      </c>
      <c r="X769" t="s">
        <v>216</v>
      </c>
      <c r="Y769" t="s">
        <v>216</v>
      </c>
      <c r="Z769">
        <v>1.9683132848485298E-2</v>
      </c>
    </row>
    <row r="770" spans="1:26" x14ac:dyDescent="0.35">
      <c r="A770">
        <v>2003</v>
      </c>
      <c r="B770" t="s">
        <v>215</v>
      </c>
      <c r="C770" t="s">
        <v>22</v>
      </c>
      <c r="D770">
        <v>267</v>
      </c>
      <c r="E770" t="s">
        <v>68</v>
      </c>
      <c r="F770">
        <v>1.5862851798218499E-2</v>
      </c>
      <c r="G770" t="s">
        <v>216</v>
      </c>
      <c r="H770" t="s">
        <v>216</v>
      </c>
      <c r="I770" t="s">
        <v>216</v>
      </c>
      <c r="J770" t="s">
        <v>216</v>
      </c>
      <c r="K770">
        <v>0.38611738650164201</v>
      </c>
      <c r="L770">
        <v>9.4202003021353498E-3</v>
      </c>
      <c r="M770">
        <v>8.6894929411730701E-3</v>
      </c>
      <c r="N770">
        <v>764</v>
      </c>
      <c r="O770">
        <v>1205</v>
      </c>
      <c r="P770">
        <v>258</v>
      </c>
      <c r="Q770">
        <v>157</v>
      </c>
      <c r="R770">
        <v>0</v>
      </c>
      <c r="S770">
        <v>1742</v>
      </c>
      <c r="T770">
        <v>1908</v>
      </c>
      <c r="U770" t="s">
        <v>216</v>
      </c>
      <c r="V770" t="s">
        <v>216</v>
      </c>
      <c r="W770" t="s">
        <v>216</v>
      </c>
      <c r="X770" t="s">
        <v>216</v>
      </c>
      <c r="Y770">
        <v>0.46227573541397299</v>
      </c>
      <c r="Z770">
        <v>1.427011725751E-2</v>
      </c>
    </row>
    <row r="771" spans="1:26" x14ac:dyDescent="0.35">
      <c r="A771">
        <v>2003</v>
      </c>
      <c r="B771" t="s">
        <v>215</v>
      </c>
      <c r="C771" t="s">
        <v>5</v>
      </c>
      <c r="D771">
        <v>267</v>
      </c>
      <c r="E771" t="s">
        <v>68</v>
      </c>
      <c r="F771">
        <v>0.143492729784476</v>
      </c>
      <c r="G771" t="s">
        <v>216</v>
      </c>
      <c r="H771" t="s">
        <v>216</v>
      </c>
      <c r="I771" t="s">
        <v>216</v>
      </c>
      <c r="J771" t="s">
        <v>216</v>
      </c>
      <c r="K771">
        <v>8.9030814963063198E-2</v>
      </c>
      <c r="L771">
        <v>2.5170865342830601E-2</v>
      </c>
      <c r="M771">
        <v>2.2932885623579501E-2</v>
      </c>
      <c r="N771">
        <v>167.9</v>
      </c>
      <c r="O771">
        <v>1159.867</v>
      </c>
      <c r="P771">
        <v>1089.0340000000001</v>
      </c>
      <c r="Q771">
        <v>50</v>
      </c>
      <c r="R771">
        <v>135.90799999999999</v>
      </c>
      <c r="S771">
        <v>3526.8290000000002</v>
      </c>
      <c r="T771">
        <v>3871.0059999999999</v>
      </c>
      <c r="U771" t="s">
        <v>216</v>
      </c>
      <c r="V771" t="s">
        <v>216</v>
      </c>
      <c r="W771" t="s">
        <v>216</v>
      </c>
      <c r="X771" t="s">
        <v>216</v>
      </c>
      <c r="Y771">
        <v>0.41828194978835098</v>
      </c>
      <c r="Z771">
        <v>0.13113642479507601</v>
      </c>
    </row>
    <row r="772" spans="1:26" x14ac:dyDescent="0.35">
      <c r="A772">
        <v>2003</v>
      </c>
      <c r="B772" t="s">
        <v>217</v>
      </c>
      <c r="C772" t="s">
        <v>22</v>
      </c>
      <c r="D772">
        <v>267</v>
      </c>
      <c r="E772" t="s">
        <v>68</v>
      </c>
      <c r="F772">
        <v>2.1435729736308099E-3</v>
      </c>
      <c r="G772" t="s">
        <v>216</v>
      </c>
      <c r="H772" t="s">
        <v>216</v>
      </c>
      <c r="I772" t="s">
        <v>216</v>
      </c>
      <c r="J772" t="s">
        <v>216</v>
      </c>
      <c r="K772">
        <v>0.38611738650164201</v>
      </c>
      <c r="L772">
        <v>8.9104012269609692E-3</v>
      </c>
      <c r="M772">
        <v>4.4873681269352204E-3</v>
      </c>
      <c r="N772">
        <v>126</v>
      </c>
      <c r="O772">
        <v>188</v>
      </c>
      <c r="P772">
        <v>32</v>
      </c>
      <c r="Q772">
        <v>34</v>
      </c>
      <c r="R772">
        <v>0</v>
      </c>
      <c r="S772">
        <v>260</v>
      </c>
      <c r="T772">
        <v>554</v>
      </c>
      <c r="U772" t="s">
        <v>216</v>
      </c>
      <c r="V772" t="s">
        <v>216</v>
      </c>
      <c r="W772" t="s">
        <v>216</v>
      </c>
      <c r="X772" t="s">
        <v>216</v>
      </c>
      <c r="Y772">
        <v>0</v>
      </c>
      <c r="Z772">
        <v>1.2094436574819399E-3</v>
      </c>
    </row>
    <row r="773" spans="1:26" x14ac:dyDescent="0.35">
      <c r="A773">
        <v>2003</v>
      </c>
      <c r="B773" t="s">
        <v>217</v>
      </c>
      <c r="C773" t="s">
        <v>5</v>
      </c>
      <c r="D773">
        <v>267</v>
      </c>
      <c r="E773" t="s">
        <v>68</v>
      </c>
      <c r="F773">
        <v>7.9292946596897507E-2</v>
      </c>
      <c r="G773" t="s">
        <v>216</v>
      </c>
      <c r="H773" t="s">
        <v>216</v>
      </c>
      <c r="I773" t="s">
        <v>216</v>
      </c>
      <c r="J773" t="s">
        <v>216</v>
      </c>
      <c r="K773">
        <v>0.38611738650164201</v>
      </c>
      <c r="L773">
        <v>0.16547887992927501</v>
      </c>
      <c r="M773">
        <v>0.13681324718562099</v>
      </c>
      <c r="N773">
        <v>0</v>
      </c>
      <c r="O773">
        <v>7</v>
      </c>
      <c r="P773">
        <v>18.5</v>
      </c>
      <c r="Q773">
        <v>0</v>
      </c>
      <c r="R773">
        <v>0</v>
      </c>
      <c r="S773">
        <v>52.5</v>
      </c>
      <c r="T773">
        <v>63.5</v>
      </c>
      <c r="U773" t="s">
        <v>216</v>
      </c>
      <c r="V773" t="s">
        <v>216</v>
      </c>
      <c r="W773" t="s">
        <v>216</v>
      </c>
      <c r="X773" t="s">
        <v>216</v>
      </c>
      <c r="Y773">
        <v>0.23856858846918499</v>
      </c>
      <c r="Z773">
        <v>3.9993052522713797E-2</v>
      </c>
    </row>
    <row r="774" spans="1:26" x14ac:dyDescent="0.35">
      <c r="A774">
        <v>2003</v>
      </c>
      <c r="B774" t="s">
        <v>215</v>
      </c>
      <c r="C774" t="s">
        <v>22</v>
      </c>
      <c r="D774">
        <v>231</v>
      </c>
      <c r="E774" t="s">
        <v>67</v>
      </c>
      <c r="F774">
        <v>4.9200572897571397E-2</v>
      </c>
      <c r="G774" t="s">
        <v>216</v>
      </c>
      <c r="H774">
        <v>1.90871369294606E-2</v>
      </c>
      <c r="I774" t="s">
        <v>216</v>
      </c>
      <c r="J774" t="s">
        <v>216</v>
      </c>
      <c r="K774" t="s">
        <v>216</v>
      </c>
      <c r="L774">
        <v>1.32415642820052E-2</v>
      </c>
      <c r="M774">
        <v>1.2214440847132701E-2</v>
      </c>
      <c r="N774">
        <v>764</v>
      </c>
      <c r="O774">
        <v>1205</v>
      </c>
      <c r="P774">
        <v>258</v>
      </c>
      <c r="Q774">
        <v>157</v>
      </c>
      <c r="R774">
        <v>0</v>
      </c>
      <c r="S774">
        <v>1742</v>
      </c>
      <c r="T774">
        <v>1908</v>
      </c>
      <c r="U774" t="s">
        <v>216</v>
      </c>
      <c r="V774">
        <v>7.1108475483167899E-2</v>
      </c>
      <c r="W774" t="s">
        <v>216</v>
      </c>
      <c r="X774" t="s">
        <v>216</v>
      </c>
      <c r="Y774" t="s">
        <v>216</v>
      </c>
      <c r="Z774">
        <v>4.4294607645048598E-2</v>
      </c>
    </row>
    <row r="775" spans="1:26" x14ac:dyDescent="0.35">
      <c r="A775">
        <v>2003</v>
      </c>
      <c r="B775" t="s">
        <v>215</v>
      </c>
      <c r="C775" t="s">
        <v>5</v>
      </c>
      <c r="D775">
        <v>231</v>
      </c>
      <c r="E775" t="s">
        <v>67</v>
      </c>
      <c r="F775">
        <v>0.11296242452863001</v>
      </c>
      <c r="G775" t="s">
        <v>216</v>
      </c>
      <c r="H775">
        <v>0.21384951895346599</v>
      </c>
      <c r="I775" t="s">
        <v>216</v>
      </c>
      <c r="J775" t="s">
        <v>216</v>
      </c>
      <c r="K775" t="s">
        <v>216</v>
      </c>
      <c r="L775">
        <v>7.0328615308539205E-2</v>
      </c>
      <c r="M775">
        <v>6.4075591719568503E-2</v>
      </c>
      <c r="N775">
        <v>167.9</v>
      </c>
      <c r="O775">
        <v>1159.867</v>
      </c>
      <c r="P775">
        <v>1089.0340000000001</v>
      </c>
      <c r="Q775">
        <v>50</v>
      </c>
      <c r="R775">
        <v>135.90799999999999</v>
      </c>
      <c r="S775">
        <v>3526.8290000000002</v>
      </c>
      <c r="T775">
        <v>3871.0059999999999</v>
      </c>
      <c r="U775" t="s">
        <v>216</v>
      </c>
      <c r="V775">
        <v>0.24722434556001399</v>
      </c>
      <c r="W775" t="s">
        <v>216</v>
      </c>
      <c r="X775" t="s">
        <v>216</v>
      </c>
      <c r="Y775" t="s">
        <v>216</v>
      </c>
      <c r="Z775">
        <v>0.10449217866758399</v>
      </c>
    </row>
    <row r="776" spans="1:26" x14ac:dyDescent="0.35">
      <c r="A776">
        <v>2003</v>
      </c>
      <c r="B776" t="s">
        <v>217</v>
      </c>
      <c r="C776" t="s">
        <v>22</v>
      </c>
      <c r="D776">
        <v>231</v>
      </c>
      <c r="E776" t="s">
        <v>67</v>
      </c>
      <c r="F776">
        <v>2.6288504086147899E-2</v>
      </c>
      <c r="G776" t="s">
        <v>216</v>
      </c>
      <c r="H776">
        <v>0</v>
      </c>
      <c r="I776" t="s">
        <v>216</v>
      </c>
      <c r="J776" t="s">
        <v>216</v>
      </c>
      <c r="K776" t="s">
        <v>216</v>
      </c>
      <c r="L776">
        <v>0</v>
      </c>
      <c r="M776">
        <v>0</v>
      </c>
      <c r="N776">
        <v>126</v>
      </c>
      <c r="O776">
        <v>188</v>
      </c>
      <c r="P776">
        <v>32</v>
      </c>
      <c r="Q776">
        <v>34</v>
      </c>
      <c r="R776">
        <v>0</v>
      </c>
      <c r="S776">
        <v>260</v>
      </c>
      <c r="T776">
        <v>554</v>
      </c>
      <c r="U776" t="s">
        <v>216</v>
      </c>
      <c r="V776">
        <v>3.5157828076036998E-2</v>
      </c>
      <c r="W776" t="s">
        <v>216</v>
      </c>
      <c r="X776" t="s">
        <v>216</v>
      </c>
      <c r="Y776" t="s">
        <v>216</v>
      </c>
      <c r="Z776">
        <v>1.46436188839016E-2</v>
      </c>
    </row>
    <row r="777" spans="1:26" x14ac:dyDescent="0.35">
      <c r="A777">
        <v>2003</v>
      </c>
      <c r="B777" t="s">
        <v>217</v>
      </c>
      <c r="C777" t="s">
        <v>5</v>
      </c>
      <c r="D777">
        <v>231</v>
      </c>
      <c r="E777" t="s">
        <v>67</v>
      </c>
      <c r="F777">
        <v>2.3970664238426899E-2</v>
      </c>
      <c r="G777" t="s">
        <v>216</v>
      </c>
      <c r="H777">
        <v>0</v>
      </c>
      <c r="I777" t="s">
        <v>216</v>
      </c>
      <c r="J777" t="s">
        <v>216</v>
      </c>
      <c r="K777" t="s">
        <v>216</v>
      </c>
      <c r="L777">
        <v>0</v>
      </c>
      <c r="M777">
        <v>0</v>
      </c>
      <c r="N777">
        <v>0</v>
      </c>
      <c r="O777">
        <v>7</v>
      </c>
      <c r="P777">
        <v>18.5</v>
      </c>
      <c r="Q777">
        <v>0</v>
      </c>
      <c r="R777">
        <v>0</v>
      </c>
      <c r="S777">
        <v>52.5</v>
      </c>
      <c r="T777">
        <v>63.5</v>
      </c>
      <c r="U777" t="s">
        <v>216</v>
      </c>
      <c r="V777">
        <v>5.3616646482439703E-2</v>
      </c>
      <c r="W777" t="s">
        <v>216</v>
      </c>
      <c r="X777" t="s">
        <v>216</v>
      </c>
      <c r="Y777" t="s">
        <v>216</v>
      </c>
      <c r="Z777">
        <v>1.2090104795389901E-2</v>
      </c>
    </row>
    <row r="778" spans="1:26" x14ac:dyDescent="0.35">
      <c r="A778">
        <v>2003</v>
      </c>
      <c r="B778" t="s">
        <v>215</v>
      </c>
      <c r="C778" t="s">
        <v>22</v>
      </c>
      <c r="D778">
        <v>242</v>
      </c>
      <c r="E778" t="s">
        <v>65</v>
      </c>
      <c r="F778">
        <v>1.42882306741005E-2</v>
      </c>
      <c r="G778">
        <v>3.4031413612565398E-2</v>
      </c>
      <c r="H778">
        <v>2.1576763485477199E-2</v>
      </c>
      <c r="I778" t="s">
        <v>216</v>
      </c>
      <c r="J778" t="s">
        <v>216</v>
      </c>
      <c r="K778" t="s">
        <v>216</v>
      </c>
      <c r="L778">
        <v>1.49687248405277E-2</v>
      </c>
      <c r="M778">
        <v>1.3807628783715199E-2</v>
      </c>
      <c r="N778">
        <v>764</v>
      </c>
      <c r="O778">
        <v>1205</v>
      </c>
      <c r="P778">
        <v>258</v>
      </c>
      <c r="Q778">
        <v>157</v>
      </c>
      <c r="R778">
        <v>0</v>
      </c>
      <c r="S778">
        <v>1742</v>
      </c>
      <c r="T778">
        <v>1908</v>
      </c>
      <c r="U778">
        <v>3.27506085417128E-2</v>
      </c>
      <c r="V778">
        <v>2.06840263438717E-2</v>
      </c>
      <c r="W778" t="s">
        <v>216</v>
      </c>
      <c r="X778" t="s">
        <v>216</v>
      </c>
      <c r="Y778" t="s">
        <v>216</v>
      </c>
      <c r="Z778">
        <v>1.2894218859276701E-2</v>
      </c>
    </row>
    <row r="779" spans="1:26" x14ac:dyDescent="0.35">
      <c r="A779">
        <v>2003</v>
      </c>
      <c r="B779" t="s">
        <v>215</v>
      </c>
      <c r="C779" t="s">
        <v>5</v>
      </c>
      <c r="D779">
        <v>242</v>
      </c>
      <c r="E779" t="s">
        <v>65</v>
      </c>
      <c r="F779">
        <v>5.0734190496426104E-3</v>
      </c>
      <c r="G779">
        <v>0</v>
      </c>
      <c r="H779">
        <v>0</v>
      </c>
      <c r="I779" t="s">
        <v>216</v>
      </c>
      <c r="J779" t="s">
        <v>216</v>
      </c>
      <c r="K779" t="s">
        <v>216</v>
      </c>
      <c r="L779">
        <v>0</v>
      </c>
      <c r="M779">
        <v>0</v>
      </c>
      <c r="N779">
        <v>167.9</v>
      </c>
      <c r="O779">
        <v>1159.867</v>
      </c>
      <c r="P779">
        <v>1089.0340000000001</v>
      </c>
      <c r="Q779">
        <v>50</v>
      </c>
      <c r="R779">
        <v>135.90799999999999</v>
      </c>
      <c r="S779">
        <v>3526.8290000000002</v>
      </c>
      <c r="T779">
        <v>3871.0059999999999</v>
      </c>
      <c r="U779">
        <v>4.0390716556320302E-2</v>
      </c>
      <c r="V779">
        <v>1.1115331067645E-2</v>
      </c>
      <c r="W779" t="s">
        <v>216</v>
      </c>
      <c r="X779" t="s">
        <v>216</v>
      </c>
      <c r="Y779" t="s">
        <v>216</v>
      </c>
      <c r="Z779">
        <v>4.6275989145014998E-3</v>
      </c>
    </row>
    <row r="780" spans="1:26" x14ac:dyDescent="0.35">
      <c r="A780">
        <v>2003</v>
      </c>
      <c r="B780" t="s">
        <v>217</v>
      </c>
      <c r="C780" t="s">
        <v>22</v>
      </c>
      <c r="D780">
        <v>242</v>
      </c>
      <c r="E780" t="s">
        <v>65</v>
      </c>
      <c r="F780">
        <v>1.0776653848979899E-2</v>
      </c>
      <c r="G780">
        <v>0</v>
      </c>
      <c r="H780">
        <v>0</v>
      </c>
      <c r="I780" t="s">
        <v>216</v>
      </c>
      <c r="J780" t="s">
        <v>216</v>
      </c>
      <c r="K780" t="s">
        <v>216</v>
      </c>
      <c r="L780">
        <v>0</v>
      </c>
      <c r="M780">
        <v>0</v>
      </c>
      <c r="N780">
        <v>126</v>
      </c>
      <c r="O780">
        <v>188</v>
      </c>
      <c r="P780">
        <v>32</v>
      </c>
      <c r="Q780">
        <v>34</v>
      </c>
      <c r="R780">
        <v>0</v>
      </c>
      <c r="S780">
        <v>260</v>
      </c>
      <c r="T780">
        <v>554</v>
      </c>
      <c r="U780">
        <v>2.2347503682259101E-2</v>
      </c>
      <c r="V780">
        <v>1.4412525795145599E-2</v>
      </c>
      <c r="W780" t="s">
        <v>216</v>
      </c>
      <c r="X780" t="s">
        <v>216</v>
      </c>
      <c r="Y780" t="s">
        <v>216</v>
      </c>
      <c r="Z780">
        <v>6.0029742008540603E-3</v>
      </c>
    </row>
    <row r="781" spans="1:26" x14ac:dyDescent="0.35">
      <c r="A781">
        <v>2003</v>
      </c>
      <c r="B781" t="s">
        <v>217</v>
      </c>
      <c r="C781" t="s">
        <v>5</v>
      </c>
      <c r="D781">
        <v>242</v>
      </c>
      <c r="E781" t="s">
        <v>65</v>
      </c>
      <c r="F781">
        <v>2.9723655941044297E-4</v>
      </c>
      <c r="G781">
        <v>0</v>
      </c>
      <c r="H781">
        <v>0</v>
      </c>
      <c r="I781" t="s">
        <v>216</v>
      </c>
      <c r="J781" t="s">
        <v>216</v>
      </c>
      <c r="K781" t="s">
        <v>216</v>
      </c>
      <c r="L781">
        <v>0</v>
      </c>
      <c r="M781">
        <v>0</v>
      </c>
      <c r="N781">
        <v>0</v>
      </c>
      <c r="O781">
        <v>7</v>
      </c>
      <c r="P781">
        <v>18.5</v>
      </c>
      <c r="Q781">
        <v>0</v>
      </c>
      <c r="R781">
        <v>0</v>
      </c>
      <c r="S781">
        <v>52.5</v>
      </c>
      <c r="T781">
        <v>63.5</v>
      </c>
      <c r="U781">
        <v>0</v>
      </c>
      <c r="V781">
        <v>6.6484713852937004E-4</v>
      </c>
      <c r="W781" t="s">
        <v>216</v>
      </c>
      <c r="X781" t="s">
        <v>216</v>
      </c>
      <c r="Y781" t="s">
        <v>216</v>
      </c>
      <c r="Z781">
        <v>1.4991746230096201E-4</v>
      </c>
    </row>
    <row r="782" spans="1:26" x14ac:dyDescent="0.35">
      <c r="A782">
        <v>2003</v>
      </c>
      <c r="B782" t="s">
        <v>215</v>
      </c>
      <c r="C782" t="s">
        <v>22</v>
      </c>
      <c r="D782">
        <v>241</v>
      </c>
      <c r="E782" t="s">
        <v>66</v>
      </c>
      <c r="F782">
        <v>2.5297198882645699E-2</v>
      </c>
      <c r="G782">
        <v>4.4502617801047098E-2</v>
      </c>
      <c r="H782">
        <v>2.82157676348548E-2</v>
      </c>
      <c r="I782" t="s">
        <v>216</v>
      </c>
      <c r="J782" t="s">
        <v>216</v>
      </c>
      <c r="K782" t="s">
        <v>216</v>
      </c>
      <c r="L782">
        <v>1.9574486329920801E-2</v>
      </c>
      <c r="M782">
        <v>1.80561299479353E-2</v>
      </c>
      <c r="N782">
        <v>764</v>
      </c>
      <c r="O782">
        <v>1205</v>
      </c>
      <c r="P782">
        <v>258</v>
      </c>
      <c r="Q782">
        <v>157</v>
      </c>
      <c r="R782">
        <v>0</v>
      </c>
      <c r="S782">
        <v>1742</v>
      </c>
      <c r="T782">
        <v>1908</v>
      </c>
      <c r="U782">
        <v>5.7977428634653702E-2</v>
      </c>
      <c r="V782">
        <v>3.66196452862892E-2</v>
      </c>
      <c r="W782" t="s">
        <v>216</v>
      </c>
      <c r="X782" t="s">
        <v>216</v>
      </c>
      <c r="Y782" t="s">
        <v>216</v>
      </c>
      <c r="Z782">
        <v>2.2811581735534499E-2</v>
      </c>
    </row>
    <row r="783" spans="1:26" x14ac:dyDescent="0.35">
      <c r="A783">
        <v>2003</v>
      </c>
      <c r="B783" t="s">
        <v>215</v>
      </c>
      <c r="C783" t="s">
        <v>5</v>
      </c>
      <c r="D783">
        <v>241</v>
      </c>
      <c r="E783" t="s">
        <v>66</v>
      </c>
      <c r="F783">
        <v>2.82217740141152E-2</v>
      </c>
      <c r="G783">
        <v>0.2263251935676</v>
      </c>
      <c r="H783">
        <v>4.7397149429693197E-2</v>
      </c>
      <c r="I783" t="s">
        <v>216</v>
      </c>
      <c r="J783" t="s">
        <v>216</v>
      </c>
      <c r="K783" t="s">
        <v>216</v>
      </c>
      <c r="L783">
        <v>1.55874836907517E-2</v>
      </c>
      <c r="M783">
        <v>1.42015769331202E-2</v>
      </c>
      <c r="N783">
        <v>167.9</v>
      </c>
      <c r="O783">
        <v>1159.867</v>
      </c>
      <c r="P783">
        <v>1089.0340000000001</v>
      </c>
      <c r="Q783">
        <v>50</v>
      </c>
      <c r="R783">
        <v>135.90799999999999</v>
      </c>
      <c r="S783">
        <v>3526.8290000000002</v>
      </c>
      <c r="T783">
        <v>3871.0059999999999</v>
      </c>
      <c r="U783">
        <v>0.21877017976039601</v>
      </c>
      <c r="V783">
        <v>6.18477003035987E-2</v>
      </c>
      <c r="W783" t="s">
        <v>216</v>
      </c>
      <c r="X783" t="s">
        <v>216</v>
      </c>
      <c r="Y783" t="s">
        <v>216</v>
      </c>
      <c r="Z783">
        <v>2.5312876739387799E-2</v>
      </c>
    </row>
    <row r="784" spans="1:26" x14ac:dyDescent="0.35">
      <c r="A784">
        <v>2003</v>
      </c>
      <c r="B784" t="s">
        <v>217</v>
      </c>
      <c r="C784" t="s">
        <v>22</v>
      </c>
      <c r="D784">
        <v>241</v>
      </c>
      <c r="E784" t="s">
        <v>66</v>
      </c>
      <c r="F784">
        <v>2.6778351988374301E-2</v>
      </c>
      <c r="G784">
        <v>5.5555555555555497E-2</v>
      </c>
      <c r="H784">
        <v>3.7234042553191501E-2</v>
      </c>
      <c r="I784" t="s">
        <v>216</v>
      </c>
      <c r="J784" t="s">
        <v>216</v>
      </c>
      <c r="K784" t="s">
        <v>216</v>
      </c>
      <c r="L784">
        <v>2.69230769230769E-2</v>
      </c>
      <c r="M784">
        <v>1.3558733685087501E-2</v>
      </c>
      <c r="N784">
        <v>126</v>
      </c>
      <c r="O784">
        <v>188</v>
      </c>
      <c r="P784">
        <v>32</v>
      </c>
      <c r="Q784">
        <v>34</v>
      </c>
      <c r="R784">
        <v>0</v>
      </c>
      <c r="S784">
        <v>260</v>
      </c>
      <c r="T784">
        <v>554</v>
      </c>
      <c r="U784">
        <v>5.5530160665007502E-2</v>
      </c>
      <c r="V784">
        <v>3.5812942884907203E-2</v>
      </c>
      <c r="W784" t="s">
        <v>216</v>
      </c>
      <c r="X784" t="s">
        <v>216</v>
      </c>
      <c r="Y784" t="s">
        <v>216</v>
      </c>
      <c r="Z784">
        <v>1.4963007895870101E-2</v>
      </c>
    </row>
    <row r="785" spans="1:26" x14ac:dyDescent="0.35">
      <c r="A785">
        <v>2003</v>
      </c>
      <c r="B785" t="s">
        <v>217</v>
      </c>
      <c r="C785" t="s">
        <v>5</v>
      </c>
      <c r="D785">
        <v>241</v>
      </c>
      <c r="E785" t="s">
        <v>66</v>
      </c>
      <c r="F785">
        <v>2.1194283391731E-4</v>
      </c>
      <c r="G785">
        <v>0</v>
      </c>
      <c r="H785">
        <v>0</v>
      </c>
      <c r="I785" t="s">
        <v>216</v>
      </c>
      <c r="J785" t="s">
        <v>216</v>
      </c>
      <c r="K785" t="s">
        <v>216</v>
      </c>
      <c r="L785">
        <v>0</v>
      </c>
      <c r="M785">
        <v>0</v>
      </c>
      <c r="N785">
        <v>0</v>
      </c>
      <c r="O785">
        <v>7</v>
      </c>
      <c r="P785">
        <v>18.5</v>
      </c>
      <c r="Q785">
        <v>0</v>
      </c>
      <c r="R785">
        <v>0</v>
      </c>
      <c r="S785">
        <v>52.5</v>
      </c>
      <c r="T785">
        <v>63.5</v>
      </c>
      <c r="U785">
        <v>0</v>
      </c>
      <c r="V785">
        <v>4.7406546133227199E-4</v>
      </c>
      <c r="W785" t="s">
        <v>216</v>
      </c>
      <c r="X785" t="s">
        <v>216</v>
      </c>
      <c r="Y785" t="s">
        <v>216</v>
      </c>
      <c r="Z785">
        <v>1.06897791700926E-4</v>
      </c>
    </row>
    <row r="786" spans="1:26" x14ac:dyDescent="0.35">
      <c r="A786">
        <v>2003</v>
      </c>
      <c r="B786" t="s">
        <v>215</v>
      </c>
      <c r="C786" t="s">
        <v>22</v>
      </c>
      <c r="D786">
        <v>245</v>
      </c>
      <c r="E786" t="s">
        <v>64</v>
      </c>
      <c r="F786">
        <v>3.3139365642781499E-2</v>
      </c>
      <c r="G786">
        <v>7.3298429319371694E-2</v>
      </c>
      <c r="H786">
        <v>4.6473029045643099E-2</v>
      </c>
      <c r="I786" t="s">
        <v>216</v>
      </c>
      <c r="J786" t="s">
        <v>216</v>
      </c>
      <c r="K786" t="s">
        <v>216</v>
      </c>
      <c r="L786">
        <v>3.2240330425751897E-2</v>
      </c>
      <c r="M786">
        <v>2.9739508149540499E-2</v>
      </c>
      <c r="N786">
        <v>764</v>
      </c>
      <c r="O786">
        <v>1205</v>
      </c>
      <c r="P786">
        <v>258</v>
      </c>
      <c r="Q786">
        <v>157</v>
      </c>
      <c r="R786">
        <v>0</v>
      </c>
      <c r="S786">
        <v>1742</v>
      </c>
      <c r="T786">
        <v>1908</v>
      </c>
      <c r="U786">
        <v>7.5901748174374895E-2</v>
      </c>
      <c r="V786">
        <v>4.7950192396408499E-2</v>
      </c>
      <c r="W786" t="s">
        <v>216</v>
      </c>
      <c r="X786" t="s">
        <v>216</v>
      </c>
      <c r="Y786" t="s">
        <v>216</v>
      </c>
      <c r="Z786">
        <v>2.9879727404960602E-2</v>
      </c>
    </row>
    <row r="787" spans="1:26" x14ac:dyDescent="0.35">
      <c r="A787">
        <v>2003</v>
      </c>
      <c r="B787" t="s">
        <v>215</v>
      </c>
      <c r="C787" t="s">
        <v>5</v>
      </c>
      <c r="D787">
        <v>245</v>
      </c>
      <c r="E787" t="s">
        <v>64</v>
      </c>
      <c r="F787">
        <v>2.1086792355417402E-3</v>
      </c>
      <c r="G787">
        <v>8.3382966051221002E-3</v>
      </c>
      <c r="H787">
        <v>1.7462107684623801E-3</v>
      </c>
      <c r="I787" t="s">
        <v>216</v>
      </c>
      <c r="J787" t="s">
        <v>216</v>
      </c>
      <c r="K787" t="s">
        <v>216</v>
      </c>
      <c r="L787">
        <v>5.7427571492243003E-4</v>
      </c>
      <c r="M787">
        <v>5.2321599227284998E-4</v>
      </c>
      <c r="N787">
        <v>167.9</v>
      </c>
      <c r="O787">
        <v>1159.867</v>
      </c>
      <c r="P787">
        <v>1089.0340000000001</v>
      </c>
      <c r="Q787">
        <v>50</v>
      </c>
      <c r="R787">
        <v>135.90799999999999</v>
      </c>
      <c r="S787">
        <v>3526.8290000000002</v>
      </c>
      <c r="T787">
        <v>3871.0059999999999</v>
      </c>
      <c r="U787">
        <v>1.6522316930253501E-2</v>
      </c>
      <c r="V787">
        <v>4.6177821723050504E-3</v>
      </c>
      <c r="W787" t="s">
        <v>216</v>
      </c>
      <c r="X787" t="s">
        <v>216</v>
      </c>
      <c r="Y787" t="s">
        <v>216</v>
      </c>
      <c r="Z787">
        <v>2.9719739267546098E-3</v>
      </c>
    </row>
    <row r="788" spans="1:26" x14ac:dyDescent="0.35">
      <c r="A788">
        <v>2003</v>
      </c>
      <c r="B788" t="s">
        <v>217</v>
      </c>
      <c r="C788" t="s">
        <v>22</v>
      </c>
      <c r="D788">
        <v>245</v>
      </c>
      <c r="E788" t="s">
        <v>64</v>
      </c>
      <c r="F788">
        <v>4.1310506421089598E-2</v>
      </c>
      <c r="G788">
        <v>0.119047619047619</v>
      </c>
      <c r="H788">
        <v>7.9787234042553196E-2</v>
      </c>
      <c r="I788" t="s">
        <v>216</v>
      </c>
      <c r="J788" t="s">
        <v>216</v>
      </c>
      <c r="K788" t="s">
        <v>216</v>
      </c>
      <c r="L788">
        <v>5.7692307692307702E-2</v>
      </c>
      <c r="M788">
        <v>2.9054429325187401E-2</v>
      </c>
      <c r="N788">
        <v>126</v>
      </c>
      <c r="O788">
        <v>188</v>
      </c>
      <c r="P788">
        <v>32</v>
      </c>
      <c r="Q788">
        <v>34</v>
      </c>
      <c r="R788">
        <v>0</v>
      </c>
      <c r="S788">
        <v>260</v>
      </c>
      <c r="T788">
        <v>554</v>
      </c>
      <c r="U788">
        <v>8.5665430781993304E-2</v>
      </c>
      <c r="V788">
        <v>5.5248015548058103E-2</v>
      </c>
      <c r="W788" t="s">
        <v>216</v>
      </c>
      <c r="X788" t="s">
        <v>216</v>
      </c>
      <c r="Y788" t="s">
        <v>216</v>
      </c>
      <c r="Z788">
        <v>2.3111100849616699E-2</v>
      </c>
    </row>
    <row r="789" spans="1:26" x14ac:dyDescent="0.35">
      <c r="A789">
        <v>2003</v>
      </c>
      <c r="B789" t="s">
        <v>217</v>
      </c>
      <c r="C789" t="s">
        <v>5</v>
      </c>
      <c r="D789">
        <v>245</v>
      </c>
      <c r="E789" t="s">
        <v>64</v>
      </c>
      <c r="F789">
        <v>1.2755158987135499E-2</v>
      </c>
      <c r="G789">
        <v>0</v>
      </c>
      <c r="H789">
        <v>0</v>
      </c>
      <c r="I789" t="s">
        <v>216</v>
      </c>
      <c r="J789" t="s">
        <v>216</v>
      </c>
      <c r="K789" t="s">
        <v>216</v>
      </c>
      <c r="L789">
        <v>0</v>
      </c>
      <c r="M789">
        <v>0</v>
      </c>
      <c r="N789">
        <v>0</v>
      </c>
      <c r="O789">
        <v>7</v>
      </c>
      <c r="P789">
        <v>18.5</v>
      </c>
      <c r="Q789">
        <v>0</v>
      </c>
      <c r="R789">
        <v>0</v>
      </c>
      <c r="S789">
        <v>52.5</v>
      </c>
      <c r="T789">
        <v>63.5</v>
      </c>
      <c r="U789">
        <v>7.1428571428571397E-2</v>
      </c>
      <c r="V789">
        <v>2.8530241942325101E-2</v>
      </c>
      <c r="W789" t="s">
        <v>216</v>
      </c>
      <c r="X789" t="s">
        <v>216</v>
      </c>
      <c r="Y789" t="s">
        <v>216</v>
      </c>
      <c r="Z789">
        <v>6.4333306454276099E-3</v>
      </c>
    </row>
    <row r="790" spans="1:26" x14ac:dyDescent="0.35">
      <c r="A790">
        <v>2003</v>
      </c>
      <c r="B790" t="s">
        <v>215</v>
      </c>
      <c r="C790" t="s">
        <v>22</v>
      </c>
      <c r="D790">
        <v>229</v>
      </c>
      <c r="E790" t="s">
        <v>69</v>
      </c>
      <c r="F790">
        <v>4.7665656777859902E-2</v>
      </c>
      <c r="G790" t="s">
        <v>216</v>
      </c>
      <c r="H790" t="s">
        <v>216</v>
      </c>
      <c r="I790">
        <v>0.331395348837209</v>
      </c>
      <c r="J790" t="s">
        <v>216</v>
      </c>
      <c r="K790" t="s">
        <v>216</v>
      </c>
      <c r="L790">
        <v>5.4027714735802201E-2</v>
      </c>
      <c r="M790">
        <v>4.9836885710173903E-2</v>
      </c>
      <c r="N790">
        <v>764</v>
      </c>
      <c r="O790">
        <v>1205</v>
      </c>
      <c r="P790">
        <v>258</v>
      </c>
      <c r="Q790">
        <v>157</v>
      </c>
      <c r="R790">
        <v>0</v>
      </c>
      <c r="S790">
        <v>1742</v>
      </c>
      <c r="T790">
        <v>1908</v>
      </c>
      <c r="U790" t="s">
        <v>216</v>
      </c>
      <c r="V790" t="s">
        <v>216</v>
      </c>
      <c r="W790">
        <v>0.310127160834126</v>
      </c>
      <c r="X790" t="s">
        <v>216</v>
      </c>
      <c r="Y790" t="s">
        <v>216</v>
      </c>
      <c r="Z790">
        <v>4.2974265321888999E-2</v>
      </c>
    </row>
    <row r="791" spans="1:26" x14ac:dyDescent="0.35">
      <c r="A791">
        <v>2003</v>
      </c>
      <c r="B791" t="s">
        <v>215</v>
      </c>
      <c r="C791" t="s">
        <v>5</v>
      </c>
      <c r="D791">
        <v>229</v>
      </c>
      <c r="E791" t="s">
        <v>69</v>
      </c>
      <c r="F791">
        <v>0.12267703893722399</v>
      </c>
      <c r="G791" t="s">
        <v>216</v>
      </c>
      <c r="H791" t="s">
        <v>216</v>
      </c>
      <c r="I791">
        <v>0.96978974026522602</v>
      </c>
      <c r="J791" t="s">
        <v>216</v>
      </c>
      <c r="K791" t="s">
        <v>216</v>
      </c>
      <c r="L791">
        <v>0.326971101068676</v>
      </c>
      <c r="M791">
        <v>0.29789960579005498</v>
      </c>
      <c r="N791">
        <v>167.9</v>
      </c>
      <c r="O791">
        <v>1159.867</v>
      </c>
      <c r="P791">
        <v>1089.0340000000001</v>
      </c>
      <c r="Q791">
        <v>50</v>
      </c>
      <c r="R791">
        <v>135.90799999999999</v>
      </c>
      <c r="S791">
        <v>3526.8290000000002</v>
      </c>
      <c r="T791">
        <v>3871.0059999999999</v>
      </c>
      <c r="U791" t="s">
        <v>216</v>
      </c>
      <c r="V791" t="s">
        <v>216</v>
      </c>
      <c r="W791">
        <v>0.872985239329228</v>
      </c>
      <c r="X791" t="s">
        <v>216</v>
      </c>
      <c r="Y791" t="s">
        <v>216</v>
      </c>
      <c r="Z791">
        <v>0.10713948725910601</v>
      </c>
    </row>
    <row r="792" spans="1:26" x14ac:dyDescent="0.35">
      <c r="A792">
        <v>2003</v>
      </c>
      <c r="B792" t="s">
        <v>217</v>
      </c>
      <c r="C792" t="s">
        <v>22</v>
      </c>
      <c r="D792">
        <v>229</v>
      </c>
      <c r="E792" t="s">
        <v>69</v>
      </c>
      <c r="F792">
        <v>5.60288188327508E-2</v>
      </c>
      <c r="G792" t="s">
        <v>216</v>
      </c>
      <c r="H792" t="s">
        <v>216</v>
      </c>
      <c r="I792">
        <v>0.4375</v>
      </c>
      <c r="J792" t="s">
        <v>216</v>
      </c>
      <c r="K792" t="s">
        <v>216</v>
      </c>
      <c r="L792">
        <v>5.3846153846153898E-2</v>
      </c>
      <c r="M792">
        <v>2.71174673701749E-2</v>
      </c>
      <c r="N792">
        <v>126</v>
      </c>
      <c r="O792">
        <v>188</v>
      </c>
      <c r="P792">
        <v>32</v>
      </c>
      <c r="Q792">
        <v>34</v>
      </c>
      <c r="R792">
        <v>0</v>
      </c>
      <c r="S792">
        <v>260</v>
      </c>
      <c r="T792">
        <v>554</v>
      </c>
      <c r="U792" t="s">
        <v>216</v>
      </c>
      <c r="V792" t="s">
        <v>216</v>
      </c>
      <c r="W792">
        <v>0.42236024844720499</v>
      </c>
      <c r="X792" t="s">
        <v>216</v>
      </c>
      <c r="Y792" t="s">
        <v>216</v>
      </c>
      <c r="Z792">
        <v>3.1303070479595303E-2</v>
      </c>
    </row>
    <row r="793" spans="1:26" x14ac:dyDescent="0.35">
      <c r="A793">
        <v>2003</v>
      </c>
      <c r="B793" t="s">
        <v>217</v>
      </c>
      <c r="C793" t="s">
        <v>5</v>
      </c>
      <c r="D793">
        <v>229</v>
      </c>
      <c r="E793" t="s">
        <v>69</v>
      </c>
      <c r="F793">
        <v>0.13029102070356099</v>
      </c>
      <c r="G793" t="s">
        <v>216</v>
      </c>
      <c r="H793" t="s">
        <v>216</v>
      </c>
      <c r="I793">
        <v>1</v>
      </c>
      <c r="J793" t="s">
        <v>216</v>
      </c>
      <c r="K793" t="s">
        <v>216</v>
      </c>
      <c r="L793">
        <v>0.35238095238095202</v>
      </c>
      <c r="M793">
        <v>0.291338582677165</v>
      </c>
      <c r="N793">
        <v>0</v>
      </c>
      <c r="O793">
        <v>7</v>
      </c>
      <c r="P793">
        <v>18.5</v>
      </c>
      <c r="Q793">
        <v>0</v>
      </c>
      <c r="R793">
        <v>0</v>
      </c>
      <c r="S793">
        <v>52.5</v>
      </c>
      <c r="T793">
        <v>63.5</v>
      </c>
      <c r="U793" t="s">
        <v>216</v>
      </c>
      <c r="V793" t="s">
        <v>216</v>
      </c>
      <c r="W793">
        <v>0.86433710174717404</v>
      </c>
      <c r="X793" t="s">
        <v>216</v>
      </c>
      <c r="Y793" t="s">
        <v>216</v>
      </c>
      <c r="Z793">
        <v>6.5714995568589105E-2</v>
      </c>
    </row>
    <row r="794" spans="1:26" x14ac:dyDescent="0.35">
      <c r="A794">
        <v>2004</v>
      </c>
      <c r="B794" t="s">
        <v>215</v>
      </c>
      <c r="C794" t="s">
        <v>22</v>
      </c>
      <c r="D794">
        <v>247</v>
      </c>
      <c r="E794" t="s">
        <v>60</v>
      </c>
      <c r="F794">
        <v>6.3565300448564205E-2</v>
      </c>
      <c r="G794" t="s">
        <v>216</v>
      </c>
      <c r="H794">
        <v>8.4004024144869197E-2</v>
      </c>
      <c r="I794" t="s">
        <v>216</v>
      </c>
      <c r="J794" t="s">
        <v>216</v>
      </c>
      <c r="K794" t="s">
        <v>216</v>
      </c>
      <c r="L794">
        <v>4.7353146680541899E-2</v>
      </c>
      <c r="M794">
        <v>4.1450570626886701E-2</v>
      </c>
      <c r="N794">
        <v>754</v>
      </c>
      <c r="O794">
        <v>1210.692</v>
      </c>
      <c r="P794">
        <v>390.13600000000002</v>
      </c>
      <c r="Q794">
        <v>123</v>
      </c>
      <c r="R794">
        <v>71.022999999999996</v>
      </c>
      <c r="S794">
        <v>2173.8850000000002</v>
      </c>
      <c r="T794">
        <v>2483.4470000000001</v>
      </c>
      <c r="U794" t="s">
        <v>216</v>
      </c>
      <c r="V794">
        <v>9.4841945068394898E-2</v>
      </c>
      <c r="W794" t="s">
        <v>216</v>
      </c>
      <c r="X794" t="s">
        <v>216</v>
      </c>
      <c r="Y794" t="s">
        <v>216</v>
      </c>
      <c r="Z794">
        <v>5.5027457293462097E-2</v>
      </c>
    </row>
    <row r="795" spans="1:26" x14ac:dyDescent="0.35">
      <c r="A795">
        <v>2004</v>
      </c>
      <c r="B795" t="s">
        <v>215</v>
      </c>
      <c r="C795" t="s">
        <v>5</v>
      </c>
      <c r="D795">
        <v>247</v>
      </c>
      <c r="E795" t="s">
        <v>60</v>
      </c>
      <c r="F795">
        <v>4.6889569021349699E-2</v>
      </c>
      <c r="G795" t="s">
        <v>216</v>
      </c>
      <c r="H795">
        <v>5.7291753030671799E-2</v>
      </c>
      <c r="I795" t="s">
        <v>216</v>
      </c>
      <c r="J795" t="s">
        <v>216</v>
      </c>
      <c r="K795" t="s">
        <v>216</v>
      </c>
      <c r="L795">
        <v>2.5217574934470199E-2</v>
      </c>
      <c r="M795">
        <v>2.3684758277403399E-2</v>
      </c>
      <c r="N795">
        <v>191.25800000000001</v>
      </c>
      <c r="O795">
        <v>1507.6690000000001</v>
      </c>
      <c r="P795">
        <v>286.81799999999998</v>
      </c>
      <c r="Q795">
        <v>167.87</v>
      </c>
      <c r="R795">
        <v>1251.9380000000001</v>
      </c>
      <c r="S795">
        <v>3456.3290000000002</v>
      </c>
      <c r="T795">
        <v>5099.3139999999903</v>
      </c>
      <c r="U795" t="s">
        <v>216</v>
      </c>
      <c r="V795">
        <v>0.113542529114725</v>
      </c>
      <c r="W795" t="s">
        <v>216</v>
      </c>
      <c r="X795" t="s">
        <v>216</v>
      </c>
      <c r="Y795" t="s">
        <v>216</v>
      </c>
      <c r="Z795">
        <v>4.1250256048374401E-2</v>
      </c>
    </row>
    <row r="796" spans="1:26" x14ac:dyDescent="0.35">
      <c r="A796">
        <v>2004</v>
      </c>
      <c r="B796" t="s">
        <v>217</v>
      </c>
      <c r="C796" t="s">
        <v>22</v>
      </c>
      <c r="D796">
        <v>247</v>
      </c>
      <c r="E796" t="s">
        <v>60</v>
      </c>
      <c r="F796">
        <v>8.49039679283254E-2</v>
      </c>
      <c r="G796" t="s">
        <v>216</v>
      </c>
      <c r="H796">
        <v>8.6923076923076895E-2</v>
      </c>
      <c r="I796" t="s">
        <v>216</v>
      </c>
      <c r="J796" t="s">
        <v>216</v>
      </c>
      <c r="K796" t="s">
        <v>216</v>
      </c>
      <c r="L796">
        <v>6.0202450719232803E-2</v>
      </c>
      <c r="M796">
        <v>3.9760731878958497E-2</v>
      </c>
      <c r="N796">
        <v>814</v>
      </c>
      <c r="O796">
        <v>1300</v>
      </c>
      <c r="P796">
        <v>284</v>
      </c>
      <c r="Q796">
        <v>204</v>
      </c>
      <c r="R796">
        <v>14</v>
      </c>
      <c r="S796">
        <v>1877</v>
      </c>
      <c r="T796">
        <v>2842</v>
      </c>
      <c r="U796" t="s">
        <v>216</v>
      </c>
      <c r="V796">
        <v>0.112567263649958</v>
      </c>
      <c r="W796" t="s">
        <v>216</v>
      </c>
      <c r="X796" t="s">
        <v>216</v>
      </c>
      <c r="Y796" t="s">
        <v>216</v>
      </c>
      <c r="Z796">
        <v>4.9209179043333703E-2</v>
      </c>
    </row>
    <row r="797" spans="1:26" x14ac:dyDescent="0.35">
      <c r="A797">
        <v>2004</v>
      </c>
      <c r="B797" t="s">
        <v>217</v>
      </c>
      <c r="C797" t="s">
        <v>5</v>
      </c>
      <c r="D797">
        <v>247</v>
      </c>
      <c r="E797" t="s">
        <v>60</v>
      </c>
      <c r="F797">
        <v>0</v>
      </c>
      <c r="G797" t="s">
        <v>216</v>
      </c>
      <c r="H797">
        <v>0</v>
      </c>
      <c r="I797" t="s">
        <v>216</v>
      </c>
      <c r="J797" t="s">
        <v>216</v>
      </c>
      <c r="K797" t="s">
        <v>216</v>
      </c>
      <c r="L797">
        <v>0</v>
      </c>
      <c r="M797">
        <v>0</v>
      </c>
      <c r="N797">
        <v>0</v>
      </c>
      <c r="O797">
        <v>26.664000000000001</v>
      </c>
      <c r="P797">
        <v>2.8250000000000002</v>
      </c>
      <c r="Q797">
        <v>17.123000000000001</v>
      </c>
      <c r="R797">
        <v>17.605</v>
      </c>
      <c r="S797">
        <v>65.031999999999996</v>
      </c>
      <c r="T797">
        <v>175.74700000000001</v>
      </c>
      <c r="U797" t="s">
        <v>216</v>
      </c>
      <c r="V797">
        <v>0</v>
      </c>
      <c r="W797" t="s">
        <v>216</v>
      </c>
      <c r="X797" t="s">
        <v>216</v>
      </c>
      <c r="Y797" t="s">
        <v>216</v>
      </c>
      <c r="Z797">
        <v>0</v>
      </c>
    </row>
    <row r="798" spans="1:26" x14ac:dyDescent="0.35">
      <c r="A798">
        <v>2004</v>
      </c>
      <c r="B798" t="s">
        <v>215</v>
      </c>
      <c r="C798" t="s">
        <v>22</v>
      </c>
      <c r="D798">
        <v>239</v>
      </c>
      <c r="E798" t="s">
        <v>61</v>
      </c>
      <c r="F798">
        <v>5.2596211591266602E-2</v>
      </c>
      <c r="G798" t="s">
        <v>216</v>
      </c>
      <c r="H798">
        <v>6.2956557076448802E-2</v>
      </c>
      <c r="I798" t="s">
        <v>216</v>
      </c>
      <c r="J798" t="s">
        <v>216</v>
      </c>
      <c r="K798" t="s">
        <v>216</v>
      </c>
      <c r="L798">
        <v>3.5488669883263803E-2</v>
      </c>
      <c r="M798">
        <v>3.1065002445866199E-2</v>
      </c>
      <c r="N798">
        <v>754</v>
      </c>
      <c r="O798">
        <v>1210.692</v>
      </c>
      <c r="P798">
        <v>390.13600000000002</v>
      </c>
      <c r="Q798">
        <v>123</v>
      </c>
      <c r="R798">
        <v>71.022999999999996</v>
      </c>
      <c r="S798">
        <v>2173.8850000000002</v>
      </c>
      <c r="T798">
        <v>2483.4470000000001</v>
      </c>
      <c r="U798" t="s">
        <v>216</v>
      </c>
      <c r="V798">
        <v>7.8471698032743495E-2</v>
      </c>
      <c r="W798" t="s">
        <v>216</v>
      </c>
      <c r="X798" t="s">
        <v>216</v>
      </c>
      <c r="Y798" t="s">
        <v>216</v>
      </c>
      <c r="Z798">
        <v>4.5562172740609301E-2</v>
      </c>
    </row>
    <row r="799" spans="1:26" x14ac:dyDescent="0.35">
      <c r="A799">
        <v>2004</v>
      </c>
      <c r="B799" t="s">
        <v>215</v>
      </c>
      <c r="C799" t="s">
        <v>5</v>
      </c>
      <c r="D799">
        <v>239</v>
      </c>
      <c r="E799" t="s">
        <v>61</v>
      </c>
      <c r="F799">
        <v>6.6131862241050401E-2</v>
      </c>
      <c r="G799" t="s">
        <v>216</v>
      </c>
      <c r="H799">
        <v>0.216312731773353</v>
      </c>
      <c r="I799" t="s">
        <v>216</v>
      </c>
      <c r="J799" t="s">
        <v>216</v>
      </c>
      <c r="K799" t="s">
        <v>216</v>
      </c>
      <c r="L799">
        <v>9.5212351415641702E-2</v>
      </c>
      <c r="M799">
        <v>8.94249956295428E-2</v>
      </c>
      <c r="N799">
        <v>191.25800000000001</v>
      </c>
      <c r="O799">
        <v>1507.6690000000001</v>
      </c>
      <c r="P799">
        <v>286.81799999999998</v>
      </c>
      <c r="Q799">
        <v>167.87</v>
      </c>
      <c r="R799">
        <v>1251.9380000000001</v>
      </c>
      <c r="S799">
        <v>3456.3290000000002</v>
      </c>
      <c r="T799">
        <v>5099.3139999999903</v>
      </c>
      <c r="U799" t="s">
        <v>216</v>
      </c>
      <c r="V799">
        <v>0.156960743979673</v>
      </c>
      <c r="W799" t="s">
        <v>216</v>
      </c>
      <c r="X799" t="s">
        <v>216</v>
      </c>
      <c r="Y799" t="s">
        <v>216</v>
      </c>
      <c r="Z799">
        <v>6.3074638496675106E-2</v>
      </c>
    </row>
    <row r="800" spans="1:26" x14ac:dyDescent="0.35">
      <c r="A800">
        <v>2004</v>
      </c>
      <c r="B800" t="s">
        <v>217</v>
      </c>
      <c r="C800" t="s">
        <v>22</v>
      </c>
      <c r="D800">
        <v>239</v>
      </c>
      <c r="E800" t="s">
        <v>61</v>
      </c>
      <c r="F800">
        <v>6.0391943714708497E-2</v>
      </c>
      <c r="G800" t="s">
        <v>216</v>
      </c>
      <c r="H800">
        <v>8.8461538461538494E-2</v>
      </c>
      <c r="I800" t="s">
        <v>216</v>
      </c>
      <c r="J800" t="s">
        <v>216</v>
      </c>
      <c r="K800" t="s">
        <v>216</v>
      </c>
      <c r="L800">
        <v>6.1267980820458201E-2</v>
      </c>
      <c r="M800">
        <v>4.0464461646727699E-2</v>
      </c>
      <c r="N800">
        <v>814</v>
      </c>
      <c r="O800">
        <v>1300</v>
      </c>
      <c r="P800">
        <v>284</v>
      </c>
      <c r="Q800">
        <v>204</v>
      </c>
      <c r="R800">
        <v>14</v>
      </c>
      <c r="S800">
        <v>1877</v>
      </c>
      <c r="T800">
        <v>2842</v>
      </c>
      <c r="U800" t="s">
        <v>216</v>
      </c>
      <c r="V800">
        <v>8.0068764939300804E-2</v>
      </c>
      <c r="W800" t="s">
        <v>216</v>
      </c>
      <c r="X800" t="s">
        <v>216</v>
      </c>
      <c r="Y800" t="s">
        <v>216</v>
      </c>
      <c r="Z800">
        <v>3.5069015223551797E-2</v>
      </c>
    </row>
    <row r="801" spans="1:26" x14ac:dyDescent="0.35">
      <c r="A801">
        <v>2004</v>
      </c>
      <c r="B801" t="s">
        <v>217</v>
      </c>
      <c r="C801" t="s">
        <v>5</v>
      </c>
      <c r="D801">
        <v>239</v>
      </c>
      <c r="E801" t="s">
        <v>61</v>
      </c>
      <c r="F801">
        <v>0.12169911155957</v>
      </c>
      <c r="G801" t="s">
        <v>216</v>
      </c>
      <c r="H801">
        <v>0.498049804980498</v>
      </c>
      <c r="I801" t="s">
        <v>216</v>
      </c>
      <c r="J801" t="s">
        <v>216</v>
      </c>
      <c r="K801" t="s">
        <v>216</v>
      </c>
      <c r="L801">
        <v>0.20420715955221999</v>
      </c>
      <c r="M801">
        <v>7.5563167507837994E-2</v>
      </c>
      <c r="N801">
        <v>0</v>
      </c>
      <c r="O801">
        <v>26.664000000000001</v>
      </c>
      <c r="P801">
        <v>2.8250000000000002</v>
      </c>
      <c r="Q801">
        <v>17.123000000000001</v>
      </c>
      <c r="R801">
        <v>17.605</v>
      </c>
      <c r="S801">
        <v>65.031999999999996</v>
      </c>
      <c r="T801">
        <v>175.74700000000001</v>
      </c>
      <c r="U801" t="s">
        <v>216</v>
      </c>
      <c r="V801">
        <v>0.27221182428712998</v>
      </c>
      <c r="W801" t="s">
        <v>216</v>
      </c>
      <c r="X801" t="s">
        <v>216</v>
      </c>
      <c r="Y801" t="s">
        <v>216</v>
      </c>
      <c r="Z801">
        <v>6.1381486871871602E-2</v>
      </c>
    </row>
    <row r="802" spans="1:26" x14ac:dyDescent="0.35">
      <c r="A802">
        <v>2004</v>
      </c>
      <c r="B802" t="s">
        <v>215</v>
      </c>
      <c r="C802" t="s">
        <v>22</v>
      </c>
      <c r="D802">
        <v>111</v>
      </c>
      <c r="E802" t="s">
        <v>70</v>
      </c>
      <c r="F802">
        <v>8.8381876442400406E-2</v>
      </c>
      <c r="G802" t="s">
        <v>216</v>
      </c>
      <c r="H802" t="s">
        <v>216</v>
      </c>
      <c r="I802" t="s">
        <v>216</v>
      </c>
      <c r="J802">
        <v>0.95934959349593496</v>
      </c>
      <c r="K802" t="s">
        <v>216</v>
      </c>
      <c r="L802">
        <v>0.10326572237172101</v>
      </c>
      <c r="M802">
        <v>9.0393636295861696E-2</v>
      </c>
      <c r="N802">
        <v>754</v>
      </c>
      <c r="O802">
        <v>1210.692</v>
      </c>
      <c r="P802">
        <v>390.13600000000002</v>
      </c>
      <c r="Q802">
        <v>123</v>
      </c>
      <c r="R802">
        <v>71.022999999999996</v>
      </c>
      <c r="S802">
        <v>2173.8850000000002</v>
      </c>
      <c r="T802">
        <v>2483.4470000000001</v>
      </c>
      <c r="U802" t="s">
        <v>216</v>
      </c>
      <c r="V802" t="s">
        <v>216</v>
      </c>
      <c r="W802" t="s">
        <v>216</v>
      </c>
      <c r="X802">
        <v>0.70294117647058796</v>
      </c>
      <c r="Y802" t="s">
        <v>216</v>
      </c>
      <c r="Z802">
        <v>7.6622614131011305E-2</v>
      </c>
    </row>
    <row r="803" spans="1:26" x14ac:dyDescent="0.35">
      <c r="A803">
        <v>2004</v>
      </c>
      <c r="B803" t="s">
        <v>215</v>
      </c>
      <c r="C803" t="s">
        <v>5</v>
      </c>
      <c r="D803">
        <v>111</v>
      </c>
      <c r="E803" t="s">
        <v>70</v>
      </c>
      <c r="F803">
        <v>2.9003271923823699E-2</v>
      </c>
      <c r="G803" t="s">
        <v>216</v>
      </c>
      <c r="H803" t="s">
        <v>216</v>
      </c>
      <c r="I803" t="s">
        <v>216</v>
      </c>
      <c r="J803">
        <v>0.372615714541014</v>
      </c>
      <c r="K803" t="s">
        <v>216</v>
      </c>
      <c r="L803">
        <v>2.6692636341393301E-2</v>
      </c>
      <c r="M803">
        <v>2.5070160044150799E-2</v>
      </c>
      <c r="N803">
        <v>191.25800000000001</v>
      </c>
      <c r="O803">
        <v>1507.6690000000001</v>
      </c>
      <c r="P803">
        <v>286.81799999999998</v>
      </c>
      <c r="Q803">
        <v>167.87</v>
      </c>
      <c r="R803">
        <v>1251.9380000000001</v>
      </c>
      <c r="S803">
        <v>3456.3290000000002</v>
      </c>
      <c r="T803">
        <v>5099.3139999999903</v>
      </c>
      <c r="U803" t="s">
        <v>216</v>
      </c>
      <c r="V803" t="s">
        <v>216</v>
      </c>
      <c r="W803" t="s">
        <v>216</v>
      </c>
      <c r="X803">
        <v>0.19748579342165401</v>
      </c>
      <c r="Y803" t="s">
        <v>216</v>
      </c>
      <c r="Z803">
        <v>2.7037319459560099E-2</v>
      </c>
    </row>
    <row r="804" spans="1:26" x14ac:dyDescent="0.35">
      <c r="A804">
        <v>2004</v>
      </c>
      <c r="B804" t="s">
        <v>217</v>
      </c>
      <c r="C804" t="s">
        <v>22</v>
      </c>
      <c r="D804">
        <v>111</v>
      </c>
      <c r="E804" t="s">
        <v>70</v>
      </c>
      <c r="F804">
        <v>8.6502578203126498E-2</v>
      </c>
      <c r="G804" t="s">
        <v>216</v>
      </c>
      <c r="H804" t="s">
        <v>216</v>
      </c>
      <c r="I804" t="s">
        <v>216</v>
      </c>
      <c r="J804">
        <v>1</v>
      </c>
      <c r="K804" t="s">
        <v>216</v>
      </c>
      <c r="L804">
        <v>0.11401172083111299</v>
      </c>
      <c r="M804">
        <v>7.5299085151301903E-2</v>
      </c>
      <c r="N804">
        <v>814</v>
      </c>
      <c r="O804">
        <v>1300</v>
      </c>
      <c r="P804">
        <v>284</v>
      </c>
      <c r="Q804">
        <v>204</v>
      </c>
      <c r="R804">
        <v>14</v>
      </c>
      <c r="S804">
        <v>1877</v>
      </c>
      <c r="T804">
        <v>2842</v>
      </c>
      <c r="U804" t="s">
        <v>216</v>
      </c>
      <c r="V804" t="s">
        <v>216</v>
      </c>
      <c r="W804" t="s">
        <v>216</v>
      </c>
      <c r="X804">
        <v>0.928015564202335</v>
      </c>
      <c r="Y804" t="s">
        <v>216</v>
      </c>
      <c r="Z804">
        <v>5.0368397018819101E-2</v>
      </c>
    </row>
    <row r="805" spans="1:26" x14ac:dyDescent="0.35">
      <c r="A805">
        <v>2004</v>
      </c>
      <c r="B805" t="s">
        <v>217</v>
      </c>
      <c r="C805" t="s">
        <v>5</v>
      </c>
      <c r="D805">
        <v>111</v>
      </c>
      <c r="E805" t="s">
        <v>70</v>
      </c>
      <c r="F805">
        <v>3.5717783684116503E-2</v>
      </c>
      <c r="G805" t="s">
        <v>216</v>
      </c>
      <c r="H805" t="s">
        <v>216</v>
      </c>
      <c r="I805" t="s">
        <v>216</v>
      </c>
      <c r="J805">
        <v>0</v>
      </c>
      <c r="K805" t="s">
        <v>216</v>
      </c>
      <c r="L805">
        <v>0</v>
      </c>
      <c r="M805">
        <v>0</v>
      </c>
      <c r="N805">
        <v>0</v>
      </c>
      <c r="O805">
        <v>26.664000000000001</v>
      </c>
      <c r="P805">
        <v>2.8250000000000002</v>
      </c>
      <c r="Q805">
        <v>17.123000000000001</v>
      </c>
      <c r="R805">
        <v>17.605</v>
      </c>
      <c r="S805">
        <v>65.031999999999996</v>
      </c>
      <c r="T805">
        <v>175.74700000000001</v>
      </c>
      <c r="U805" t="s">
        <v>216</v>
      </c>
      <c r="V805" t="s">
        <v>216</v>
      </c>
      <c r="W805" t="s">
        <v>216</v>
      </c>
      <c r="X805">
        <v>0.14908313869701301</v>
      </c>
      <c r="Y805" t="s">
        <v>216</v>
      </c>
      <c r="Z805">
        <v>1.8015009659506E-2</v>
      </c>
    </row>
    <row r="806" spans="1:26" x14ac:dyDescent="0.35">
      <c r="A806">
        <v>2004</v>
      </c>
      <c r="B806" t="s">
        <v>215</v>
      </c>
      <c r="C806" t="s">
        <v>22</v>
      </c>
      <c r="D806">
        <v>249</v>
      </c>
      <c r="E806" t="s">
        <v>62</v>
      </c>
      <c r="F806">
        <v>0.166700665065625</v>
      </c>
      <c r="G806">
        <v>0.40583554376657799</v>
      </c>
      <c r="H806">
        <v>0.25442406303075699</v>
      </c>
      <c r="I806" t="s">
        <v>216</v>
      </c>
      <c r="J806" t="s">
        <v>216</v>
      </c>
      <c r="K806" t="s">
        <v>216</v>
      </c>
      <c r="L806">
        <v>0.143419081388028</v>
      </c>
      <c r="M806">
        <v>0.12554187375177001</v>
      </c>
      <c r="N806">
        <v>754</v>
      </c>
      <c r="O806">
        <v>1210.692</v>
      </c>
      <c r="P806">
        <v>390.13600000000002</v>
      </c>
      <c r="Q806">
        <v>123</v>
      </c>
      <c r="R806">
        <v>71.022999999999996</v>
      </c>
      <c r="S806">
        <v>2173.8850000000002</v>
      </c>
      <c r="T806">
        <v>2483.4470000000001</v>
      </c>
      <c r="U806">
        <v>0.41624106230847802</v>
      </c>
      <c r="V806">
        <v>0.24856925632801999</v>
      </c>
      <c r="W806" t="s">
        <v>216</v>
      </c>
      <c r="X806" t="s">
        <v>216</v>
      </c>
      <c r="Y806" t="s">
        <v>216</v>
      </c>
      <c r="Z806">
        <v>0.144443531327236</v>
      </c>
    </row>
    <row r="807" spans="1:26" x14ac:dyDescent="0.35">
      <c r="A807">
        <v>2004</v>
      </c>
      <c r="B807" t="s">
        <v>215</v>
      </c>
      <c r="C807" t="s">
        <v>5</v>
      </c>
      <c r="D807">
        <v>249</v>
      </c>
      <c r="E807" t="s">
        <v>62</v>
      </c>
      <c r="F807">
        <v>1.5957892193124198E-2</v>
      </c>
      <c r="G807">
        <v>6.0624915036233802E-2</v>
      </c>
      <c r="H807">
        <v>8.7532564374756504E-3</v>
      </c>
      <c r="I807" t="s">
        <v>216</v>
      </c>
      <c r="J807" t="s">
        <v>216</v>
      </c>
      <c r="K807" t="s">
        <v>216</v>
      </c>
      <c r="L807">
        <v>3.8528389943750202E-3</v>
      </c>
      <c r="M807">
        <v>3.6186493150374599E-3</v>
      </c>
      <c r="N807">
        <v>191.25800000000001</v>
      </c>
      <c r="O807">
        <v>1507.6690000000001</v>
      </c>
      <c r="P807">
        <v>286.81799999999998</v>
      </c>
      <c r="Q807">
        <v>167.87</v>
      </c>
      <c r="R807">
        <v>1251.9380000000001</v>
      </c>
      <c r="S807">
        <v>3456.3290000000002</v>
      </c>
      <c r="T807">
        <v>5099.3139999999903</v>
      </c>
      <c r="U807">
        <v>0.203771531354005</v>
      </c>
      <c r="V807">
        <v>3.87480896779588E-2</v>
      </c>
      <c r="W807" t="s">
        <v>216</v>
      </c>
      <c r="X807" t="s">
        <v>216</v>
      </c>
      <c r="Y807" t="s">
        <v>216</v>
      </c>
      <c r="Z807">
        <v>1.4438454449030601E-2</v>
      </c>
    </row>
    <row r="808" spans="1:26" x14ac:dyDescent="0.35">
      <c r="A808">
        <v>2004</v>
      </c>
      <c r="B808" t="s">
        <v>217</v>
      </c>
      <c r="C808" t="s">
        <v>22</v>
      </c>
      <c r="D808">
        <v>249</v>
      </c>
      <c r="E808" t="s">
        <v>62</v>
      </c>
      <c r="F808">
        <v>0.207215416286997</v>
      </c>
      <c r="G808">
        <v>0.44471744471744501</v>
      </c>
      <c r="H808">
        <v>0.27846153846153798</v>
      </c>
      <c r="I808" t="s">
        <v>216</v>
      </c>
      <c r="J808" t="s">
        <v>216</v>
      </c>
      <c r="K808" t="s">
        <v>216</v>
      </c>
      <c r="L808">
        <v>0.19286094832178999</v>
      </c>
      <c r="M808">
        <v>0.12737508796622099</v>
      </c>
      <c r="N808">
        <v>814</v>
      </c>
      <c r="O808">
        <v>1300</v>
      </c>
      <c r="P808">
        <v>284</v>
      </c>
      <c r="Q808">
        <v>204</v>
      </c>
      <c r="R808">
        <v>14</v>
      </c>
      <c r="S808">
        <v>1877</v>
      </c>
      <c r="T808">
        <v>2842</v>
      </c>
      <c r="U808">
        <v>0.43752695632606398</v>
      </c>
      <c r="V808">
        <v>0.27473006228878899</v>
      </c>
      <c r="W808" t="s">
        <v>216</v>
      </c>
      <c r="X808" t="s">
        <v>216</v>
      </c>
      <c r="Y808" t="s">
        <v>216</v>
      </c>
      <c r="Z808">
        <v>0.120540463910406</v>
      </c>
    </row>
    <row r="809" spans="1:26" x14ac:dyDescent="0.35">
      <c r="A809">
        <v>2004</v>
      </c>
      <c r="B809" t="s">
        <v>217</v>
      </c>
      <c r="C809" t="s">
        <v>5</v>
      </c>
      <c r="D809">
        <v>249</v>
      </c>
      <c r="E809" t="s">
        <v>62</v>
      </c>
      <c r="F809">
        <v>0.106375654741323</v>
      </c>
      <c r="G809">
        <v>0.35084595929296702</v>
      </c>
      <c r="H809">
        <v>1.08553824038666E-2</v>
      </c>
      <c r="I809" t="s">
        <v>216</v>
      </c>
      <c r="J809" t="s">
        <v>216</v>
      </c>
      <c r="K809" t="s">
        <v>216</v>
      </c>
      <c r="L809">
        <v>4.4508536784459603E-3</v>
      </c>
      <c r="M809">
        <v>1.6469579362191E-3</v>
      </c>
      <c r="N809">
        <v>0</v>
      </c>
      <c r="O809">
        <v>26.664000000000001</v>
      </c>
      <c r="P809">
        <v>2.8250000000000002</v>
      </c>
      <c r="Q809">
        <v>17.123000000000001</v>
      </c>
      <c r="R809">
        <v>17.605</v>
      </c>
      <c r="S809">
        <v>65.031999999999996</v>
      </c>
      <c r="T809">
        <v>175.74700000000001</v>
      </c>
      <c r="U809">
        <v>0.60714285714285698</v>
      </c>
      <c r="V809">
        <v>0.23793691396587999</v>
      </c>
      <c r="W809" t="s">
        <v>216</v>
      </c>
      <c r="X809" t="s">
        <v>216</v>
      </c>
      <c r="Y809" t="s">
        <v>216</v>
      </c>
      <c r="Z809">
        <v>5.3652781612914001E-2</v>
      </c>
    </row>
    <row r="810" spans="1:26" x14ac:dyDescent="0.35">
      <c r="A810">
        <v>2004</v>
      </c>
      <c r="B810" t="s">
        <v>215</v>
      </c>
      <c r="C810" t="s">
        <v>22</v>
      </c>
      <c r="D810">
        <v>248</v>
      </c>
      <c r="E810" t="s">
        <v>63</v>
      </c>
      <c r="F810">
        <v>0.14420709026893899</v>
      </c>
      <c r="G810">
        <v>0.34482758620689702</v>
      </c>
      <c r="H810">
        <v>0.21617730845750599</v>
      </c>
      <c r="I810" t="s">
        <v>216</v>
      </c>
      <c r="J810" t="s">
        <v>216</v>
      </c>
      <c r="K810" t="s">
        <v>216</v>
      </c>
      <c r="L810">
        <v>0.12185935019897801</v>
      </c>
      <c r="M810">
        <v>0.10666956593287701</v>
      </c>
      <c r="N810">
        <v>754</v>
      </c>
      <c r="O810">
        <v>1210.692</v>
      </c>
      <c r="P810">
        <v>390.13600000000002</v>
      </c>
      <c r="Q810">
        <v>123</v>
      </c>
      <c r="R810">
        <v>71.022999999999996</v>
      </c>
      <c r="S810">
        <v>2173.8850000000002</v>
      </c>
      <c r="T810">
        <v>2483.4470000000001</v>
      </c>
      <c r="U810">
        <v>0.360061287027579</v>
      </c>
      <c r="V810">
        <v>0.215015285202388</v>
      </c>
      <c r="W810" t="s">
        <v>216</v>
      </c>
      <c r="X810" t="s">
        <v>216</v>
      </c>
      <c r="Y810" t="s">
        <v>216</v>
      </c>
      <c r="Z810">
        <v>0.124975053480613</v>
      </c>
    </row>
    <row r="811" spans="1:26" x14ac:dyDescent="0.35">
      <c r="A811">
        <v>2004</v>
      </c>
      <c r="B811" t="s">
        <v>215</v>
      </c>
      <c r="C811" t="s">
        <v>5</v>
      </c>
      <c r="D811">
        <v>248</v>
      </c>
      <c r="E811" t="s">
        <v>63</v>
      </c>
      <c r="F811">
        <v>3.2065857595437203E-2</v>
      </c>
      <c r="G811">
        <v>0.51410137092304597</v>
      </c>
      <c r="H811">
        <v>7.4227916556380405E-2</v>
      </c>
      <c r="I811" t="s">
        <v>216</v>
      </c>
      <c r="J811" t="s">
        <v>216</v>
      </c>
      <c r="K811" t="s">
        <v>216</v>
      </c>
      <c r="L811">
        <v>3.2672207586107602E-2</v>
      </c>
      <c r="M811">
        <v>3.0686271026336701E-2</v>
      </c>
      <c r="N811">
        <v>191.25800000000001</v>
      </c>
      <c r="O811">
        <v>1507.6690000000001</v>
      </c>
      <c r="P811">
        <v>286.81799999999998</v>
      </c>
      <c r="Q811">
        <v>167.87</v>
      </c>
      <c r="R811">
        <v>1251.9380000000001</v>
      </c>
      <c r="S811">
        <v>3456.3290000000002</v>
      </c>
      <c r="T811">
        <v>5099.3139999999903</v>
      </c>
      <c r="U811">
        <v>0.42688189905539897</v>
      </c>
      <c r="V811">
        <v>7.8883487422560294E-2</v>
      </c>
      <c r="W811" t="s">
        <v>216</v>
      </c>
      <c r="X811" t="s">
        <v>216</v>
      </c>
      <c r="Y811" t="s">
        <v>216</v>
      </c>
      <c r="Z811">
        <v>3.3172786257998299E-2</v>
      </c>
    </row>
    <row r="812" spans="1:26" x14ac:dyDescent="0.35">
      <c r="A812">
        <v>2004</v>
      </c>
      <c r="B812" t="s">
        <v>217</v>
      </c>
      <c r="C812" t="s">
        <v>22</v>
      </c>
      <c r="D812">
        <v>248</v>
      </c>
      <c r="E812" t="s">
        <v>63</v>
      </c>
      <c r="F812">
        <v>0.16301384218874601</v>
      </c>
      <c r="G812">
        <v>0.32309582309582302</v>
      </c>
      <c r="H812">
        <v>0.20230769230769199</v>
      </c>
      <c r="I812" t="s">
        <v>216</v>
      </c>
      <c r="J812" t="s">
        <v>216</v>
      </c>
      <c r="K812" t="s">
        <v>216</v>
      </c>
      <c r="L812">
        <v>0.140117208311135</v>
      </c>
      <c r="M812">
        <v>9.2540464461646696E-2</v>
      </c>
      <c r="N812">
        <v>814</v>
      </c>
      <c r="O812">
        <v>1300</v>
      </c>
      <c r="P812">
        <v>284</v>
      </c>
      <c r="Q812">
        <v>204</v>
      </c>
      <c r="R812">
        <v>14</v>
      </c>
      <c r="S812">
        <v>1877</v>
      </c>
      <c r="T812">
        <v>2842</v>
      </c>
      <c r="U812">
        <v>0.34419712340840503</v>
      </c>
      <c r="V812">
        <v>0.216126791244245</v>
      </c>
      <c r="W812" t="s">
        <v>216</v>
      </c>
      <c r="X812" t="s">
        <v>216</v>
      </c>
      <c r="Y812" t="s">
        <v>216</v>
      </c>
      <c r="Z812">
        <v>9.4647832428610301E-2</v>
      </c>
    </row>
    <row r="813" spans="1:26" x14ac:dyDescent="0.35">
      <c r="A813">
        <v>2004</v>
      </c>
      <c r="B813" t="s">
        <v>217</v>
      </c>
      <c r="C813" t="s">
        <v>5</v>
      </c>
      <c r="D813">
        <v>248</v>
      </c>
      <c r="E813" t="s">
        <v>63</v>
      </c>
      <c r="F813">
        <v>3.9025118198421402E-2</v>
      </c>
      <c r="G813">
        <v>0.41555213457676599</v>
      </c>
      <c r="H813">
        <v>1.2857429906459401E-2</v>
      </c>
      <c r="I813" t="s">
        <v>216</v>
      </c>
      <c r="J813" t="s">
        <v>216</v>
      </c>
      <c r="K813" t="s">
        <v>216</v>
      </c>
      <c r="L813">
        <v>5.2717202458148604E-3</v>
      </c>
      <c r="M813">
        <v>1.9507047689339399E-3</v>
      </c>
      <c r="N813">
        <v>0</v>
      </c>
      <c r="O813">
        <v>26.664000000000001</v>
      </c>
      <c r="P813">
        <v>2.8250000000000002</v>
      </c>
      <c r="Q813">
        <v>17.123000000000001</v>
      </c>
      <c r="R813">
        <v>17.605</v>
      </c>
      <c r="S813">
        <v>65.031999999999996</v>
      </c>
      <c r="T813">
        <v>175.74700000000001</v>
      </c>
      <c r="U813">
        <v>0.214285714285714</v>
      </c>
      <c r="V813">
        <v>8.7289861706289704E-2</v>
      </c>
      <c r="W813" t="s">
        <v>216</v>
      </c>
      <c r="X813" t="s">
        <v>216</v>
      </c>
      <c r="Y813" t="s">
        <v>216</v>
      </c>
      <c r="Z813">
        <v>1.9683132848485298E-2</v>
      </c>
    </row>
    <row r="814" spans="1:26" x14ac:dyDescent="0.35">
      <c r="A814">
        <v>2004</v>
      </c>
      <c r="B814" t="s">
        <v>215</v>
      </c>
      <c r="C814" t="s">
        <v>22</v>
      </c>
      <c r="D814">
        <v>267</v>
      </c>
      <c r="E814" t="s">
        <v>68</v>
      </c>
      <c r="F814">
        <v>1.5095935462267399E-2</v>
      </c>
      <c r="G814" t="s">
        <v>216</v>
      </c>
      <c r="H814" t="s">
        <v>216</v>
      </c>
      <c r="I814" t="s">
        <v>216</v>
      </c>
      <c r="J814" t="s">
        <v>216</v>
      </c>
      <c r="K814">
        <v>0.59896089999014401</v>
      </c>
      <c r="L814">
        <v>5.8142231994158002E-2</v>
      </c>
      <c r="M814">
        <v>5.0894795016209401E-2</v>
      </c>
      <c r="N814">
        <v>754</v>
      </c>
      <c r="O814">
        <v>1210.692</v>
      </c>
      <c r="P814">
        <v>390.13600000000002</v>
      </c>
      <c r="Q814">
        <v>123</v>
      </c>
      <c r="R814">
        <v>71.022999999999996</v>
      </c>
      <c r="S814">
        <v>2173.8850000000002</v>
      </c>
      <c r="T814">
        <v>2483.4470000000001</v>
      </c>
      <c r="U814" t="s">
        <v>216</v>
      </c>
      <c r="V814" t="s">
        <v>216</v>
      </c>
      <c r="W814" t="s">
        <v>216</v>
      </c>
      <c r="X814" t="s">
        <v>216</v>
      </c>
      <c r="Y814">
        <v>0.41291750385836201</v>
      </c>
      <c r="Z814">
        <v>1.3049954608193101E-2</v>
      </c>
    </row>
    <row r="815" spans="1:26" x14ac:dyDescent="0.35">
      <c r="A815">
        <v>2004</v>
      </c>
      <c r="B815" t="s">
        <v>215</v>
      </c>
      <c r="C815" t="s">
        <v>5</v>
      </c>
      <c r="D815">
        <v>267</v>
      </c>
      <c r="E815" t="s">
        <v>68</v>
      </c>
      <c r="F815">
        <v>8.8191714768948798E-2</v>
      </c>
      <c r="G815" t="s">
        <v>216</v>
      </c>
      <c r="H815" t="s">
        <v>216</v>
      </c>
      <c r="I815" t="s">
        <v>216</v>
      </c>
      <c r="J815" t="s">
        <v>216</v>
      </c>
      <c r="K815">
        <v>0.24502810842070499</v>
      </c>
      <c r="L815">
        <v>9.4494006855223703E-2</v>
      </c>
      <c r="M815">
        <v>8.8750314685098405E-2</v>
      </c>
      <c r="N815">
        <v>191.25800000000001</v>
      </c>
      <c r="O815">
        <v>1507.6690000000001</v>
      </c>
      <c r="P815">
        <v>286.81799999999998</v>
      </c>
      <c r="Q815">
        <v>167.87</v>
      </c>
      <c r="R815">
        <v>1251.9380000000001</v>
      </c>
      <c r="S815">
        <v>3456.3290000000002</v>
      </c>
      <c r="T815">
        <v>5099.3139999999903</v>
      </c>
      <c r="U815" t="s">
        <v>216</v>
      </c>
      <c r="V815" t="s">
        <v>216</v>
      </c>
      <c r="W815" t="s">
        <v>216</v>
      </c>
      <c r="X815" t="s">
        <v>216</v>
      </c>
      <c r="Y815">
        <v>0.32410359772158098</v>
      </c>
      <c r="Z815">
        <v>8.2942894442842405E-2</v>
      </c>
    </row>
    <row r="816" spans="1:26" x14ac:dyDescent="0.35">
      <c r="A816">
        <v>2004</v>
      </c>
      <c r="B816" t="s">
        <v>217</v>
      </c>
      <c r="C816" t="s">
        <v>22</v>
      </c>
      <c r="D816">
        <v>267</v>
      </c>
      <c r="E816" t="s">
        <v>68</v>
      </c>
      <c r="F816">
        <v>1.57741978787112E-3</v>
      </c>
      <c r="G816" t="s">
        <v>216</v>
      </c>
      <c r="H816" t="s">
        <v>216</v>
      </c>
      <c r="I816" t="s">
        <v>216</v>
      </c>
      <c r="J816" t="s">
        <v>216</v>
      </c>
      <c r="K816">
        <v>0</v>
      </c>
      <c r="L816">
        <v>0</v>
      </c>
      <c r="M816">
        <v>0</v>
      </c>
      <c r="N816">
        <v>814</v>
      </c>
      <c r="O816">
        <v>1300</v>
      </c>
      <c r="P816">
        <v>284</v>
      </c>
      <c r="Q816">
        <v>204</v>
      </c>
      <c r="R816">
        <v>14</v>
      </c>
      <c r="S816">
        <v>1877</v>
      </c>
      <c r="T816">
        <v>2842</v>
      </c>
      <c r="U816" t="s">
        <v>216</v>
      </c>
      <c r="V816" t="s">
        <v>216</v>
      </c>
      <c r="W816" t="s">
        <v>216</v>
      </c>
      <c r="X816" t="s">
        <v>216</v>
      </c>
      <c r="Y816">
        <v>0</v>
      </c>
      <c r="Z816">
        <v>9.3125269603903905E-4</v>
      </c>
    </row>
    <row r="817" spans="1:26" x14ac:dyDescent="0.35">
      <c r="A817">
        <v>2004</v>
      </c>
      <c r="B817" t="s">
        <v>217</v>
      </c>
      <c r="C817" t="s">
        <v>5</v>
      </c>
      <c r="D817">
        <v>267</v>
      </c>
      <c r="E817" t="s">
        <v>68</v>
      </c>
      <c r="F817">
        <v>7.9292946596897507E-2</v>
      </c>
      <c r="G817" t="s">
        <v>216</v>
      </c>
      <c r="H817" t="s">
        <v>216</v>
      </c>
      <c r="I817" t="s">
        <v>216</v>
      </c>
      <c r="J817" t="s">
        <v>216</v>
      </c>
      <c r="K817">
        <v>0.23856858846918499</v>
      </c>
      <c r="L817">
        <v>6.4583589617419099E-2</v>
      </c>
      <c r="M817">
        <v>2.38979897238644E-2</v>
      </c>
      <c r="N817">
        <v>0</v>
      </c>
      <c r="O817">
        <v>26.664000000000001</v>
      </c>
      <c r="P817">
        <v>2.8250000000000002</v>
      </c>
      <c r="Q817">
        <v>17.123000000000001</v>
      </c>
      <c r="R817">
        <v>17.605</v>
      </c>
      <c r="S817">
        <v>65.031999999999996</v>
      </c>
      <c r="T817">
        <v>175.74700000000001</v>
      </c>
      <c r="U817" t="s">
        <v>216</v>
      </c>
      <c r="V817" t="s">
        <v>216</v>
      </c>
      <c r="W817" t="s">
        <v>216</v>
      </c>
      <c r="X817" t="s">
        <v>216</v>
      </c>
      <c r="Y817">
        <v>0.23856858846918499</v>
      </c>
      <c r="Z817">
        <v>3.9993052522713797E-2</v>
      </c>
    </row>
    <row r="818" spans="1:26" x14ac:dyDescent="0.35">
      <c r="A818">
        <v>2004</v>
      </c>
      <c r="B818" t="s">
        <v>215</v>
      </c>
      <c r="C818" t="s">
        <v>22</v>
      </c>
      <c r="D818">
        <v>231</v>
      </c>
      <c r="E818" t="s">
        <v>67</v>
      </c>
      <c r="F818">
        <v>4.5140913174261402E-2</v>
      </c>
      <c r="G818" t="s">
        <v>216</v>
      </c>
      <c r="H818">
        <v>0.12658628288615101</v>
      </c>
      <c r="I818" t="s">
        <v>216</v>
      </c>
      <c r="J818" t="s">
        <v>216</v>
      </c>
      <c r="K818" t="s">
        <v>216</v>
      </c>
      <c r="L818">
        <v>7.1356805608682197E-2</v>
      </c>
      <c r="M818">
        <v>6.24621702660174E-2</v>
      </c>
      <c r="N818">
        <v>754</v>
      </c>
      <c r="O818">
        <v>1210.692</v>
      </c>
      <c r="P818">
        <v>390.13600000000002</v>
      </c>
      <c r="Q818">
        <v>123</v>
      </c>
      <c r="R818">
        <v>71.022999999999996</v>
      </c>
      <c r="S818">
        <v>2173.8850000000002</v>
      </c>
      <c r="T818">
        <v>2483.4470000000001</v>
      </c>
      <c r="U818" t="s">
        <v>216</v>
      </c>
      <c r="V818">
        <v>6.7206472676452106E-2</v>
      </c>
      <c r="W818" t="s">
        <v>216</v>
      </c>
      <c r="X818" t="s">
        <v>216</v>
      </c>
      <c r="Y818" t="s">
        <v>216</v>
      </c>
      <c r="Z818">
        <v>3.9059630954183001E-2</v>
      </c>
    </row>
    <row r="819" spans="1:26" x14ac:dyDescent="0.35">
      <c r="A819">
        <v>2004</v>
      </c>
      <c r="B819" t="s">
        <v>215</v>
      </c>
      <c r="C819" t="s">
        <v>5</v>
      </c>
      <c r="D819">
        <v>231</v>
      </c>
      <c r="E819" t="s">
        <v>67</v>
      </c>
      <c r="F819">
        <v>9.9236589283355506E-2</v>
      </c>
      <c r="G819" t="s">
        <v>216</v>
      </c>
      <c r="H819">
        <v>0.262210737237417</v>
      </c>
      <c r="I819" t="s">
        <v>216</v>
      </c>
      <c r="J819" t="s">
        <v>216</v>
      </c>
      <c r="K819" t="s">
        <v>216</v>
      </c>
      <c r="L819">
        <v>0.115414847078728</v>
      </c>
      <c r="M819">
        <v>0.108399509539936</v>
      </c>
      <c r="N819">
        <v>191.25800000000001</v>
      </c>
      <c r="O819">
        <v>1507.6690000000001</v>
      </c>
      <c r="P819">
        <v>286.81799999999998</v>
      </c>
      <c r="Q819">
        <v>167.87</v>
      </c>
      <c r="R819">
        <v>1251.9380000000001</v>
      </c>
      <c r="S819">
        <v>3456.3290000000002</v>
      </c>
      <c r="T819">
        <v>5099.3139999999903</v>
      </c>
      <c r="U819" t="s">
        <v>216</v>
      </c>
      <c r="V819">
        <v>0.241123121111435</v>
      </c>
      <c r="W819" t="s">
        <v>216</v>
      </c>
      <c r="X819" t="s">
        <v>216</v>
      </c>
      <c r="Y819" t="s">
        <v>216</v>
      </c>
      <c r="Z819">
        <v>8.5551875787690204E-2</v>
      </c>
    </row>
    <row r="820" spans="1:26" x14ac:dyDescent="0.35">
      <c r="A820">
        <v>2004</v>
      </c>
      <c r="B820" t="s">
        <v>217</v>
      </c>
      <c r="C820" t="s">
        <v>22</v>
      </c>
      <c r="D820">
        <v>231</v>
      </c>
      <c r="E820" t="s">
        <v>67</v>
      </c>
      <c r="F820">
        <v>1.7584713022812198E-2</v>
      </c>
      <c r="G820" t="s">
        <v>216</v>
      </c>
      <c r="H820">
        <v>4.5384615384615398E-2</v>
      </c>
      <c r="I820" t="s">
        <v>216</v>
      </c>
      <c r="J820" t="s">
        <v>216</v>
      </c>
      <c r="K820" t="s">
        <v>216</v>
      </c>
      <c r="L820">
        <v>3.1433137986148101E-2</v>
      </c>
      <c r="M820">
        <v>2.0760028149190701E-2</v>
      </c>
      <c r="N820">
        <v>814</v>
      </c>
      <c r="O820">
        <v>1300</v>
      </c>
      <c r="P820">
        <v>284</v>
      </c>
      <c r="Q820">
        <v>204</v>
      </c>
      <c r="R820">
        <v>14</v>
      </c>
      <c r="S820">
        <v>1877</v>
      </c>
      <c r="T820">
        <v>2842</v>
      </c>
      <c r="U820" t="s">
        <v>216</v>
      </c>
      <c r="V820">
        <v>2.3314140379384601E-2</v>
      </c>
      <c r="W820" t="s">
        <v>216</v>
      </c>
      <c r="X820" t="s">
        <v>216</v>
      </c>
      <c r="Y820" t="s">
        <v>216</v>
      </c>
      <c r="Z820">
        <v>1.0187186988389701E-2</v>
      </c>
    </row>
    <row r="821" spans="1:26" x14ac:dyDescent="0.35">
      <c r="A821">
        <v>2004</v>
      </c>
      <c r="B821" t="s">
        <v>217</v>
      </c>
      <c r="C821" t="s">
        <v>5</v>
      </c>
      <c r="D821">
        <v>231</v>
      </c>
      <c r="E821" t="s">
        <v>67</v>
      </c>
      <c r="F821">
        <v>2.3970664238426899E-2</v>
      </c>
      <c r="G821" t="s">
        <v>216</v>
      </c>
      <c r="H821">
        <v>0.14611461146114599</v>
      </c>
      <c r="I821" t="s">
        <v>216</v>
      </c>
      <c r="J821" t="s">
        <v>216</v>
      </c>
      <c r="K821" t="s">
        <v>216</v>
      </c>
      <c r="L821">
        <v>5.9908967892729703E-2</v>
      </c>
      <c r="M821">
        <v>2.21682304676609E-2</v>
      </c>
      <c r="N821">
        <v>0</v>
      </c>
      <c r="O821">
        <v>26.664000000000001</v>
      </c>
      <c r="P821">
        <v>2.8250000000000002</v>
      </c>
      <c r="Q821">
        <v>17.123000000000001</v>
      </c>
      <c r="R821">
        <v>17.605</v>
      </c>
      <c r="S821">
        <v>65.031999999999996</v>
      </c>
      <c r="T821">
        <v>175.74700000000001</v>
      </c>
      <c r="U821" t="s">
        <v>216</v>
      </c>
      <c r="V821">
        <v>5.3616646482439703E-2</v>
      </c>
      <c r="W821" t="s">
        <v>216</v>
      </c>
      <c r="X821" t="s">
        <v>216</v>
      </c>
      <c r="Y821" t="s">
        <v>216</v>
      </c>
      <c r="Z821">
        <v>1.2090104795389901E-2</v>
      </c>
    </row>
    <row r="822" spans="1:26" x14ac:dyDescent="0.35">
      <c r="A822">
        <v>2004</v>
      </c>
      <c r="B822" t="s">
        <v>215</v>
      </c>
      <c r="C822" t="s">
        <v>22</v>
      </c>
      <c r="D822">
        <v>242</v>
      </c>
      <c r="E822" t="s">
        <v>65</v>
      </c>
      <c r="F822">
        <v>1.1453900056618799E-2</v>
      </c>
      <c r="G822">
        <v>2.6525198938991999E-2</v>
      </c>
      <c r="H822">
        <v>1.66290237275004E-2</v>
      </c>
      <c r="I822" t="s">
        <v>216</v>
      </c>
      <c r="J822" t="s">
        <v>216</v>
      </c>
      <c r="K822" t="s">
        <v>216</v>
      </c>
      <c r="L822">
        <v>9.3737961691521508E-3</v>
      </c>
      <c r="M822">
        <v>8.2053512256059103E-3</v>
      </c>
      <c r="N822">
        <v>754</v>
      </c>
      <c r="O822">
        <v>1210.692</v>
      </c>
      <c r="P822">
        <v>390.13600000000002</v>
      </c>
      <c r="Q822">
        <v>123</v>
      </c>
      <c r="R822">
        <v>71.022999999999996</v>
      </c>
      <c r="S822">
        <v>2173.8850000000002</v>
      </c>
      <c r="T822">
        <v>2483.4470000000001</v>
      </c>
      <c r="U822">
        <v>2.86006128702758E-2</v>
      </c>
      <c r="V822">
        <v>1.7078569325928598E-2</v>
      </c>
      <c r="W822" t="s">
        <v>216</v>
      </c>
      <c r="X822" t="s">
        <v>216</v>
      </c>
      <c r="Y822" t="s">
        <v>216</v>
      </c>
      <c r="Z822">
        <v>9.9454906330953101E-3</v>
      </c>
    </row>
    <row r="823" spans="1:26" x14ac:dyDescent="0.35">
      <c r="A823">
        <v>2004</v>
      </c>
      <c r="B823" t="s">
        <v>215</v>
      </c>
      <c r="C823" t="s">
        <v>5</v>
      </c>
      <c r="D823">
        <v>242</v>
      </c>
      <c r="E823" t="s">
        <v>65</v>
      </c>
      <c r="F823">
        <v>1.1840268899553799E-3</v>
      </c>
      <c r="G823">
        <v>6.23503330579636E-2</v>
      </c>
      <c r="H823">
        <v>9.0023788716599492E-3</v>
      </c>
      <c r="I823" t="s">
        <v>216</v>
      </c>
      <c r="J823" t="s">
        <v>216</v>
      </c>
      <c r="K823" t="s">
        <v>216</v>
      </c>
      <c r="L823">
        <v>3.9624928855473999E-3</v>
      </c>
      <c r="M823">
        <v>3.7216380406918299E-3</v>
      </c>
      <c r="N823">
        <v>191.25800000000001</v>
      </c>
      <c r="O823">
        <v>1507.6690000000001</v>
      </c>
      <c r="P823">
        <v>286.81799999999998</v>
      </c>
      <c r="Q823">
        <v>167.87</v>
      </c>
      <c r="R823">
        <v>1251.9380000000001</v>
      </c>
      <c r="S823">
        <v>3456.3290000000002</v>
      </c>
      <c r="T823">
        <v>5099.3139999999903</v>
      </c>
      <c r="U823">
        <v>1.55638679964026E-2</v>
      </c>
      <c r="V823">
        <v>2.8972753252898102E-3</v>
      </c>
      <c r="W823" t="s">
        <v>216</v>
      </c>
      <c r="X823" t="s">
        <v>216</v>
      </c>
      <c r="Y823" t="s">
        <v>216</v>
      </c>
      <c r="Z823">
        <v>1.2471804339027901E-3</v>
      </c>
    </row>
    <row r="824" spans="1:26" x14ac:dyDescent="0.35">
      <c r="A824">
        <v>2004</v>
      </c>
      <c r="B824" t="s">
        <v>217</v>
      </c>
      <c r="C824" t="s">
        <v>22</v>
      </c>
      <c r="D824">
        <v>242</v>
      </c>
      <c r="E824" t="s">
        <v>65</v>
      </c>
      <c r="F824">
        <v>9.0587915572062708E-3</v>
      </c>
      <c r="G824">
        <v>2.8255528255528298E-2</v>
      </c>
      <c r="H824">
        <v>1.7692307692307702E-2</v>
      </c>
      <c r="I824" t="s">
        <v>216</v>
      </c>
      <c r="J824" t="s">
        <v>216</v>
      </c>
      <c r="K824" t="s">
        <v>216</v>
      </c>
      <c r="L824">
        <v>1.22535961640916E-2</v>
      </c>
      <c r="M824">
        <v>8.0928923293455308E-3</v>
      </c>
      <c r="N824">
        <v>814</v>
      </c>
      <c r="O824">
        <v>1300</v>
      </c>
      <c r="P824">
        <v>284</v>
      </c>
      <c r="Q824">
        <v>204</v>
      </c>
      <c r="R824">
        <v>14</v>
      </c>
      <c r="S824">
        <v>1877</v>
      </c>
      <c r="T824">
        <v>2842</v>
      </c>
      <c r="U824">
        <v>1.9127271363474401E-2</v>
      </c>
      <c r="V824">
        <v>1.20103147408951E-2</v>
      </c>
      <c r="W824" t="s">
        <v>216</v>
      </c>
      <c r="X824" t="s">
        <v>216</v>
      </c>
      <c r="Y824" t="s">
        <v>216</v>
      </c>
      <c r="Z824">
        <v>5.2479448122007503E-3</v>
      </c>
    </row>
    <row r="825" spans="1:26" x14ac:dyDescent="0.35">
      <c r="A825">
        <v>2004</v>
      </c>
      <c r="B825" t="s">
        <v>217</v>
      </c>
      <c r="C825" t="s">
        <v>5</v>
      </c>
      <c r="D825">
        <v>242</v>
      </c>
      <c r="E825" t="s">
        <v>65</v>
      </c>
      <c r="F825">
        <v>2.9723655941044297E-4</v>
      </c>
      <c r="G825">
        <v>5.8558124211028101E-2</v>
      </c>
      <c r="H825">
        <v>1.81182315009369E-3</v>
      </c>
      <c r="I825" t="s">
        <v>216</v>
      </c>
      <c r="J825" t="s">
        <v>216</v>
      </c>
      <c r="K825" t="s">
        <v>216</v>
      </c>
      <c r="L825">
        <v>7.4287200876642498E-4</v>
      </c>
      <c r="M825">
        <v>2.7488635637648497E-4</v>
      </c>
      <c r="N825">
        <v>0</v>
      </c>
      <c r="O825">
        <v>26.664000000000001</v>
      </c>
      <c r="P825">
        <v>2.8250000000000002</v>
      </c>
      <c r="Q825">
        <v>17.123000000000001</v>
      </c>
      <c r="R825">
        <v>17.605</v>
      </c>
      <c r="S825">
        <v>65.031999999999996</v>
      </c>
      <c r="T825">
        <v>175.74700000000001</v>
      </c>
      <c r="U825">
        <v>0</v>
      </c>
      <c r="V825">
        <v>6.6484713852937004E-4</v>
      </c>
      <c r="W825" t="s">
        <v>216</v>
      </c>
      <c r="X825" t="s">
        <v>216</v>
      </c>
      <c r="Y825" t="s">
        <v>216</v>
      </c>
      <c r="Z825">
        <v>1.4991746230096201E-4</v>
      </c>
    </row>
    <row r="826" spans="1:26" x14ac:dyDescent="0.35">
      <c r="A826">
        <v>2004</v>
      </c>
      <c r="B826" t="s">
        <v>215</v>
      </c>
      <c r="C826" t="s">
        <v>22</v>
      </c>
      <c r="D826">
        <v>241</v>
      </c>
      <c r="E826" t="s">
        <v>66</v>
      </c>
      <c r="F826">
        <v>2.0354178849397601E-2</v>
      </c>
      <c r="G826">
        <v>5.1724137931034503E-2</v>
      </c>
      <c r="H826">
        <v>3.2426596268625901E-2</v>
      </c>
      <c r="I826" t="s">
        <v>216</v>
      </c>
      <c r="J826" t="s">
        <v>216</v>
      </c>
      <c r="K826" t="s">
        <v>216</v>
      </c>
      <c r="L826">
        <v>1.8278902529846701E-2</v>
      </c>
      <c r="M826">
        <v>1.6000434889931501E-2</v>
      </c>
      <c r="N826">
        <v>754</v>
      </c>
      <c r="O826">
        <v>1210.692</v>
      </c>
      <c r="P826">
        <v>390.13600000000002</v>
      </c>
      <c r="Q826">
        <v>123</v>
      </c>
      <c r="R826">
        <v>71.022999999999996</v>
      </c>
      <c r="S826">
        <v>2173.8850000000002</v>
      </c>
      <c r="T826">
        <v>2483.4470000000001</v>
      </c>
      <c r="U826">
        <v>5.08171603677222E-2</v>
      </c>
      <c r="V826">
        <v>3.0348456901367799E-2</v>
      </c>
      <c r="W826" t="s">
        <v>216</v>
      </c>
      <c r="X826" t="s">
        <v>216</v>
      </c>
      <c r="Y826" t="s">
        <v>216</v>
      </c>
      <c r="Z826">
        <v>1.76554502752557E-2</v>
      </c>
    </row>
    <row r="827" spans="1:26" x14ac:dyDescent="0.35">
      <c r="A827">
        <v>2004</v>
      </c>
      <c r="B827" t="s">
        <v>215</v>
      </c>
      <c r="C827" t="s">
        <v>5</v>
      </c>
      <c r="D827">
        <v>241</v>
      </c>
      <c r="E827" t="s">
        <v>66</v>
      </c>
      <c r="F827">
        <v>1.7593172914857701E-2</v>
      </c>
      <c r="G827">
        <v>0.19478400903491599</v>
      </c>
      <c r="H827">
        <v>2.81236580700059E-2</v>
      </c>
      <c r="I827" t="s">
        <v>216</v>
      </c>
      <c r="J827" t="s">
        <v>216</v>
      </c>
      <c r="K827" t="s">
        <v>216</v>
      </c>
      <c r="L827">
        <v>1.23789274598057E-2</v>
      </c>
      <c r="M827">
        <v>1.1626490865235499E-2</v>
      </c>
      <c r="N827">
        <v>191.25800000000001</v>
      </c>
      <c r="O827">
        <v>1507.6690000000001</v>
      </c>
      <c r="P827">
        <v>286.81799999999998</v>
      </c>
      <c r="Q827">
        <v>167.87</v>
      </c>
      <c r="R827">
        <v>1251.9380000000001</v>
      </c>
      <c r="S827">
        <v>3456.3290000000002</v>
      </c>
      <c r="T827">
        <v>5099.3139999999903</v>
      </c>
      <c r="U827">
        <v>0.22992478704939501</v>
      </c>
      <c r="V827">
        <v>4.2379436434012797E-2</v>
      </c>
      <c r="W827" t="s">
        <v>216</v>
      </c>
      <c r="X827" t="s">
        <v>216</v>
      </c>
      <c r="Y827" t="s">
        <v>216</v>
      </c>
      <c r="Z827">
        <v>1.54259696339161E-2</v>
      </c>
    </row>
    <row r="828" spans="1:26" x14ac:dyDescent="0.35">
      <c r="A828">
        <v>2004</v>
      </c>
      <c r="B828" t="s">
        <v>217</v>
      </c>
      <c r="C828" t="s">
        <v>22</v>
      </c>
      <c r="D828">
        <v>241</v>
      </c>
      <c r="E828" t="s">
        <v>66</v>
      </c>
      <c r="F828">
        <v>2.04266868446808E-2</v>
      </c>
      <c r="G828">
        <v>4.7911547911547898E-2</v>
      </c>
      <c r="H828">
        <v>0.03</v>
      </c>
      <c r="I828" t="s">
        <v>216</v>
      </c>
      <c r="J828" t="s">
        <v>216</v>
      </c>
      <c r="K828" t="s">
        <v>216</v>
      </c>
      <c r="L828">
        <v>2.0777836973894501E-2</v>
      </c>
      <c r="M828">
        <v>1.37227304714989E-2</v>
      </c>
      <c r="N828">
        <v>814</v>
      </c>
      <c r="O828">
        <v>1300</v>
      </c>
      <c r="P828">
        <v>284</v>
      </c>
      <c r="Q828">
        <v>204</v>
      </c>
      <c r="R828">
        <v>14</v>
      </c>
      <c r="S828">
        <v>1877</v>
      </c>
      <c r="T828">
        <v>2842</v>
      </c>
      <c r="U828">
        <v>4.3130121701952101E-2</v>
      </c>
      <c r="V828">
        <v>2.7082082258881202E-2</v>
      </c>
      <c r="W828" t="s">
        <v>216</v>
      </c>
      <c r="X828" t="s">
        <v>216</v>
      </c>
      <c r="Y828" t="s">
        <v>216</v>
      </c>
      <c r="Z828">
        <v>1.18862388042855E-2</v>
      </c>
    </row>
    <row r="829" spans="1:26" x14ac:dyDescent="0.35">
      <c r="A829">
        <v>2004</v>
      </c>
      <c r="B829" t="s">
        <v>217</v>
      </c>
      <c r="C829" t="s">
        <v>5</v>
      </c>
      <c r="D829">
        <v>241</v>
      </c>
      <c r="E829" t="s">
        <v>66</v>
      </c>
      <c r="F829">
        <v>2.1194283391731E-4</v>
      </c>
      <c r="G829">
        <v>4.1754536584543298E-2</v>
      </c>
      <c r="H829">
        <v>1.2919101666009701E-3</v>
      </c>
      <c r="I829" t="s">
        <v>216</v>
      </c>
      <c r="J829" t="s">
        <v>216</v>
      </c>
      <c r="K829" t="s">
        <v>216</v>
      </c>
      <c r="L829">
        <v>5.2970065017603901E-4</v>
      </c>
      <c r="M829">
        <v>1.9600614907934799E-4</v>
      </c>
      <c r="N829">
        <v>0</v>
      </c>
      <c r="O829">
        <v>26.664000000000001</v>
      </c>
      <c r="P829">
        <v>2.8250000000000002</v>
      </c>
      <c r="Q829">
        <v>17.123000000000001</v>
      </c>
      <c r="R829">
        <v>17.605</v>
      </c>
      <c r="S829">
        <v>65.031999999999996</v>
      </c>
      <c r="T829">
        <v>175.74700000000001</v>
      </c>
      <c r="U829">
        <v>0</v>
      </c>
      <c r="V829">
        <v>4.7406546133227199E-4</v>
      </c>
      <c r="W829" t="s">
        <v>216</v>
      </c>
      <c r="X829" t="s">
        <v>216</v>
      </c>
      <c r="Y829" t="s">
        <v>216</v>
      </c>
      <c r="Z829">
        <v>1.06897791700926E-4</v>
      </c>
    </row>
    <row r="830" spans="1:26" x14ac:dyDescent="0.35">
      <c r="A830">
        <v>2004</v>
      </c>
      <c r="B830" t="s">
        <v>215</v>
      </c>
      <c r="C830" t="s">
        <v>22</v>
      </c>
      <c r="D830">
        <v>245</v>
      </c>
      <c r="E830" t="s">
        <v>64</v>
      </c>
      <c r="F830">
        <v>3.0588481938976699E-2</v>
      </c>
      <c r="G830">
        <v>8.0901856763925695E-2</v>
      </c>
      <c r="H830">
        <v>5.07185223688763E-2</v>
      </c>
      <c r="I830" t="s">
        <v>216</v>
      </c>
      <c r="J830" t="s">
        <v>216</v>
      </c>
      <c r="K830" t="s">
        <v>216</v>
      </c>
      <c r="L830">
        <v>2.8590078315914001E-2</v>
      </c>
      <c r="M830">
        <v>2.5026321238098E-2</v>
      </c>
      <c r="N830">
        <v>754</v>
      </c>
      <c r="O830">
        <v>1210.692</v>
      </c>
      <c r="P830">
        <v>390.13600000000002</v>
      </c>
      <c r="Q830">
        <v>123</v>
      </c>
      <c r="R830">
        <v>71.022999999999996</v>
      </c>
      <c r="S830">
        <v>2173.8850000000002</v>
      </c>
      <c r="T830">
        <v>2483.4470000000001</v>
      </c>
      <c r="U830">
        <v>7.6353421859039802E-2</v>
      </c>
      <c r="V830">
        <v>4.5601363768483102E-2</v>
      </c>
      <c r="W830" t="s">
        <v>216</v>
      </c>
      <c r="X830" t="s">
        <v>216</v>
      </c>
      <c r="Y830" t="s">
        <v>216</v>
      </c>
      <c r="Z830">
        <v>2.6512852607403398E-2</v>
      </c>
    </row>
    <row r="831" spans="1:26" x14ac:dyDescent="0.35">
      <c r="A831">
        <v>2004</v>
      </c>
      <c r="B831" t="s">
        <v>215</v>
      </c>
      <c r="C831" t="s">
        <v>5</v>
      </c>
      <c r="D831">
        <v>245</v>
      </c>
      <c r="E831" t="s">
        <v>64</v>
      </c>
      <c r="F831">
        <v>4.3741911791582702E-3</v>
      </c>
      <c r="G831">
        <v>3.36351943448117E-2</v>
      </c>
      <c r="H831">
        <v>4.8563776336594099E-3</v>
      </c>
      <c r="I831" t="s">
        <v>216</v>
      </c>
      <c r="J831" t="s">
        <v>216</v>
      </c>
      <c r="K831" t="s">
        <v>216</v>
      </c>
      <c r="L831">
        <v>2.1375863088240201E-3</v>
      </c>
      <c r="M831">
        <v>2.0076559761652399E-3</v>
      </c>
      <c r="N831">
        <v>191.25800000000001</v>
      </c>
      <c r="O831">
        <v>1507.6690000000001</v>
      </c>
      <c r="P831">
        <v>286.81799999999998</v>
      </c>
      <c r="Q831">
        <v>167.87</v>
      </c>
      <c r="R831">
        <v>1251.9380000000001</v>
      </c>
      <c r="S831">
        <v>3456.3290000000002</v>
      </c>
      <c r="T831">
        <v>5099.3139999999903</v>
      </c>
      <c r="U831">
        <v>5.7884757491221302E-2</v>
      </c>
      <c r="V831">
        <v>9.8979664639198498E-3</v>
      </c>
      <c r="W831" t="s">
        <v>216</v>
      </c>
      <c r="X831" t="s">
        <v>216</v>
      </c>
      <c r="Y831" t="s">
        <v>216</v>
      </c>
      <c r="Z831">
        <v>5.3057560426307401E-3</v>
      </c>
    </row>
    <row r="832" spans="1:26" x14ac:dyDescent="0.35">
      <c r="A832">
        <v>2004</v>
      </c>
      <c r="B832" t="s">
        <v>217</v>
      </c>
      <c r="C832" t="s">
        <v>22</v>
      </c>
      <c r="D832">
        <v>245</v>
      </c>
      <c r="E832" t="s">
        <v>64</v>
      </c>
      <c r="F832">
        <v>3.6057542864958297E-2</v>
      </c>
      <c r="G832">
        <v>7.9852579852579805E-2</v>
      </c>
      <c r="H832">
        <v>0.05</v>
      </c>
      <c r="I832" t="s">
        <v>216</v>
      </c>
      <c r="J832" t="s">
        <v>216</v>
      </c>
      <c r="K832" t="s">
        <v>216</v>
      </c>
      <c r="L832">
        <v>3.4629728289824198E-2</v>
      </c>
      <c r="M832">
        <v>2.2871217452498201E-2</v>
      </c>
      <c r="N832">
        <v>814</v>
      </c>
      <c r="O832">
        <v>1300</v>
      </c>
      <c r="P832">
        <v>284</v>
      </c>
      <c r="Q832">
        <v>204</v>
      </c>
      <c r="R832">
        <v>14</v>
      </c>
      <c r="S832">
        <v>1877</v>
      </c>
      <c r="T832">
        <v>2842</v>
      </c>
      <c r="U832">
        <v>7.6134040917358897E-2</v>
      </c>
      <c r="V832">
        <v>4.7805762596112002E-2</v>
      </c>
      <c r="W832" t="s">
        <v>216</v>
      </c>
      <c r="X832" t="s">
        <v>216</v>
      </c>
      <c r="Y832" t="s">
        <v>216</v>
      </c>
      <c r="Z832">
        <v>2.1001673564059801E-2</v>
      </c>
    </row>
    <row r="833" spans="1:26" x14ac:dyDescent="0.35">
      <c r="A833">
        <v>2004</v>
      </c>
      <c r="B833" t="s">
        <v>217</v>
      </c>
      <c r="C833" t="s">
        <v>5</v>
      </c>
      <c r="D833">
        <v>245</v>
      </c>
      <c r="E833" t="s">
        <v>64</v>
      </c>
      <c r="F833">
        <v>1.2755158987135499E-2</v>
      </c>
      <c r="G833">
        <v>8.8632121814680401E-2</v>
      </c>
      <c r="H833">
        <v>2.7423305016918398E-3</v>
      </c>
      <c r="I833" t="s">
        <v>216</v>
      </c>
      <c r="J833" t="s">
        <v>216</v>
      </c>
      <c r="K833" t="s">
        <v>216</v>
      </c>
      <c r="L833">
        <v>1.1243926143608E-3</v>
      </c>
      <c r="M833">
        <v>4.1606115892226501E-4</v>
      </c>
      <c r="N833">
        <v>0</v>
      </c>
      <c r="O833">
        <v>26.664000000000001</v>
      </c>
      <c r="P833">
        <v>2.8250000000000002</v>
      </c>
      <c r="Q833">
        <v>17.123000000000001</v>
      </c>
      <c r="R833">
        <v>17.605</v>
      </c>
      <c r="S833">
        <v>65.031999999999996</v>
      </c>
      <c r="T833">
        <v>175.74700000000001</v>
      </c>
      <c r="U833">
        <v>7.1428571428571397E-2</v>
      </c>
      <c r="V833">
        <v>2.8530241942325101E-2</v>
      </c>
      <c r="W833" t="s">
        <v>216</v>
      </c>
      <c r="X833" t="s">
        <v>216</v>
      </c>
      <c r="Y833" t="s">
        <v>216</v>
      </c>
      <c r="Z833">
        <v>6.4333306454276099E-3</v>
      </c>
    </row>
    <row r="834" spans="1:26" x14ac:dyDescent="0.35">
      <c r="A834">
        <v>2004</v>
      </c>
      <c r="B834" t="s">
        <v>215</v>
      </c>
      <c r="C834" t="s">
        <v>22</v>
      </c>
      <c r="D834">
        <v>229</v>
      </c>
      <c r="E834" t="s">
        <v>69</v>
      </c>
      <c r="F834">
        <v>4.8534492922992903E-2</v>
      </c>
      <c r="G834" t="s">
        <v>216</v>
      </c>
      <c r="H834" t="s">
        <v>216</v>
      </c>
      <c r="I834">
        <v>0.32179291324051101</v>
      </c>
      <c r="J834" t="s">
        <v>216</v>
      </c>
      <c r="K834" t="s">
        <v>216</v>
      </c>
      <c r="L834">
        <v>6.7861485285050996E-2</v>
      </c>
      <c r="M834">
        <v>5.9402542087225202E-2</v>
      </c>
      <c r="N834">
        <v>754</v>
      </c>
      <c r="O834">
        <v>1210.692</v>
      </c>
      <c r="P834">
        <v>390.13600000000002</v>
      </c>
      <c r="Q834">
        <v>123</v>
      </c>
      <c r="R834">
        <v>71.022999999999996</v>
      </c>
      <c r="S834">
        <v>2173.8850000000002</v>
      </c>
      <c r="T834">
        <v>2483.4470000000001</v>
      </c>
      <c r="U834" t="s">
        <v>216</v>
      </c>
      <c r="V834" t="s">
        <v>216</v>
      </c>
      <c r="W834">
        <v>0.31781027598240702</v>
      </c>
      <c r="X834" t="s">
        <v>216</v>
      </c>
      <c r="Y834" t="s">
        <v>216</v>
      </c>
      <c r="Z834">
        <v>4.20487290580197E-2</v>
      </c>
    </row>
    <row r="835" spans="1:26" x14ac:dyDescent="0.35">
      <c r="A835">
        <v>2004</v>
      </c>
      <c r="B835" t="s">
        <v>215</v>
      </c>
      <c r="C835" t="s">
        <v>5</v>
      </c>
      <c r="D835">
        <v>229</v>
      </c>
      <c r="E835" t="s">
        <v>69</v>
      </c>
      <c r="F835">
        <v>0.14139345733117201</v>
      </c>
      <c r="G835" t="s">
        <v>216</v>
      </c>
      <c r="H835" t="s">
        <v>216</v>
      </c>
      <c r="I835">
        <v>0.49073279919670298</v>
      </c>
      <c r="J835" t="s">
        <v>216</v>
      </c>
      <c r="K835" t="s">
        <v>216</v>
      </c>
      <c r="L835">
        <v>5.0212123141955202E-2</v>
      </c>
      <c r="M835">
        <v>4.71600462099473E-2</v>
      </c>
      <c r="N835">
        <v>191.25800000000001</v>
      </c>
      <c r="O835">
        <v>1507.6690000000001</v>
      </c>
      <c r="P835">
        <v>286.81799999999998</v>
      </c>
      <c r="Q835">
        <v>167.87</v>
      </c>
      <c r="R835">
        <v>1251.9380000000001</v>
      </c>
      <c r="S835">
        <v>3456.3290000000002</v>
      </c>
      <c r="T835">
        <v>5099.3139999999903</v>
      </c>
      <c r="U835" t="s">
        <v>216</v>
      </c>
      <c r="V835" t="s">
        <v>216</v>
      </c>
      <c r="W835">
        <v>0.84405350583323202</v>
      </c>
      <c r="X835" t="s">
        <v>216</v>
      </c>
      <c r="Y835" t="s">
        <v>216</v>
      </c>
      <c r="Z835">
        <v>0.111205400187742</v>
      </c>
    </row>
    <row r="836" spans="1:26" x14ac:dyDescent="0.35">
      <c r="A836">
        <v>2004</v>
      </c>
      <c r="B836" t="s">
        <v>217</v>
      </c>
      <c r="C836" t="s">
        <v>22</v>
      </c>
      <c r="D836">
        <v>229</v>
      </c>
      <c r="E836" t="s">
        <v>69</v>
      </c>
      <c r="F836">
        <v>5.1631576570476102E-2</v>
      </c>
      <c r="G836" t="s">
        <v>216</v>
      </c>
      <c r="H836" t="s">
        <v>216</v>
      </c>
      <c r="I836">
        <v>0.45070422535211302</v>
      </c>
      <c r="J836" t="s">
        <v>216</v>
      </c>
      <c r="K836" t="s">
        <v>216</v>
      </c>
      <c r="L836">
        <v>6.8193926478422998E-2</v>
      </c>
      <c r="M836">
        <v>4.5038705137227297E-2</v>
      </c>
      <c r="N836">
        <v>814</v>
      </c>
      <c r="O836">
        <v>1300</v>
      </c>
      <c r="P836">
        <v>284</v>
      </c>
      <c r="Q836">
        <v>204</v>
      </c>
      <c r="R836">
        <v>14</v>
      </c>
      <c r="S836">
        <v>1877</v>
      </c>
      <c r="T836">
        <v>2842</v>
      </c>
      <c r="U836" t="s">
        <v>216</v>
      </c>
      <c r="V836" t="s">
        <v>216</v>
      </c>
      <c r="W836">
        <v>0.403542257276784</v>
      </c>
      <c r="X836" t="s">
        <v>216</v>
      </c>
      <c r="Y836" t="s">
        <v>216</v>
      </c>
      <c r="Z836">
        <v>3.0016512868417E-2</v>
      </c>
    </row>
    <row r="837" spans="1:26" x14ac:dyDescent="0.35">
      <c r="A837">
        <v>2004</v>
      </c>
      <c r="B837" t="s">
        <v>217</v>
      </c>
      <c r="C837" t="s">
        <v>5</v>
      </c>
      <c r="D837">
        <v>229</v>
      </c>
      <c r="E837" t="s">
        <v>69</v>
      </c>
      <c r="F837">
        <v>0.13029102070356099</v>
      </c>
      <c r="G837" t="s">
        <v>216</v>
      </c>
      <c r="H837" t="s">
        <v>216</v>
      </c>
      <c r="I837">
        <v>0.185840707964602</v>
      </c>
      <c r="J837" t="s">
        <v>216</v>
      </c>
      <c r="K837" t="s">
        <v>216</v>
      </c>
      <c r="L837">
        <v>1.04019586817436E-2</v>
      </c>
      <c r="M837">
        <v>3.8490567519852401E-3</v>
      </c>
      <c r="N837">
        <v>0</v>
      </c>
      <c r="O837">
        <v>26.664000000000001</v>
      </c>
      <c r="P837">
        <v>2.8250000000000002</v>
      </c>
      <c r="Q837">
        <v>17.123000000000001</v>
      </c>
      <c r="R837">
        <v>17.605</v>
      </c>
      <c r="S837">
        <v>65.031999999999996</v>
      </c>
      <c r="T837">
        <v>175.74700000000001</v>
      </c>
      <c r="U837" t="s">
        <v>216</v>
      </c>
      <c r="V837" t="s">
        <v>216</v>
      </c>
      <c r="W837">
        <v>0.86433710174717404</v>
      </c>
      <c r="X837" t="s">
        <v>216</v>
      </c>
      <c r="Y837" t="s">
        <v>216</v>
      </c>
      <c r="Z837">
        <v>6.5714995568589105E-2</v>
      </c>
    </row>
    <row r="838" spans="1:26" x14ac:dyDescent="0.35">
      <c r="A838">
        <v>2005</v>
      </c>
      <c r="B838" t="s">
        <v>215</v>
      </c>
      <c r="C838" t="s">
        <v>22</v>
      </c>
      <c r="D838">
        <v>247</v>
      </c>
      <c r="E838" t="s">
        <v>60</v>
      </c>
      <c r="F838">
        <v>8.4424455064755002E-2</v>
      </c>
      <c r="G838" t="s">
        <v>216</v>
      </c>
      <c r="H838">
        <v>0.10181136789506599</v>
      </c>
      <c r="I838" t="s">
        <v>216</v>
      </c>
      <c r="J838" t="s">
        <v>216</v>
      </c>
      <c r="K838" t="s">
        <v>216</v>
      </c>
      <c r="L838">
        <v>8.3718541345659994E-2</v>
      </c>
      <c r="M838">
        <v>7.83277270543008E-2</v>
      </c>
      <c r="N838">
        <v>1026</v>
      </c>
      <c r="O838">
        <v>1601</v>
      </c>
      <c r="P838">
        <v>149</v>
      </c>
      <c r="Q838">
        <v>157</v>
      </c>
      <c r="R838">
        <v>21</v>
      </c>
      <c r="S838">
        <v>1947</v>
      </c>
      <c r="T838">
        <v>2081</v>
      </c>
      <c r="U838" t="s">
        <v>216</v>
      </c>
      <c r="V838">
        <v>0.120464913971778</v>
      </c>
      <c r="W838" t="s">
        <v>216</v>
      </c>
      <c r="X838" t="s">
        <v>216</v>
      </c>
      <c r="Y838" t="s">
        <v>216</v>
      </c>
      <c r="Z838">
        <v>7.4590782161056204E-2</v>
      </c>
    </row>
    <row r="839" spans="1:26" x14ac:dyDescent="0.35">
      <c r="A839">
        <v>2005</v>
      </c>
      <c r="B839" t="s">
        <v>215</v>
      </c>
      <c r="C839" t="s">
        <v>5</v>
      </c>
      <c r="D839">
        <v>247</v>
      </c>
      <c r="E839" t="s">
        <v>60</v>
      </c>
      <c r="F839">
        <v>5.4392946669333898E-2</v>
      </c>
      <c r="G839" t="s">
        <v>216</v>
      </c>
      <c r="H839">
        <v>0.122903521024999</v>
      </c>
      <c r="I839" t="s">
        <v>216</v>
      </c>
      <c r="J839" t="s">
        <v>216</v>
      </c>
      <c r="K839" t="s">
        <v>216</v>
      </c>
      <c r="L839">
        <v>8.5212965622265699E-2</v>
      </c>
      <c r="M839">
        <v>8.4983947091589102E-2</v>
      </c>
      <c r="N839">
        <v>238.28</v>
      </c>
      <c r="O839">
        <v>519.02499999999998</v>
      </c>
      <c r="P839">
        <v>20.145</v>
      </c>
      <c r="Q839">
        <v>74.8</v>
      </c>
      <c r="R839">
        <v>121.16500000000001</v>
      </c>
      <c r="S839">
        <v>748.59500000000003</v>
      </c>
      <c r="T839">
        <v>1367.39</v>
      </c>
      <c r="U839" t="s">
        <v>216</v>
      </c>
      <c r="V839">
        <v>0.120766950001078</v>
      </c>
      <c r="W839" t="s">
        <v>216</v>
      </c>
      <c r="X839" t="s">
        <v>216</v>
      </c>
      <c r="Y839" t="s">
        <v>216</v>
      </c>
      <c r="Z839">
        <v>5.2717489382876001E-2</v>
      </c>
    </row>
    <row r="840" spans="1:26" x14ac:dyDescent="0.35">
      <c r="A840">
        <v>2005</v>
      </c>
      <c r="B840" t="s">
        <v>217</v>
      </c>
      <c r="C840" t="s">
        <v>22</v>
      </c>
      <c r="D840">
        <v>247</v>
      </c>
      <c r="E840" t="s">
        <v>60</v>
      </c>
      <c r="F840">
        <v>9.1149020172302697E-2</v>
      </c>
      <c r="G840" t="s">
        <v>216</v>
      </c>
      <c r="H840">
        <v>0.128205128205128</v>
      </c>
      <c r="I840" t="s">
        <v>216</v>
      </c>
      <c r="J840" t="s">
        <v>216</v>
      </c>
      <c r="K840" t="s">
        <v>216</v>
      </c>
      <c r="L840">
        <v>0.103485838779956</v>
      </c>
      <c r="M840">
        <v>5.5977844558364298E-2</v>
      </c>
      <c r="N840">
        <v>935</v>
      </c>
      <c r="O840">
        <v>1482</v>
      </c>
      <c r="P840">
        <v>207</v>
      </c>
      <c r="Q840">
        <v>115</v>
      </c>
      <c r="R840">
        <v>16</v>
      </c>
      <c r="S840">
        <v>1836</v>
      </c>
      <c r="T840">
        <v>3394.2</v>
      </c>
      <c r="U840" t="s">
        <v>216</v>
      </c>
      <c r="V840">
        <v>0.11884546778728899</v>
      </c>
      <c r="W840" t="s">
        <v>216</v>
      </c>
      <c r="X840" t="s">
        <v>216</v>
      </c>
      <c r="Y840" t="s">
        <v>216</v>
      </c>
      <c r="Z840">
        <v>5.3996784327491103E-2</v>
      </c>
    </row>
    <row r="841" spans="1:26" x14ac:dyDescent="0.35">
      <c r="A841">
        <v>2005</v>
      </c>
      <c r="B841" t="s">
        <v>217</v>
      </c>
      <c r="C841" t="s">
        <v>5</v>
      </c>
      <c r="D841">
        <v>247</v>
      </c>
      <c r="E841" t="s">
        <v>60</v>
      </c>
      <c r="F841">
        <v>0</v>
      </c>
      <c r="G841" t="s">
        <v>216</v>
      </c>
      <c r="H841">
        <v>0</v>
      </c>
      <c r="I841" t="s">
        <v>216</v>
      </c>
      <c r="J841" t="s">
        <v>216</v>
      </c>
      <c r="K841" t="s">
        <v>216</v>
      </c>
      <c r="L841">
        <v>0</v>
      </c>
      <c r="M841">
        <v>0</v>
      </c>
      <c r="N841">
        <v>28</v>
      </c>
      <c r="O841">
        <v>39</v>
      </c>
      <c r="P841">
        <v>3</v>
      </c>
      <c r="Q841">
        <v>3</v>
      </c>
      <c r="R841">
        <v>0</v>
      </c>
      <c r="S841">
        <v>45</v>
      </c>
      <c r="T841">
        <v>83</v>
      </c>
      <c r="U841" t="s">
        <v>216</v>
      </c>
      <c r="V841">
        <v>0</v>
      </c>
      <c r="W841" t="s">
        <v>216</v>
      </c>
      <c r="X841" t="s">
        <v>216</v>
      </c>
      <c r="Y841" t="s">
        <v>216</v>
      </c>
      <c r="Z841">
        <v>0</v>
      </c>
    </row>
    <row r="842" spans="1:26" x14ac:dyDescent="0.35">
      <c r="A842">
        <v>2005</v>
      </c>
      <c r="B842" t="s">
        <v>215</v>
      </c>
      <c r="C842" t="s">
        <v>22</v>
      </c>
      <c r="D842">
        <v>239</v>
      </c>
      <c r="E842" t="s">
        <v>61</v>
      </c>
      <c r="F842">
        <v>5.0860151806839303E-2</v>
      </c>
      <c r="G842" t="s">
        <v>216</v>
      </c>
      <c r="H842">
        <v>7.5577763897564001E-2</v>
      </c>
      <c r="I842" t="s">
        <v>216</v>
      </c>
      <c r="J842" t="s">
        <v>216</v>
      </c>
      <c r="K842" t="s">
        <v>216</v>
      </c>
      <c r="L842">
        <v>6.21468926553672E-2</v>
      </c>
      <c r="M842">
        <v>5.8145122537241703E-2</v>
      </c>
      <c r="N842">
        <v>1026</v>
      </c>
      <c r="O842">
        <v>1601</v>
      </c>
      <c r="P842">
        <v>149</v>
      </c>
      <c r="Q842">
        <v>157</v>
      </c>
      <c r="R842">
        <v>21</v>
      </c>
      <c r="S842">
        <v>1947</v>
      </c>
      <c r="T842">
        <v>2081</v>
      </c>
      <c r="U842" t="s">
        <v>216</v>
      </c>
      <c r="V842">
        <v>7.2681054145971202E-2</v>
      </c>
      <c r="W842" t="s">
        <v>216</v>
      </c>
      <c r="X842" t="s">
        <v>216</v>
      </c>
      <c r="Y842" t="s">
        <v>216</v>
      </c>
      <c r="Z842">
        <v>4.4983411048627797E-2</v>
      </c>
    </row>
    <row r="843" spans="1:26" x14ac:dyDescent="0.35">
      <c r="A843">
        <v>2005</v>
      </c>
      <c r="B843" t="s">
        <v>215</v>
      </c>
      <c r="C843" t="s">
        <v>5</v>
      </c>
      <c r="D843">
        <v>239</v>
      </c>
      <c r="E843" t="s">
        <v>61</v>
      </c>
      <c r="F843">
        <v>7.3754082011713698E-2</v>
      </c>
      <c r="G843" t="s">
        <v>216</v>
      </c>
      <c r="H843">
        <v>8.3733924184769506E-2</v>
      </c>
      <c r="I843" t="s">
        <v>216</v>
      </c>
      <c r="J843" t="s">
        <v>216</v>
      </c>
      <c r="K843" t="s">
        <v>216</v>
      </c>
      <c r="L843">
        <v>5.8055423827303103E-2</v>
      </c>
      <c r="M843">
        <v>5.7899393958307899E-2</v>
      </c>
      <c r="N843">
        <v>238.28</v>
      </c>
      <c r="O843">
        <v>519.02499999999998</v>
      </c>
      <c r="P843">
        <v>20.145</v>
      </c>
      <c r="Q843">
        <v>74.8</v>
      </c>
      <c r="R843">
        <v>121.16500000000001</v>
      </c>
      <c r="S843">
        <v>748.59500000000003</v>
      </c>
      <c r="T843">
        <v>1367.39</v>
      </c>
      <c r="U843" t="s">
        <v>216</v>
      </c>
      <c r="V843">
        <v>0.16167062239261401</v>
      </c>
      <c r="W843" t="s">
        <v>216</v>
      </c>
      <c r="X843" t="s">
        <v>216</v>
      </c>
      <c r="Y843" t="s">
        <v>216</v>
      </c>
      <c r="Z843">
        <v>6.9957089384233603E-2</v>
      </c>
    </row>
    <row r="844" spans="1:26" x14ac:dyDescent="0.35">
      <c r="A844">
        <v>2005</v>
      </c>
      <c r="B844" t="s">
        <v>217</v>
      </c>
      <c r="C844" t="s">
        <v>22</v>
      </c>
      <c r="D844">
        <v>239</v>
      </c>
      <c r="E844" t="s">
        <v>61</v>
      </c>
      <c r="F844">
        <v>6.0120754156209801E-2</v>
      </c>
      <c r="G844" t="s">
        <v>216</v>
      </c>
      <c r="H844">
        <v>5.0607287449392697E-2</v>
      </c>
      <c r="I844" t="s">
        <v>216</v>
      </c>
      <c r="J844" t="s">
        <v>216</v>
      </c>
      <c r="K844" t="s">
        <v>216</v>
      </c>
      <c r="L844">
        <v>4.08496732026144E-2</v>
      </c>
      <c r="M844">
        <v>2.2096517588828E-2</v>
      </c>
      <c r="N844">
        <v>935</v>
      </c>
      <c r="O844">
        <v>1482</v>
      </c>
      <c r="P844">
        <v>207</v>
      </c>
      <c r="Q844">
        <v>115</v>
      </c>
      <c r="R844">
        <v>16</v>
      </c>
      <c r="S844">
        <v>1836</v>
      </c>
      <c r="T844">
        <v>3394.2</v>
      </c>
      <c r="U844" t="s">
        <v>216</v>
      </c>
      <c r="V844">
        <v>7.8388984740732706E-2</v>
      </c>
      <c r="W844" t="s">
        <v>216</v>
      </c>
      <c r="X844" t="s">
        <v>216</v>
      </c>
      <c r="Y844" t="s">
        <v>216</v>
      </c>
      <c r="Z844">
        <v>3.56884801100417E-2</v>
      </c>
    </row>
    <row r="845" spans="1:26" x14ac:dyDescent="0.35">
      <c r="A845">
        <v>2005</v>
      </c>
      <c r="B845" t="s">
        <v>217</v>
      </c>
      <c r="C845" t="s">
        <v>5</v>
      </c>
      <c r="D845">
        <v>239</v>
      </c>
      <c r="E845" t="s">
        <v>61</v>
      </c>
      <c r="F845">
        <v>0.15507846801612099</v>
      </c>
      <c r="G845" t="s">
        <v>216</v>
      </c>
      <c r="H845">
        <v>0.102564102564103</v>
      </c>
      <c r="I845" t="s">
        <v>216</v>
      </c>
      <c r="J845" t="s">
        <v>216</v>
      </c>
      <c r="K845" t="s">
        <v>216</v>
      </c>
      <c r="L845">
        <v>8.8888888888888906E-2</v>
      </c>
      <c r="M845">
        <v>4.81927710843374E-2</v>
      </c>
      <c r="N845">
        <v>28</v>
      </c>
      <c r="O845">
        <v>39</v>
      </c>
      <c r="P845">
        <v>3</v>
      </c>
      <c r="Q845">
        <v>3</v>
      </c>
      <c r="R845">
        <v>0</v>
      </c>
      <c r="S845">
        <v>45</v>
      </c>
      <c r="T845">
        <v>83</v>
      </c>
      <c r="U845" t="s">
        <v>216</v>
      </c>
      <c r="V845">
        <v>0.342516846109854</v>
      </c>
      <c r="W845" t="s">
        <v>216</v>
      </c>
      <c r="X845" t="s">
        <v>216</v>
      </c>
      <c r="Y845" t="s">
        <v>216</v>
      </c>
      <c r="Z845">
        <v>7.6439235663134597E-2</v>
      </c>
    </row>
    <row r="846" spans="1:26" x14ac:dyDescent="0.35">
      <c r="A846">
        <v>2005</v>
      </c>
      <c r="B846" t="s">
        <v>215</v>
      </c>
      <c r="C846" t="s">
        <v>22</v>
      </c>
      <c r="D846">
        <v>111</v>
      </c>
      <c r="E846" t="s">
        <v>70</v>
      </c>
      <c r="F846">
        <v>8.1326346895805202E-2</v>
      </c>
      <c r="G846" t="s">
        <v>216</v>
      </c>
      <c r="H846" t="s">
        <v>216</v>
      </c>
      <c r="I846" t="s">
        <v>216</v>
      </c>
      <c r="J846">
        <v>0.94904458598726105</v>
      </c>
      <c r="K846" t="s">
        <v>216</v>
      </c>
      <c r="L846">
        <v>7.6527991782229104E-2</v>
      </c>
      <c r="M846">
        <v>7.1600192215281105E-2</v>
      </c>
      <c r="N846">
        <v>1026</v>
      </c>
      <c r="O846">
        <v>1601</v>
      </c>
      <c r="P846">
        <v>149</v>
      </c>
      <c r="Q846">
        <v>157</v>
      </c>
      <c r="R846">
        <v>21</v>
      </c>
      <c r="S846">
        <v>1947</v>
      </c>
      <c r="T846">
        <v>2081</v>
      </c>
      <c r="U846" t="s">
        <v>216</v>
      </c>
      <c r="V846" t="s">
        <v>216</v>
      </c>
      <c r="W846" t="s">
        <v>216</v>
      </c>
      <c r="X846">
        <v>0.694279614820975</v>
      </c>
      <c r="Y846" t="s">
        <v>216</v>
      </c>
      <c r="Z846">
        <v>7.19859314584851E-2</v>
      </c>
    </row>
    <row r="847" spans="1:26" x14ac:dyDescent="0.35">
      <c r="A847">
        <v>2005</v>
      </c>
      <c r="B847" t="s">
        <v>215</v>
      </c>
      <c r="C847" t="s">
        <v>5</v>
      </c>
      <c r="D847">
        <v>111</v>
      </c>
      <c r="E847" t="s">
        <v>70</v>
      </c>
      <c r="F847">
        <v>2.9778357225143701E-2</v>
      </c>
      <c r="G847" t="s">
        <v>216</v>
      </c>
      <c r="H847" t="s">
        <v>216</v>
      </c>
      <c r="I847" t="s">
        <v>216</v>
      </c>
      <c r="J847">
        <v>0.478609625668449</v>
      </c>
      <c r="K847" t="s">
        <v>216</v>
      </c>
      <c r="L847">
        <v>4.9856035118623097E-2</v>
      </c>
      <c r="M847">
        <v>4.97220419425278E-2</v>
      </c>
      <c r="N847">
        <v>238.28</v>
      </c>
      <c r="O847">
        <v>519.02499999999998</v>
      </c>
      <c r="P847">
        <v>20.145</v>
      </c>
      <c r="Q847">
        <v>74.8</v>
      </c>
      <c r="R847">
        <v>121.16500000000001</v>
      </c>
      <c r="S847">
        <v>748.59500000000003</v>
      </c>
      <c r="T847">
        <v>1367.39</v>
      </c>
      <c r="U847" t="s">
        <v>216</v>
      </c>
      <c r="V847" t="s">
        <v>216</v>
      </c>
      <c r="W847" t="s">
        <v>216</v>
      </c>
      <c r="X847">
        <v>0.236085343521791</v>
      </c>
      <c r="Y847" t="s">
        <v>216</v>
      </c>
      <c r="Z847">
        <v>2.6695190047592202E-2</v>
      </c>
    </row>
    <row r="848" spans="1:26" x14ac:dyDescent="0.35">
      <c r="A848">
        <v>2005</v>
      </c>
      <c r="B848" t="s">
        <v>217</v>
      </c>
      <c r="C848" t="s">
        <v>22</v>
      </c>
      <c r="D848">
        <v>111</v>
      </c>
      <c r="E848" t="s">
        <v>70</v>
      </c>
      <c r="F848">
        <v>8.5829504809387794E-2</v>
      </c>
      <c r="G848" t="s">
        <v>216</v>
      </c>
      <c r="H848" t="s">
        <v>216</v>
      </c>
      <c r="I848" t="s">
        <v>216</v>
      </c>
      <c r="J848">
        <v>0.90434782608695696</v>
      </c>
      <c r="K848" t="s">
        <v>216</v>
      </c>
      <c r="L848">
        <v>5.6644880174291902E-2</v>
      </c>
      <c r="M848">
        <v>3.0640504389841498E-2</v>
      </c>
      <c r="N848">
        <v>935</v>
      </c>
      <c r="O848">
        <v>1482</v>
      </c>
      <c r="P848">
        <v>207</v>
      </c>
      <c r="Q848">
        <v>115</v>
      </c>
      <c r="R848">
        <v>16</v>
      </c>
      <c r="S848">
        <v>1836</v>
      </c>
      <c r="T848">
        <v>3394.2</v>
      </c>
      <c r="U848" t="s">
        <v>216</v>
      </c>
      <c r="V848" t="s">
        <v>216</v>
      </c>
      <c r="W848" t="s">
        <v>216</v>
      </c>
      <c r="X848">
        <v>0.93259927423535505</v>
      </c>
      <c r="Y848" t="s">
        <v>216</v>
      </c>
      <c r="Z848">
        <v>5.1097338889841297E-2</v>
      </c>
    </row>
    <row r="849" spans="1:26" x14ac:dyDescent="0.35">
      <c r="A849">
        <v>2005</v>
      </c>
      <c r="B849" t="s">
        <v>217</v>
      </c>
      <c r="C849" t="s">
        <v>5</v>
      </c>
      <c r="D849">
        <v>111</v>
      </c>
      <c r="E849" t="s">
        <v>70</v>
      </c>
      <c r="F849">
        <v>5.00713913592125E-2</v>
      </c>
      <c r="G849" t="s">
        <v>216</v>
      </c>
      <c r="H849" t="s">
        <v>216</v>
      </c>
      <c r="I849" t="s">
        <v>216</v>
      </c>
      <c r="J849">
        <v>1</v>
      </c>
      <c r="K849" t="s">
        <v>216</v>
      </c>
      <c r="L849">
        <v>6.6666666666666693E-2</v>
      </c>
      <c r="M849">
        <v>3.6144578313252997E-2</v>
      </c>
      <c r="N849">
        <v>28</v>
      </c>
      <c r="O849">
        <v>39</v>
      </c>
      <c r="P849">
        <v>3</v>
      </c>
      <c r="Q849">
        <v>3</v>
      </c>
      <c r="R849">
        <v>0</v>
      </c>
      <c r="S849">
        <v>45</v>
      </c>
      <c r="T849">
        <v>83</v>
      </c>
      <c r="U849" t="s">
        <v>216</v>
      </c>
      <c r="V849" t="s">
        <v>216</v>
      </c>
      <c r="W849" t="s">
        <v>216</v>
      </c>
      <c r="X849">
        <v>0.26235299185801098</v>
      </c>
      <c r="Y849" t="s">
        <v>216</v>
      </c>
      <c r="Z849">
        <v>2.46805306568414E-2</v>
      </c>
    </row>
    <row r="850" spans="1:26" x14ac:dyDescent="0.35">
      <c r="A850">
        <v>2005</v>
      </c>
      <c r="B850" t="s">
        <v>215</v>
      </c>
      <c r="C850" t="s">
        <v>22</v>
      </c>
      <c r="D850">
        <v>249</v>
      </c>
      <c r="E850" t="s">
        <v>62</v>
      </c>
      <c r="F850">
        <v>0.14462404938141099</v>
      </c>
      <c r="G850">
        <v>0.42397660818713501</v>
      </c>
      <c r="H850">
        <v>0.27170518425983797</v>
      </c>
      <c r="I850" t="s">
        <v>216</v>
      </c>
      <c r="J850" t="s">
        <v>216</v>
      </c>
      <c r="K850" t="s">
        <v>216</v>
      </c>
      <c r="L850">
        <v>0.223420647149461</v>
      </c>
      <c r="M850">
        <v>0.20903411821239801</v>
      </c>
      <c r="N850">
        <v>1026</v>
      </c>
      <c r="O850">
        <v>1601</v>
      </c>
      <c r="P850">
        <v>149</v>
      </c>
      <c r="Q850">
        <v>157</v>
      </c>
      <c r="R850">
        <v>21</v>
      </c>
      <c r="S850">
        <v>1947</v>
      </c>
      <c r="T850">
        <v>2081</v>
      </c>
      <c r="U850">
        <v>0.35361106214452398</v>
      </c>
      <c r="V850">
        <v>0.206666750081479</v>
      </c>
      <c r="W850" t="s">
        <v>216</v>
      </c>
      <c r="X850" t="s">
        <v>216</v>
      </c>
      <c r="Y850" t="s">
        <v>216</v>
      </c>
      <c r="Z850">
        <v>0.127975844052654</v>
      </c>
    </row>
    <row r="851" spans="1:26" x14ac:dyDescent="0.35">
      <c r="A851">
        <v>2005</v>
      </c>
      <c r="B851" t="s">
        <v>215</v>
      </c>
      <c r="C851" t="s">
        <v>5</v>
      </c>
      <c r="D851">
        <v>249</v>
      </c>
      <c r="E851" t="s">
        <v>62</v>
      </c>
      <c r="F851">
        <v>1.9160513860650302E-2</v>
      </c>
      <c r="G851">
        <v>0.16703038442168899</v>
      </c>
      <c r="H851">
        <v>7.6682240739848695E-2</v>
      </c>
      <c r="I851" t="s">
        <v>216</v>
      </c>
      <c r="J851" t="s">
        <v>216</v>
      </c>
      <c r="K851" t="s">
        <v>216</v>
      </c>
      <c r="L851">
        <v>5.3166264802730401E-2</v>
      </c>
      <c r="M851">
        <v>5.3023375046954799E-2</v>
      </c>
      <c r="N851">
        <v>238.28</v>
      </c>
      <c r="O851">
        <v>519.02499999999998</v>
      </c>
      <c r="P851">
        <v>20.145</v>
      </c>
      <c r="Q851">
        <v>74.8</v>
      </c>
      <c r="R851">
        <v>121.16500000000001</v>
      </c>
      <c r="S851">
        <v>748.59500000000003</v>
      </c>
      <c r="T851">
        <v>1367.39</v>
      </c>
      <c r="U851">
        <v>0.203859575883684</v>
      </c>
      <c r="V851">
        <v>4.2645534727676002E-2</v>
      </c>
      <c r="W851" t="s">
        <v>216</v>
      </c>
      <c r="X851" t="s">
        <v>216</v>
      </c>
      <c r="Y851" t="s">
        <v>216</v>
      </c>
      <c r="Z851">
        <v>1.77662516716145E-2</v>
      </c>
    </row>
    <row r="852" spans="1:26" x14ac:dyDescent="0.35">
      <c r="A852">
        <v>2005</v>
      </c>
      <c r="B852" t="s">
        <v>217</v>
      </c>
      <c r="C852" t="s">
        <v>22</v>
      </c>
      <c r="D852">
        <v>249</v>
      </c>
      <c r="E852" t="s">
        <v>62</v>
      </c>
      <c r="F852">
        <v>0.18763155737987999</v>
      </c>
      <c r="G852">
        <v>0.462032085561497</v>
      </c>
      <c r="H852">
        <v>0.291497975708502</v>
      </c>
      <c r="I852" t="s">
        <v>216</v>
      </c>
      <c r="J852" t="s">
        <v>216</v>
      </c>
      <c r="K852" t="s">
        <v>216</v>
      </c>
      <c r="L852">
        <v>0.23529411764705899</v>
      </c>
      <c r="M852">
        <v>0.12727594131164899</v>
      </c>
      <c r="N852">
        <v>935</v>
      </c>
      <c r="O852">
        <v>1482</v>
      </c>
      <c r="P852">
        <v>207</v>
      </c>
      <c r="Q852">
        <v>115</v>
      </c>
      <c r="R852">
        <v>16</v>
      </c>
      <c r="S852">
        <v>1836</v>
      </c>
      <c r="T852">
        <v>3394.2</v>
      </c>
      <c r="U852">
        <v>0.39951448437716103</v>
      </c>
      <c r="V852">
        <v>0.24464508961606499</v>
      </c>
      <c r="W852" t="s">
        <v>216</v>
      </c>
      <c r="X852" t="s">
        <v>216</v>
      </c>
      <c r="Y852" t="s">
        <v>216</v>
      </c>
      <c r="Z852">
        <v>0.111636430025279</v>
      </c>
    </row>
    <row r="853" spans="1:26" x14ac:dyDescent="0.35">
      <c r="A853">
        <v>2005</v>
      </c>
      <c r="B853" t="s">
        <v>217</v>
      </c>
      <c r="C853" t="s">
        <v>5</v>
      </c>
      <c r="D853">
        <v>249</v>
      </c>
      <c r="E853" t="s">
        <v>62</v>
      </c>
      <c r="F853">
        <v>9.7321999844734094E-2</v>
      </c>
      <c r="G853">
        <v>0.60714285714285698</v>
      </c>
      <c r="H853">
        <v>0.43589743589743601</v>
      </c>
      <c r="I853" t="s">
        <v>216</v>
      </c>
      <c r="J853" t="s">
        <v>216</v>
      </c>
      <c r="K853" t="s">
        <v>216</v>
      </c>
      <c r="L853">
        <v>0.37777777777777799</v>
      </c>
      <c r="M853">
        <v>0.20481927710843401</v>
      </c>
      <c r="N853">
        <v>28</v>
      </c>
      <c r="O853">
        <v>39</v>
      </c>
      <c r="P853">
        <v>3</v>
      </c>
      <c r="Q853">
        <v>3</v>
      </c>
      <c r="R853">
        <v>0</v>
      </c>
      <c r="S853">
        <v>45</v>
      </c>
      <c r="T853">
        <v>83</v>
      </c>
      <c r="U853">
        <v>0.60714285714285698</v>
      </c>
      <c r="V853">
        <v>0.21495198443962399</v>
      </c>
      <c r="W853" t="s">
        <v>216</v>
      </c>
      <c r="X853" t="s">
        <v>216</v>
      </c>
      <c r="Y853" t="s">
        <v>216</v>
      </c>
      <c r="Z853">
        <v>4.7970678176713903E-2</v>
      </c>
    </row>
    <row r="854" spans="1:26" x14ac:dyDescent="0.35">
      <c r="A854">
        <v>2005</v>
      </c>
      <c r="B854" t="s">
        <v>215</v>
      </c>
      <c r="C854" t="s">
        <v>22</v>
      </c>
      <c r="D854">
        <v>248</v>
      </c>
      <c r="E854" t="s">
        <v>63</v>
      </c>
      <c r="F854">
        <v>0.18174306597200099</v>
      </c>
      <c r="G854">
        <v>0.37719298245614002</v>
      </c>
      <c r="H854">
        <v>0.24172392254840699</v>
      </c>
      <c r="I854" t="s">
        <v>216</v>
      </c>
      <c r="J854" t="s">
        <v>216</v>
      </c>
      <c r="K854" t="s">
        <v>216</v>
      </c>
      <c r="L854">
        <v>0.19876733436055499</v>
      </c>
      <c r="M854">
        <v>0.18596828447861599</v>
      </c>
      <c r="N854">
        <v>1026</v>
      </c>
      <c r="O854">
        <v>1601</v>
      </c>
      <c r="P854">
        <v>149</v>
      </c>
      <c r="Q854">
        <v>157</v>
      </c>
      <c r="R854">
        <v>21</v>
      </c>
      <c r="S854">
        <v>1947</v>
      </c>
      <c r="T854">
        <v>2081</v>
      </c>
      <c r="U854">
        <v>0.44392527771309298</v>
      </c>
      <c r="V854">
        <v>0.25933438567817002</v>
      </c>
      <c r="W854" t="s">
        <v>216</v>
      </c>
      <c r="X854" t="s">
        <v>216</v>
      </c>
      <c r="Y854" t="s">
        <v>216</v>
      </c>
      <c r="Z854">
        <v>0.160761682086936</v>
      </c>
    </row>
    <row r="855" spans="1:26" x14ac:dyDescent="0.35">
      <c r="A855">
        <v>2005</v>
      </c>
      <c r="B855" t="s">
        <v>215</v>
      </c>
      <c r="C855" t="s">
        <v>5</v>
      </c>
      <c r="D855">
        <v>248</v>
      </c>
      <c r="E855" t="s">
        <v>63</v>
      </c>
      <c r="F855">
        <v>5.21010139981464E-2</v>
      </c>
      <c r="G855">
        <v>0.63949974819540001</v>
      </c>
      <c r="H855">
        <v>0.293588940802466</v>
      </c>
      <c r="I855" t="s">
        <v>216</v>
      </c>
      <c r="J855" t="s">
        <v>216</v>
      </c>
      <c r="K855" t="s">
        <v>216</v>
      </c>
      <c r="L855">
        <v>0.20355465906130801</v>
      </c>
      <c r="M855">
        <v>0.20300758516720999</v>
      </c>
      <c r="N855">
        <v>238.28</v>
      </c>
      <c r="O855">
        <v>519.02499999999998</v>
      </c>
      <c r="P855">
        <v>20.145</v>
      </c>
      <c r="Q855">
        <v>74.8</v>
      </c>
      <c r="R855">
        <v>121.16500000000001</v>
      </c>
      <c r="S855">
        <v>748.59500000000003</v>
      </c>
      <c r="T855">
        <v>1367.39</v>
      </c>
      <c r="U855">
        <v>0.577462216337154</v>
      </c>
      <c r="V855">
        <v>0.116878299552927</v>
      </c>
      <c r="W855" t="s">
        <v>216</v>
      </c>
      <c r="X855" t="s">
        <v>216</v>
      </c>
      <c r="Y855" t="s">
        <v>216</v>
      </c>
      <c r="Z855">
        <v>5.0557305711146097E-2</v>
      </c>
    </row>
    <row r="856" spans="1:26" x14ac:dyDescent="0.35">
      <c r="A856">
        <v>2005</v>
      </c>
      <c r="B856" t="s">
        <v>217</v>
      </c>
      <c r="C856" t="s">
        <v>22</v>
      </c>
      <c r="D856">
        <v>248</v>
      </c>
      <c r="E856" t="s">
        <v>63</v>
      </c>
      <c r="F856">
        <v>0.18196853432173901</v>
      </c>
      <c r="G856">
        <v>0.34224598930481298</v>
      </c>
      <c r="H856">
        <v>0.215924426450742</v>
      </c>
      <c r="I856" t="s">
        <v>216</v>
      </c>
      <c r="J856" t="s">
        <v>216</v>
      </c>
      <c r="K856" t="s">
        <v>216</v>
      </c>
      <c r="L856">
        <v>0.174291938997821</v>
      </c>
      <c r="M856">
        <v>9.4278475045666096E-2</v>
      </c>
      <c r="N856">
        <v>935</v>
      </c>
      <c r="O856">
        <v>1482</v>
      </c>
      <c r="P856">
        <v>207</v>
      </c>
      <c r="Q856">
        <v>115</v>
      </c>
      <c r="R856">
        <v>16</v>
      </c>
      <c r="S856">
        <v>1836</v>
      </c>
      <c r="T856">
        <v>3394.2</v>
      </c>
      <c r="U856">
        <v>0.3874564928075</v>
      </c>
      <c r="V856">
        <v>0.237261306190168</v>
      </c>
      <c r="W856" t="s">
        <v>216</v>
      </c>
      <c r="X856" t="s">
        <v>216</v>
      </c>
      <c r="Y856" t="s">
        <v>216</v>
      </c>
      <c r="Z856">
        <v>0.10797617905724401</v>
      </c>
    </row>
    <row r="857" spans="1:26" x14ac:dyDescent="0.35">
      <c r="A857">
        <v>2005</v>
      </c>
      <c r="B857" t="s">
        <v>217</v>
      </c>
      <c r="C857" t="s">
        <v>5</v>
      </c>
      <c r="D857">
        <v>248</v>
      </c>
      <c r="E857" t="s">
        <v>63</v>
      </c>
      <c r="F857">
        <v>3.5703681979520799E-2</v>
      </c>
      <c r="G857">
        <v>0.214285714285714</v>
      </c>
      <c r="H857">
        <v>0.15384615384615399</v>
      </c>
      <c r="I857" t="s">
        <v>216</v>
      </c>
      <c r="J857" t="s">
        <v>216</v>
      </c>
      <c r="K857" t="s">
        <v>216</v>
      </c>
      <c r="L857">
        <v>0.133333333333333</v>
      </c>
      <c r="M857">
        <v>7.2289156626505993E-2</v>
      </c>
      <c r="N857">
        <v>28</v>
      </c>
      <c r="O857">
        <v>39</v>
      </c>
      <c r="P857">
        <v>3</v>
      </c>
      <c r="Q857">
        <v>3</v>
      </c>
      <c r="R857">
        <v>0</v>
      </c>
      <c r="S857">
        <v>45</v>
      </c>
      <c r="T857">
        <v>83</v>
      </c>
      <c r="U857">
        <v>0.214285714285714</v>
      </c>
      <c r="V857">
        <v>7.8857579021630597E-2</v>
      </c>
      <c r="W857" t="s">
        <v>216</v>
      </c>
      <c r="X857" t="s">
        <v>216</v>
      </c>
      <c r="Y857" t="s">
        <v>216</v>
      </c>
      <c r="Z857">
        <v>1.7598588609931898E-2</v>
      </c>
    </row>
    <row r="858" spans="1:26" x14ac:dyDescent="0.35">
      <c r="A858">
        <v>2005</v>
      </c>
      <c r="B858" t="s">
        <v>215</v>
      </c>
      <c r="C858" t="s">
        <v>22</v>
      </c>
      <c r="D858">
        <v>267</v>
      </c>
      <c r="E858" t="s">
        <v>68</v>
      </c>
      <c r="F858">
        <v>1.6262188810013799E-2</v>
      </c>
      <c r="G858" t="s">
        <v>216</v>
      </c>
      <c r="H858" t="s">
        <v>216</v>
      </c>
      <c r="I858" t="s">
        <v>216</v>
      </c>
      <c r="J858" t="s">
        <v>216</v>
      </c>
      <c r="K858">
        <v>0</v>
      </c>
      <c r="L858">
        <v>0</v>
      </c>
      <c r="M858">
        <v>0</v>
      </c>
      <c r="N858">
        <v>1026</v>
      </c>
      <c r="O858">
        <v>1601</v>
      </c>
      <c r="P858">
        <v>149</v>
      </c>
      <c r="Q858">
        <v>157</v>
      </c>
      <c r="R858">
        <v>21</v>
      </c>
      <c r="S858">
        <v>1947</v>
      </c>
      <c r="T858">
        <v>2081</v>
      </c>
      <c r="U858" t="s">
        <v>216</v>
      </c>
      <c r="V858" t="s">
        <v>216</v>
      </c>
      <c r="W858" t="s">
        <v>216</v>
      </c>
      <c r="X858" t="s">
        <v>216</v>
      </c>
      <c r="Y858">
        <v>0.41291750385836201</v>
      </c>
      <c r="Z858">
        <v>1.4374561361081201E-2</v>
      </c>
    </row>
    <row r="859" spans="1:26" x14ac:dyDescent="0.35">
      <c r="A859">
        <v>2005</v>
      </c>
      <c r="B859" t="s">
        <v>215</v>
      </c>
      <c r="C859" t="s">
        <v>5</v>
      </c>
      <c r="D859">
        <v>267</v>
      </c>
      <c r="E859" t="s">
        <v>68</v>
      </c>
      <c r="F859">
        <v>7.3986687946506896E-2</v>
      </c>
      <c r="G859" t="s">
        <v>216</v>
      </c>
      <c r="H859" t="s">
        <v>216</v>
      </c>
      <c r="I859" t="s">
        <v>216</v>
      </c>
      <c r="J859" t="s">
        <v>216</v>
      </c>
      <c r="K859">
        <v>0.63417653612841995</v>
      </c>
      <c r="L859">
        <v>0.10264562280004499</v>
      </c>
      <c r="M859">
        <v>0.102369752226332</v>
      </c>
      <c r="N859">
        <v>238.28</v>
      </c>
      <c r="O859">
        <v>519.02499999999998</v>
      </c>
      <c r="P859">
        <v>20.145</v>
      </c>
      <c r="Q859">
        <v>74.8</v>
      </c>
      <c r="R859">
        <v>121.16500000000001</v>
      </c>
      <c r="S859">
        <v>748.59500000000003</v>
      </c>
      <c r="T859">
        <v>1367.39</v>
      </c>
      <c r="U859" t="s">
        <v>216</v>
      </c>
      <c r="V859" t="s">
        <v>216</v>
      </c>
      <c r="W859" t="s">
        <v>216</v>
      </c>
      <c r="X859" t="s">
        <v>216</v>
      </c>
      <c r="Y859">
        <v>0.28022489101456199</v>
      </c>
      <c r="Z859">
        <v>7.0960438628461797E-2</v>
      </c>
    </row>
    <row r="860" spans="1:26" x14ac:dyDescent="0.35">
      <c r="A860">
        <v>2005</v>
      </c>
      <c r="B860" t="s">
        <v>217</v>
      </c>
      <c r="C860" t="s">
        <v>22</v>
      </c>
      <c r="D860">
        <v>267</v>
      </c>
      <c r="E860" t="s">
        <v>68</v>
      </c>
      <c r="F860">
        <v>6.4313215587999298E-4</v>
      </c>
      <c r="G860" t="s">
        <v>216</v>
      </c>
      <c r="H860" t="s">
        <v>216</v>
      </c>
      <c r="I860" t="s">
        <v>216</v>
      </c>
      <c r="J860" t="s">
        <v>216</v>
      </c>
      <c r="K860">
        <v>0</v>
      </c>
      <c r="L860">
        <v>0</v>
      </c>
      <c r="M860">
        <v>0</v>
      </c>
      <c r="N860">
        <v>935</v>
      </c>
      <c r="O860">
        <v>1482</v>
      </c>
      <c r="P860">
        <v>207</v>
      </c>
      <c r="Q860">
        <v>115</v>
      </c>
      <c r="R860">
        <v>16</v>
      </c>
      <c r="S860">
        <v>1836</v>
      </c>
      <c r="T860">
        <v>3394.2</v>
      </c>
      <c r="U860" t="s">
        <v>216</v>
      </c>
      <c r="V860" t="s">
        <v>216</v>
      </c>
      <c r="W860" t="s">
        <v>216</v>
      </c>
      <c r="X860" t="s">
        <v>216</v>
      </c>
      <c r="Y860">
        <v>0</v>
      </c>
      <c r="Z860">
        <v>3.9953625721637502E-4</v>
      </c>
    </row>
    <row r="861" spans="1:26" x14ac:dyDescent="0.35">
      <c r="A861">
        <v>2005</v>
      </c>
      <c r="B861" t="s">
        <v>217</v>
      </c>
      <c r="C861" t="s">
        <v>5</v>
      </c>
      <c r="D861">
        <v>267</v>
      </c>
      <c r="E861" t="s">
        <v>68</v>
      </c>
      <c r="F861">
        <v>9.6523772298014898E-2</v>
      </c>
      <c r="G861" t="s">
        <v>216</v>
      </c>
      <c r="H861" t="s">
        <v>216</v>
      </c>
      <c r="I861" t="s">
        <v>216</v>
      </c>
      <c r="J861" t="s">
        <v>216</v>
      </c>
      <c r="K861">
        <v>0</v>
      </c>
      <c r="L861">
        <v>0</v>
      </c>
      <c r="M861">
        <v>0</v>
      </c>
      <c r="N861">
        <v>28</v>
      </c>
      <c r="O861">
        <v>39</v>
      </c>
      <c r="P861">
        <v>3</v>
      </c>
      <c r="Q861">
        <v>3</v>
      </c>
      <c r="R861">
        <v>0</v>
      </c>
      <c r="S861">
        <v>45</v>
      </c>
      <c r="T861">
        <v>83</v>
      </c>
      <c r="U861" t="s">
        <v>216</v>
      </c>
      <c r="V861" t="s">
        <v>216</v>
      </c>
      <c r="W861" t="s">
        <v>216</v>
      </c>
      <c r="X861" t="s">
        <v>216</v>
      </c>
      <c r="Y861">
        <v>0.38691973473587898</v>
      </c>
      <c r="Z861">
        <v>4.7577226369141697E-2</v>
      </c>
    </row>
    <row r="862" spans="1:26" x14ac:dyDescent="0.35">
      <c r="A862">
        <v>2005</v>
      </c>
      <c r="B862" t="s">
        <v>215</v>
      </c>
      <c r="C862" t="s">
        <v>22</v>
      </c>
      <c r="D862">
        <v>231</v>
      </c>
      <c r="E862" t="s">
        <v>67</v>
      </c>
      <c r="F862">
        <v>3.7388038650096198E-2</v>
      </c>
      <c r="G862" t="s">
        <v>216</v>
      </c>
      <c r="H862">
        <v>1.06183635227983E-2</v>
      </c>
      <c r="I862" t="s">
        <v>216</v>
      </c>
      <c r="J862" t="s">
        <v>216</v>
      </c>
      <c r="K862" t="s">
        <v>216</v>
      </c>
      <c r="L862">
        <v>8.7313816127375394E-3</v>
      </c>
      <c r="M862">
        <v>8.1691494473810702E-3</v>
      </c>
      <c r="N862">
        <v>1026</v>
      </c>
      <c r="O862">
        <v>1601</v>
      </c>
      <c r="P862">
        <v>149</v>
      </c>
      <c r="Q862">
        <v>157</v>
      </c>
      <c r="R862">
        <v>21</v>
      </c>
      <c r="S862">
        <v>1947</v>
      </c>
      <c r="T862">
        <v>2081</v>
      </c>
      <c r="U862" t="s">
        <v>216</v>
      </c>
      <c r="V862">
        <v>5.3346332287941098E-2</v>
      </c>
      <c r="W862" t="s">
        <v>216</v>
      </c>
      <c r="X862" t="s">
        <v>216</v>
      </c>
      <c r="Y862" t="s">
        <v>216</v>
      </c>
      <c r="Z862">
        <v>3.3035084988038102E-2</v>
      </c>
    </row>
    <row r="863" spans="1:26" x14ac:dyDescent="0.35">
      <c r="A863">
        <v>2005</v>
      </c>
      <c r="B863" t="s">
        <v>215</v>
      </c>
      <c r="C863" t="s">
        <v>5</v>
      </c>
      <c r="D863">
        <v>231</v>
      </c>
      <c r="E863" t="s">
        <v>67</v>
      </c>
      <c r="F863">
        <v>6.6470008606132197E-2</v>
      </c>
      <c r="G863" t="s">
        <v>216</v>
      </c>
      <c r="H863">
        <v>4.1067385964067199E-2</v>
      </c>
      <c r="I863" t="s">
        <v>216</v>
      </c>
      <c r="J863" t="s">
        <v>216</v>
      </c>
      <c r="K863" t="s">
        <v>216</v>
      </c>
      <c r="L863">
        <v>2.8473340057040199E-2</v>
      </c>
      <c r="M863">
        <v>2.8396815053413099E-2</v>
      </c>
      <c r="N863">
        <v>238.28</v>
      </c>
      <c r="O863">
        <v>519.02499999999998</v>
      </c>
      <c r="P863">
        <v>20.145</v>
      </c>
      <c r="Q863">
        <v>74.8</v>
      </c>
      <c r="R863">
        <v>121.16500000000001</v>
      </c>
      <c r="S863">
        <v>748.59500000000003</v>
      </c>
      <c r="T863">
        <v>1367.39</v>
      </c>
      <c r="U863" t="s">
        <v>216</v>
      </c>
      <c r="V863">
        <v>0.14714695602760999</v>
      </c>
      <c r="W863" t="s">
        <v>216</v>
      </c>
      <c r="X863" t="s">
        <v>216</v>
      </c>
      <c r="Y863" t="s">
        <v>216</v>
      </c>
      <c r="Z863">
        <v>5.9179617853708899E-2</v>
      </c>
    </row>
    <row r="864" spans="1:26" x14ac:dyDescent="0.35">
      <c r="A864">
        <v>2005</v>
      </c>
      <c r="B864" t="s">
        <v>217</v>
      </c>
      <c r="C864" t="s">
        <v>22</v>
      </c>
      <c r="D864">
        <v>231</v>
      </c>
      <c r="E864" t="s">
        <v>67</v>
      </c>
      <c r="F864">
        <v>1.3959107275773E-2</v>
      </c>
      <c r="G864" t="s">
        <v>216</v>
      </c>
      <c r="H864">
        <v>1.0121457489878499E-2</v>
      </c>
      <c r="I864" t="s">
        <v>216</v>
      </c>
      <c r="J864" t="s">
        <v>216</v>
      </c>
      <c r="K864" t="s">
        <v>216</v>
      </c>
      <c r="L864">
        <v>8.1699346405228798E-3</v>
      </c>
      <c r="M864">
        <v>4.4193035177655998E-3</v>
      </c>
      <c r="N864">
        <v>935</v>
      </c>
      <c r="O864">
        <v>1482</v>
      </c>
      <c r="P864">
        <v>207</v>
      </c>
      <c r="Q864">
        <v>115</v>
      </c>
      <c r="R864">
        <v>16</v>
      </c>
      <c r="S864">
        <v>1836</v>
      </c>
      <c r="T864">
        <v>3394.2</v>
      </c>
      <c r="U864" t="s">
        <v>216</v>
      </c>
      <c r="V864">
        <v>1.8200707269767299E-2</v>
      </c>
      <c r="W864" t="s">
        <v>216</v>
      </c>
      <c r="X864" t="s">
        <v>216</v>
      </c>
      <c r="Y864" t="s">
        <v>216</v>
      </c>
      <c r="Z864">
        <v>8.2656797198344505E-3</v>
      </c>
    </row>
    <row r="865" spans="1:26" x14ac:dyDescent="0.35">
      <c r="A865">
        <v>2005</v>
      </c>
      <c r="B865" t="s">
        <v>217</v>
      </c>
      <c r="C865" t="s">
        <v>5</v>
      </c>
      <c r="D865">
        <v>231</v>
      </c>
      <c r="E865" t="s">
        <v>67</v>
      </c>
      <c r="F865">
        <v>2.19305158399568E-2</v>
      </c>
      <c r="G865" t="s">
        <v>216</v>
      </c>
      <c r="H865">
        <v>0</v>
      </c>
      <c r="I865" t="s">
        <v>216</v>
      </c>
      <c r="J865" t="s">
        <v>216</v>
      </c>
      <c r="K865" t="s">
        <v>216</v>
      </c>
      <c r="L865">
        <v>0</v>
      </c>
      <c r="M865">
        <v>0</v>
      </c>
      <c r="N865">
        <v>28</v>
      </c>
      <c r="O865">
        <v>39</v>
      </c>
      <c r="P865">
        <v>3</v>
      </c>
      <c r="Q865">
        <v>3</v>
      </c>
      <c r="R865">
        <v>0</v>
      </c>
      <c r="S865">
        <v>45</v>
      </c>
      <c r="T865">
        <v>83</v>
      </c>
      <c r="U865" t="s">
        <v>216</v>
      </c>
      <c r="V865">
        <v>4.8437228037894402E-2</v>
      </c>
      <c r="W865" t="s">
        <v>216</v>
      </c>
      <c r="X865" t="s">
        <v>216</v>
      </c>
      <c r="Y865" t="s">
        <v>216</v>
      </c>
      <c r="Z865">
        <v>1.0809700985247601E-2</v>
      </c>
    </row>
    <row r="866" spans="1:26" x14ac:dyDescent="0.35">
      <c r="A866">
        <v>2005</v>
      </c>
      <c r="B866" t="s">
        <v>215</v>
      </c>
      <c r="C866" t="s">
        <v>22</v>
      </c>
      <c r="D866">
        <v>242</v>
      </c>
      <c r="E866" t="s">
        <v>65</v>
      </c>
      <c r="F866">
        <v>6.5111313001033804E-3</v>
      </c>
      <c r="G866">
        <v>1.6569200779727102E-2</v>
      </c>
      <c r="H866">
        <v>1.06183635227983E-2</v>
      </c>
      <c r="I866" t="s">
        <v>216</v>
      </c>
      <c r="J866" t="s">
        <v>216</v>
      </c>
      <c r="K866" t="s">
        <v>216</v>
      </c>
      <c r="L866">
        <v>8.7313816127375394E-3</v>
      </c>
      <c r="M866">
        <v>8.1691494473810702E-3</v>
      </c>
      <c r="N866">
        <v>1026</v>
      </c>
      <c r="O866">
        <v>1601</v>
      </c>
      <c r="P866">
        <v>149</v>
      </c>
      <c r="Q866">
        <v>157</v>
      </c>
      <c r="R866">
        <v>21</v>
      </c>
      <c r="S866">
        <v>1947</v>
      </c>
      <c r="T866">
        <v>2081</v>
      </c>
      <c r="U866">
        <v>1.5899027753294499E-2</v>
      </c>
      <c r="V866">
        <v>9.2979726195916001E-3</v>
      </c>
      <c r="W866" t="s">
        <v>216</v>
      </c>
      <c r="X866" t="s">
        <v>216</v>
      </c>
      <c r="Y866" t="s">
        <v>216</v>
      </c>
      <c r="Z866">
        <v>5.7728506087420502E-3</v>
      </c>
    </row>
    <row r="867" spans="1:26" x14ac:dyDescent="0.35">
      <c r="A867">
        <v>2005</v>
      </c>
      <c r="B867" t="s">
        <v>215</v>
      </c>
      <c r="C867" t="s">
        <v>5</v>
      </c>
      <c r="D867">
        <v>242</v>
      </c>
      <c r="E867" t="s">
        <v>65</v>
      </c>
      <c r="F867">
        <v>8.5924696993066002E-4</v>
      </c>
      <c r="G867">
        <v>6.9665939231156604E-3</v>
      </c>
      <c r="H867">
        <v>3.19830451327007E-3</v>
      </c>
      <c r="I867" t="s">
        <v>216</v>
      </c>
      <c r="J867" t="s">
        <v>216</v>
      </c>
      <c r="K867" t="s">
        <v>216</v>
      </c>
      <c r="L867">
        <v>2.2174874264455401E-3</v>
      </c>
      <c r="M867">
        <v>2.2115277029634401E-3</v>
      </c>
      <c r="N867">
        <v>238.28</v>
      </c>
      <c r="O867">
        <v>519.02499999999998</v>
      </c>
      <c r="P867">
        <v>20.145</v>
      </c>
      <c r="Q867">
        <v>74.8</v>
      </c>
      <c r="R867">
        <v>121.16500000000001</v>
      </c>
      <c r="S867">
        <v>748.59500000000003</v>
      </c>
      <c r="T867">
        <v>1367.39</v>
      </c>
      <c r="U867">
        <v>8.8613044414149397E-3</v>
      </c>
      <c r="V867">
        <v>1.9196948209068399E-3</v>
      </c>
      <c r="W867" t="s">
        <v>216</v>
      </c>
      <c r="X867" t="s">
        <v>216</v>
      </c>
      <c r="Y867" t="s">
        <v>216</v>
      </c>
      <c r="Z867">
        <v>7.9570632743503002E-4</v>
      </c>
    </row>
    <row r="868" spans="1:26" x14ac:dyDescent="0.35">
      <c r="A868">
        <v>2005</v>
      </c>
      <c r="B868" t="s">
        <v>217</v>
      </c>
      <c r="C868" t="s">
        <v>22</v>
      </c>
      <c r="D868">
        <v>242</v>
      </c>
      <c r="E868" t="s">
        <v>65</v>
      </c>
      <c r="F868">
        <v>6.3474248030851504E-3</v>
      </c>
      <c r="G868">
        <v>6.4171122994652399E-3</v>
      </c>
      <c r="H868">
        <v>4.0485829959514196E-3</v>
      </c>
      <c r="I868" t="s">
        <v>216</v>
      </c>
      <c r="J868" t="s">
        <v>216</v>
      </c>
      <c r="K868" t="s">
        <v>216</v>
      </c>
      <c r="L868">
        <v>3.26797385620915E-3</v>
      </c>
      <c r="M868">
        <v>1.7677214071062401E-3</v>
      </c>
      <c r="N868">
        <v>935</v>
      </c>
      <c r="O868">
        <v>1482</v>
      </c>
      <c r="P868">
        <v>207</v>
      </c>
      <c r="Q868">
        <v>115</v>
      </c>
      <c r="R868">
        <v>16</v>
      </c>
      <c r="S868">
        <v>1836</v>
      </c>
      <c r="T868">
        <v>3394.2</v>
      </c>
      <c r="U868">
        <v>1.35152539516218E-2</v>
      </c>
      <c r="V868">
        <v>8.2761467818446705E-3</v>
      </c>
      <c r="W868" t="s">
        <v>216</v>
      </c>
      <c r="X868" t="s">
        <v>216</v>
      </c>
      <c r="Y868" t="s">
        <v>216</v>
      </c>
      <c r="Z868">
        <v>3.7585340832714301E-3</v>
      </c>
    </row>
    <row r="869" spans="1:26" x14ac:dyDescent="0.35">
      <c r="A869">
        <v>2005</v>
      </c>
      <c r="B869" t="s">
        <v>217</v>
      </c>
      <c r="C869" t="s">
        <v>5</v>
      </c>
      <c r="D869">
        <v>242</v>
      </c>
      <c r="E869" t="s">
        <v>65</v>
      </c>
      <c r="F869">
        <v>2.71938691791245E-4</v>
      </c>
      <c r="G869">
        <v>0</v>
      </c>
      <c r="H869">
        <v>0</v>
      </c>
      <c r="I869" t="s">
        <v>216</v>
      </c>
      <c r="J869" t="s">
        <v>216</v>
      </c>
      <c r="K869" t="s">
        <v>216</v>
      </c>
      <c r="L869">
        <v>0</v>
      </c>
      <c r="M869">
        <v>0</v>
      </c>
      <c r="N869">
        <v>28</v>
      </c>
      <c r="O869">
        <v>39</v>
      </c>
      <c r="P869">
        <v>3</v>
      </c>
      <c r="Q869">
        <v>3</v>
      </c>
      <c r="R869">
        <v>0</v>
      </c>
      <c r="S869">
        <v>45</v>
      </c>
      <c r="T869">
        <v>83</v>
      </c>
      <c r="U869">
        <v>0</v>
      </c>
      <c r="V869">
        <v>6.0062228005691796E-4</v>
      </c>
      <c r="W869" t="s">
        <v>216</v>
      </c>
      <c r="X869" t="s">
        <v>216</v>
      </c>
      <c r="Y869" t="s">
        <v>216</v>
      </c>
      <c r="Z869">
        <v>1.3404043780981001E-4</v>
      </c>
    </row>
    <row r="870" spans="1:26" x14ac:dyDescent="0.35">
      <c r="A870">
        <v>2005</v>
      </c>
      <c r="B870" t="s">
        <v>215</v>
      </c>
      <c r="C870" t="s">
        <v>22</v>
      </c>
      <c r="D870">
        <v>241</v>
      </c>
      <c r="E870" t="s">
        <v>66</v>
      </c>
      <c r="F870">
        <v>1.20760740356091E-2</v>
      </c>
      <c r="G870">
        <v>4.7758284600389903E-2</v>
      </c>
      <c r="H870">
        <v>3.0605871330418501E-2</v>
      </c>
      <c r="I870" t="s">
        <v>216</v>
      </c>
      <c r="J870" t="s">
        <v>216</v>
      </c>
      <c r="K870" t="s">
        <v>216</v>
      </c>
      <c r="L870">
        <v>2.5166923472008201E-2</v>
      </c>
      <c r="M870">
        <v>2.3546371936568999E-2</v>
      </c>
      <c r="N870">
        <v>1026</v>
      </c>
      <c r="O870">
        <v>1601</v>
      </c>
      <c r="P870">
        <v>149</v>
      </c>
      <c r="Q870">
        <v>157</v>
      </c>
      <c r="R870">
        <v>21</v>
      </c>
      <c r="S870">
        <v>1947</v>
      </c>
      <c r="T870">
        <v>2081</v>
      </c>
      <c r="U870">
        <v>2.95008575802574E-2</v>
      </c>
      <c r="V870">
        <v>1.7254280480152401E-2</v>
      </c>
      <c r="W870" t="s">
        <v>216</v>
      </c>
      <c r="X870" t="s">
        <v>216</v>
      </c>
      <c r="Y870" t="s">
        <v>216</v>
      </c>
      <c r="Z870">
        <v>1.0694004462146601E-2</v>
      </c>
    </row>
    <row r="871" spans="1:26" x14ac:dyDescent="0.35">
      <c r="A871">
        <v>2005</v>
      </c>
      <c r="B871" t="s">
        <v>215</v>
      </c>
      <c r="C871" t="s">
        <v>5</v>
      </c>
      <c r="D871">
        <v>241</v>
      </c>
      <c r="E871" t="s">
        <v>66</v>
      </c>
      <c r="F871">
        <v>7.6205173822968004E-3</v>
      </c>
      <c r="G871">
        <v>5.9656706395836798E-2</v>
      </c>
      <c r="H871">
        <v>2.7387890756707299E-2</v>
      </c>
      <c r="I871" t="s">
        <v>216</v>
      </c>
      <c r="J871" t="s">
        <v>216</v>
      </c>
      <c r="K871" t="s">
        <v>216</v>
      </c>
      <c r="L871">
        <v>1.89889058836888E-2</v>
      </c>
      <c r="M871">
        <v>1.89378712636297E-2</v>
      </c>
      <c r="N871">
        <v>238.28</v>
      </c>
      <c r="O871">
        <v>519.02499999999998</v>
      </c>
      <c r="P871">
        <v>20.145</v>
      </c>
      <c r="Q871">
        <v>74.8</v>
      </c>
      <c r="R871">
        <v>121.16500000000001</v>
      </c>
      <c r="S871">
        <v>748.59500000000003</v>
      </c>
      <c r="T871">
        <v>1367.39</v>
      </c>
      <c r="U871">
        <v>7.10280678638288E-2</v>
      </c>
      <c r="V871">
        <v>1.6510904401614301E-2</v>
      </c>
      <c r="W871" t="s">
        <v>216</v>
      </c>
      <c r="X871" t="s">
        <v>216</v>
      </c>
      <c r="Y871" t="s">
        <v>216</v>
      </c>
      <c r="Z871">
        <v>6.4819931117594803E-3</v>
      </c>
    </row>
    <row r="872" spans="1:26" x14ac:dyDescent="0.35">
      <c r="A872">
        <v>2005</v>
      </c>
      <c r="B872" t="s">
        <v>217</v>
      </c>
      <c r="C872" t="s">
        <v>22</v>
      </c>
      <c r="D872">
        <v>241</v>
      </c>
      <c r="E872" t="s">
        <v>66</v>
      </c>
      <c r="F872">
        <v>1.5681873042916201E-2</v>
      </c>
      <c r="G872">
        <v>4.0641711229946503E-2</v>
      </c>
      <c r="H872">
        <v>2.5641025641025599E-2</v>
      </c>
      <c r="I872" t="s">
        <v>216</v>
      </c>
      <c r="J872" t="s">
        <v>216</v>
      </c>
      <c r="K872" t="s">
        <v>216</v>
      </c>
      <c r="L872">
        <v>2.06971677559913E-2</v>
      </c>
      <c r="M872">
        <v>1.11955689116729E-2</v>
      </c>
      <c r="N872">
        <v>935</v>
      </c>
      <c r="O872">
        <v>1482</v>
      </c>
      <c r="P872">
        <v>207</v>
      </c>
      <c r="Q872">
        <v>115</v>
      </c>
      <c r="R872">
        <v>16</v>
      </c>
      <c r="S872">
        <v>1836</v>
      </c>
      <c r="T872">
        <v>3394.2</v>
      </c>
      <c r="U872">
        <v>3.3390627409888997E-2</v>
      </c>
      <c r="V872">
        <v>2.0446950872792701E-2</v>
      </c>
      <c r="W872" t="s">
        <v>216</v>
      </c>
      <c r="X872" t="s">
        <v>216</v>
      </c>
      <c r="Y872" t="s">
        <v>216</v>
      </c>
      <c r="Z872">
        <v>9.3423381687469595E-3</v>
      </c>
    </row>
    <row r="873" spans="1:26" x14ac:dyDescent="0.35">
      <c r="A873">
        <v>2005</v>
      </c>
      <c r="B873" t="s">
        <v>217</v>
      </c>
      <c r="C873" t="s">
        <v>5</v>
      </c>
      <c r="D873">
        <v>241</v>
      </c>
      <c r="E873" t="s">
        <v>66</v>
      </c>
      <c r="F873">
        <v>1.9390433365370599E-4</v>
      </c>
      <c r="G873">
        <v>0</v>
      </c>
      <c r="H873">
        <v>0</v>
      </c>
      <c r="I873" t="s">
        <v>216</v>
      </c>
      <c r="J873" t="s">
        <v>216</v>
      </c>
      <c r="K873" t="s">
        <v>216</v>
      </c>
      <c r="L873">
        <v>0</v>
      </c>
      <c r="M873">
        <v>0</v>
      </c>
      <c r="N873">
        <v>28</v>
      </c>
      <c r="O873">
        <v>39</v>
      </c>
      <c r="P873">
        <v>3</v>
      </c>
      <c r="Q873">
        <v>3</v>
      </c>
      <c r="R873">
        <v>0</v>
      </c>
      <c r="S873">
        <v>45</v>
      </c>
      <c r="T873">
        <v>83</v>
      </c>
      <c r="U873">
        <v>0</v>
      </c>
      <c r="V873">
        <v>4.2827029219295599E-4</v>
      </c>
      <c r="W873" t="s">
        <v>216</v>
      </c>
      <c r="X873" t="s">
        <v>216</v>
      </c>
      <c r="Y873" t="s">
        <v>216</v>
      </c>
      <c r="Z873" s="6">
        <v>9.5576769914427399E-5</v>
      </c>
    </row>
    <row r="874" spans="1:26" x14ac:dyDescent="0.35">
      <c r="A874">
        <v>2005</v>
      </c>
      <c r="B874" t="s">
        <v>215</v>
      </c>
      <c r="C874" t="s">
        <v>22</v>
      </c>
      <c r="D874">
        <v>245</v>
      </c>
      <c r="E874" t="s">
        <v>64</v>
      </c>
      <c r="F874">
        <v>2.87103057416527E-2</v>
      </c>
      <c r="G874">
        <v>5.7504873294347003E-2</v>
      </c>
      <c r="H874">
        <v>3.6851967520299803E-2</v>
      </c>
      <c r="I874" t="s">
        <v>216</v>
      </c>
      <c r="J874" t="s">
        <v>216</v>
      </c>
      <c r="K874" t="s">
        <v>216</v>
      </c>
      <c r="L874">
        <v>3.03030303030303E-2</v>
      </c>
      <c r="M874">
        <v>2.8351753964440202E-2</v>
      </c>
      <c r="N874">
        <v>1026</v>
      </c>
      <c r="O874">
        <v>1601</v>
      </c>
      <c r="P874">
        <v>149</v>
      </c>
      <c r="Q874">
        <v>157</v>
      </c>
      <c r="R874">
        <v>21</v>
      </c>
      <c r="S874">
        <v>1947</v>
      </c>
      <c r="T874">
        <v>2081</v>
      </c>
      <c r="U874">
        <v>7.0130550967204996E-2</v>
      </c>
      <c r="V874">
        <v>4.0987847532285397E-2</v>
      </c>
      <c r="W874" t="s">
        <v>216</v>
      </c>
      <c r="X874" t="s">
        <v>216</v>
      </c>
      <c r="Y874" t="s">
        <v>216</v>
      </c>
      <c r="Z874">
        <v>2.5402158851115301E-2</v>
      </c>
    </row>
    <row r="875" spans="1:26" x14ac:dyDescent="0.35">
      <c r="A875">
        <v>2005</v>
      </c>
      <c r="B875" t="s">
        <v>215</v>
      </c>
      <c r="C875" t="s">
        <v>5</v>
      </c>
      <c r="D875">
        <v>245</v>
      </c>
      <c r="E875" t="s">
        <v>64</v>
      </c>
      <c r="F875">
        <v>6.2979817424101596E-3</v>
      </c>
      <c r="G875">
        <v>0.10049101896928</v>
      </c>
      <c r="H875">
        <v>4.6134579259187902E-2</v>
      </c>
      <c r="I875" t="s">
        <v>216</v>
      </c>
      <c r="J875" t="s">
        <v>216</v>
      </c>
      <c r="K875" t="s">
        <v>216</v>
      </c>
      <c r="L875">
        <v>3.1986588208577402E-2</v>
      </c>
      <c r="M875">
        <v>3.1900620992445498E-2</v>
      </c>
      <c r="N875">
        <v>238.28</v>
      </c>
      <c r="O875">
        <v>519.02499999999998</v>
      </c>
      <c r="P875">
        <v>20.145</v>
      </c>
      <c r="Q875">
        <v>74.8</v>
      </c>
      <c r="R875">
        <v>121.16500000000001</v>
      </c>
      <c r="S875">
        <v>748.59500000000003</v>
      </c>
      <c r="T875">
        <v>1367.39</v>
      </c>
      <c r="U875">
        <v>6.9199710385044397E-2</v>
      </c>
      <c r="V875">
        <v>1.35606035475314E-2</v>
      </c>
      <c r="W875" t="s">
        <v>216</v>
      </c>
      <c r="X875" t="s">
        <v>216</v>
      </c>
      <c r="Y875" t="s">
        <v>216</v>
      </c>
      <c r="Z875">
        <v>6.4535300695140298E-3</v>
      </c>
    </row>
    <row r="876" spans="1:26" x14ac:dyDescent="0.35">
      <c r="A876">
        <v>2005</v>
      </c>
      <c r="B876" t="s">
        <v>217</v>
      </c>
      <c r="C876" t="s">
        <v>22</v>
      </c>
      <c r="D876">
        <v>245</v>
      </c>
      <c r="E876" t="s">
        <v>64</v>
      </c>
      <c r="F876">
        <v>3.7968988349301798E-2</v>
      </c>
      <c r="G876">
        <v>5.5614973262032102E-2</v>
      </c>
      <c r="H876">
        <v>3.5087719298245598E-2</v>
      </c>
      <c r="I876" t="s">
        <v>216</v>
      </c>
      <c r="J876" t="s">
        <v>216</v>
      </c>
      <c r="K876" t="s">
        <v>216</v>
      </c>
      <c r="L876">
        <v>2.8322440087146E-2</v>
      </c>
      <c r="M876">
        <v>1.5320252194920701E-2</v>
      </c>
      <c r="N876">
        <v>935</v>
      </c>
      <c r="O876">
        <v>1482</v>
      </c>
      <c r="P876">
        <v>207</v>
      </c>
      <c r="Q876">
        <v>115</v>
      </c>
      <c r="R876">
        <v>16</v>
      </c>
      <c r="S876">
        <v>1836</v>
      </c>
      <c r="T876">
        <v>3394.2</v>
      </c>
      <c r="U876">
        <v>8.0845466586317194E-2</v>
      </c>
      <c r="V876">
        <v>4.95062061364221E-2</v>
      </c>
      <c r="W876" t="s">
        <v>216</v>
      </c>
      <c r="X876" t="s">
        <v>216</v>
      </c>
      <c r="Y876" t="s">
        <v>216</v>
      </c>
      <c r="Z876">
        <v>2.2603951528856001E-2</v>
      </c>
    </row>
    <row r="877" spans="1:26" x14ac:dyDescent="0.35">
      <c r="A877">
        <v>2005</v>
      </c>
      <c r="B877" t="s">
        <v>217</v>
      </c>
      <c r="C877" t="s">
        <v>5</v>
      </c>
      <c r="D877">
        <v>245</v>
      </c>
      <c r="E877" t="s">
        <v>64</v>
      </c>
      <c r="F877">
        <v>1.16695646572913E-2</v>
      </c>
      <c r="G877">
        <v>7.1428571428571397E-2</v>
      </c>
      <c r="H877">
        <v>5.1282051282051301E-2</v>
      </c>
      <c r="I877" t="s">
        <v>216</v>
      </c>
      <c r="J877" t="s">
        <v>216</v>
      </c>
      <c r="K877" t="s">
        <v>216</v>
      </c>
      <c r="L877">
        <v>4.4444444444444398E-2</v>
      </c>
      <c r="M877">
        <v>2.40963855421687E-2</v>
      </c>
      <c r="N877">
        <v>28</v>
      </c>
      <c r="O877">
        <v>39</v>
      </c>
      <c r="P877">
        <v>3</v>
      </c>
      <c r="Q877">
        <v>3</v>
      </c>
      <c r="R877">
        <v>0</v>
      </c>
      <c r="S877">
        <v>45</v>
      </c>
      <c r="T877">
        <v>83</v>
      </c>
      <c r="U877">
        <v>7.1428571428571397E-2</v>
      </c>
      <c r="V877">
        <v>2.57741937550925E-2</v>
      </c>
      <c r="W877" t="s">
        <v>216</v>
      </c>
      <c r="X877" t="s">
        <v>216</v>
      </c>
      <c r="Y877" t="s">
        <v>216</v>
      </c>
      <c r="Z877">
        <v>5.7520080920076197E-3</v>
      </c>
    </row>
    <row r="878" spans="1:26" x14ac:dyDescent="0.35">
      <c r="A878">
        <v>2005</v>
      </c>
      <c r="B878" t="s">
        <v>215</v>
      </c>
      <c r="C878" t="s">
        <v>22</v>
      </c>
      <c r="D878">
        <v>229</v>
      </c>
      <c r="E878" t="s">
        <v>69</v>
      </c>
      <c r="F878">
        <v>4.7606709825750999E-2</v>
      </c>
      <c r="G878" t="s">
        <v>216</v>
      </c>
      <c r="H878" t="s">
        <v>216</v>
      </c>
      <c r="I878">
        <v>0.38255033557047002</v>
      </c>
      <c r="J878" t="s">
        <v>216</v>
      </c>
      <c r="K878" t="s">
        <v>216</v>
      </c>
      <c r="L878">
        <v>3.10441463893858E-2</v>
      </c>
      <c r="M878">
        <v>2.90451480154417E-2</v>
      </c>
      <c r="N878">
        <v>1026</v>
      </c>
      <c r="O878">
        <v>1601</v>
      </c>
      <c r="P878">
        <v>149</v>
      </c>
      <c r="Q878">
        <v>157</v>
      </c>
      <c r="R878">
        <v>21</v>
      </c>
      <c r="S878">
        <v>1947</v>
      </c>
      <c r="T878">
        <v>2081</v>
      </c>
      <c r="U878" t="s">
        <v>216</v>
      </c>
      <c r="V878" t="s">
        <v>216</v>
      </c>
      <c r="W878">
        <v>0.36600812169653202</v>
      </c>
      <c r="X878" t="s">
        <v>216</v>
      </c>
      <c r="Y878" t="s">
        <v>216</v>
      </c>
      <c r="Z878">
        <v>4.2122110456294201E-2</v>
      </c>
    </row>
    <row r="879" spans="1:26" x14ac:dyDescent="0.35">
      <c r="A879">
        <v>2005</v>
      </c>
      <c r="B879" t="s">
        <v>215</v>
      </c>
      <c r="C879" t="s">
        <v>5</v>
      </c>
      <c r="D879">
        <v>229</v>
      </c>
      <c r="E879" t="s">
        <v>69</v>
      </c>
      <c r="F879">
        <v>0.108318504722952</v>
      </c>
      <c r="G879" t="s">
        <v>216</v>
      </c>
      <c r="H879" t="s">
        <v>216</v>
      </c>
      <c r="I879">
        <v>0.14892032762472099</v>
      </c>
      <c r="J879" t="s">
        <v>216</v>
      </c>
      <c r="K879" t="s">
        <v>216</v>
      </c>
      <c r="L879">
        <v>4.0075073971907399E-3</v>
      </c>
      <c r="M879">
        <v>3.9967368125845299E-3</v>
      </c>
      <c r="N879">
        <v>238.28</v>
      </c>
      <c r="O879">
        <v>519.02499999999998</v>
      </c>
      <c r="P879">
        <v>20.145</v>
      </c>
      <c r="Q879">
        <v>74.8</v>
      </c>
      <c r="R879">
        <v>121.16500000000001</v>
      </c>
      <c r="S879">
        <v>748.59500000000003</v>
      </c>
      <c r="T879">
        <v>1367.39</v>
      </c>
      <c r="U879" t="s">
        <v>216</v>
      </c>
      <c r="V879" t="s">
        <v>216</v>
      </c>
      <c r="W879">
        <v>0.82732796879526704</v>
      </c>
      <c r="X879" t="s">
        <v>216</v>
      </c>
      <c r="Y879" t="s">
        <v>216</v>
      </c>
      <c r="Z879">
        <v>8.4214540818614098E-2</v>
      </c>
    </row>
    <row r="880" spans="1:26" x14ac:dyDescent="0.35">
      <c r="A880">
        <v>2005</v>
      </c>
      <c r="B880" t="s">
        <v>217</v>
      </c>
      <c r="C880" t="s">
        <v>22</v>
      </c>
      <c r="D880">
        <v>229</v>
      </c>
      <c r="E880" t="s">
        <v>69</v>
      </c>
      <c r="F880">
        <v>4.6823974735931702E-2</v>
      </c>
      <c r="G880" t="s">
        <v>216</v>
      </c>
      <c r="H880" t="s">
        <v>216</v>
      </c>
      <c r="I880">
        <v>0.31400966183574902</v>
      </c>
      <c r="J880" t="s">
        <v>216</v>
      </c>
      <c r="K880" t="s">
        <v>216</v>
      </c>
      <c r="L880">
        <v>3.71133423847263E-2</v>
      </c>
      <c r="M880">
        <v>2.0075451245759698E-2</v>
      </c>
      <c r="N880">
        <v>935</v>
      </c>
      <c r="O880">
        <v>1482</v>
      </c>
      <c r="P880">
        <v>207</v>
      </c>
      <c r="Q880">
        <v>115</v>
      </c>
      <c r="R880">
        <v>16</v>
      </c>
      <c r="S880">
        <v>1836</v>
      </c>
      <c r="T880">
        <v>3394.2</v>
      </c>
      <c r="U880" t="s">
        <v>216</v>
      </c>
      <c r="V880" t="s">
        <v>216</v>
      </c>
      <c r="W880">
        <v>0.39745529418944903</v>
      </c>
      <c r="X880" t="s">
        <v>216</v>
      </c>
      <c r="Y880" t="s">
        <v>216</v>
      </c>
      <c r="Z880">
        <v>2.7839222963760998E-2</v>
      </c>
    </row>
    <row r="881" spans="1:26" x14ac:dyDescent="0.35">
      <c r="A881">
        <v>2005</v>
      </c>
      <c r="B881" t="s">
        <v>217</v>
      </c>
      <c r="C881" t="s">
        <v>5</v>
      </c>
      <c r="D881">
        <v>229</v>
      </c>
      <c r="E881" t="s">
        <v>69</v>
      </c>
      <c r="F881">
        <v>0.119201923856704</v>
      </c>
      <c r="G881" t="s">
        <v>216</v>
      </c>
      <c r="H881" t="s">
        <v>216</v>
      </c>
      <c r="I881">
        <v>0.66666666666666696</v>
      </c>
      <c r="J881" t="s">
        <v>216</v>
      </c>
      <c r="K881" t="s">
        <v>216</v>
      </c>
      <c r="L881">
        <v>4.4444444444444398E-2</v>
      </c>
      <c r="M881">
        <v>2.40963855421687E-2</v>
      </c>
      <c r="N881">
        <v>28</v>
      </c>
      <c r="O881">
        <v>39</v>
      </c>
      <c r="P881">
        <v>3</v>
      </c>
      <c r="Q881">
        <v>3</v>
      </c>
      <c r="R881">
        <v>0</v>
      </c>
      <c r="S881">
        <v>45</v>
      </c>
      <c r="T881">
        <v>83</v>
      </c>
      <c r="U881" t="s">
        <v>216</v>
      </c>
      <c r="V881" t="s">
        <v>216</v>
      </c>
      <c r="W881">
        <v>0.86433710174717404</v>
      </c>
      <c r="X881" t="s">
        <v>216</v>
      </c>
      <c r="Y881" t="s">
        <v>216</v>
      </c>
      <c r="Z881">
        <v>5.8755442104537703E-2</v>
      </c>
    </row>
    <row r="882" spans="1:26" x14ac:dyDescent="0.35">
      <c r="A882">
        <v>2006</v>
      </c>
      <c r="B882" t="s">
        <v>215</v>
      </c>
      <c r="C882" t="s">
        <v>22</v>
      </c>
      <c r="D882">
        <v>247</v>
      </c>
      <c r="E882" t="s">
        <v>60</v>
      </c>
      <c r="F882">
        <v>9.4878620784551296E-2</v>
      </c>
      <c r="G882" t="s">
        <v>216</v>
      </c>
      <c r="H882">
        <v>0.13824884792626699</v>
      </c>
      <c r="I882" t="s">
        <v>216</v>
      </c>
      <c r="J882" t="s">
        <v>216</v>
      </c>
      <c r="K882" t="s">
        <v>216</v>
      </c>
      <c r="L882">
        <v>8.1967213114754106E-2</v>
      </c>
      <c r="M882">
        <v>6.2787777312683105E-2</v>
      </c>
      <c r="N882">
        <v>461</v>
      </c>
      <c r="O882">
        <v>1085</v>
      </c>
      <c r="P882">
        <v>124</v>
      </c>
      <c r="Q882">
        <v>328</v>
      </c>
      <c r="R882">
        <v>11</v>
      </c>
      <c r="S882">
        <v>1830</v>
      </c>
      <c r="T882">
        <v>2389</v>
      </c>
      <c r="U882" t="s">
        <v>216</v>
      </c>
      <c r="V882">
        <v>0.13628739075360599</v>
      </c>
      <c r="W882" t="s">
        <v>216</v>
      </c>
      <c r="X882" t="s">
        <v>216</v>
      </c>
      <c r="Y882" t="s">
        <v>216</v>
      </c>
      <c r="Z882">
        <v>8.3416260396825204E-2</v>
      </c>
    </row>
    <row r="883" spans="1:26" x14ac:dyDescent="0.35">
      <c r="A883">
        <v>2006</v>
      </c>
      <c r="B883" t="s">
        <v>215</v>
      </c>
      <c r="C883" t="s">
        <v>5</v>
      </c>
      <c r="D883">
        <v>247</v>
      </c>
      <c r="E883" t="s">
        <v>60</v>
      </c>
      <c r="F883">
        <v>7.8474929744479005E-2</v>
      </c>
      <c r="G883" t="s">
        <v>216</v>
      </c>
      <c r="H883">
        <v>7.3331194436879604E-2</v>
      </c>
      <c r="I883" t="s">
        <v>216</v>
      </c>
      <c r="J883" t="s">
        <v>216</v>
      </c>
      <c r="K883" t="s">
        <v>216</v>
      </c>
      <c r="L883">
        <v>2.5836419392976699E-2</v>
      </c>
      <c r="M883">
        <v>2.08999902170122E-2</v>
      </c>
      <c r="N883">
        <v>65.617000000000004</v>
      </c>
      <c r="O883">
        <v>536.10199999999998</v>
      </c>
      <c r="P883">
        <v>133.364</v>
      </c>
      <c r="Q883">
        <v>700.41899999999998</v>
      </c>
      <c r="R883">
        <v>303.84699999999998</v>
      </c>
      <c r="S883">
        <v>1896.876</v>
      </c>
      <c r="T883">
        <v>3784.34</v>
      </c>
      <c r="U883" t="s">
        <v>216</v>
      </c>
      <c r="V883">
        <v>0.152542872356871</v>
      </c>
      <c r="W883" t="s">
        <v>216</v>
      </c>
      <c r="X883" t="s">
        <v>216</v>
      </c>
      <c r="Y883" t="s">
        <v>216</v>
      </c>
      <c r="Z883">
        <v>7.10267242923735E-2</v>
      </c>
    </row>
    <row r="884" spans="1:26" x14ac:dyDescent="0.35">
      <c r="A884">
        <v>2006</v>
      </c>
      <c r="B884" t="s">
        <v>217</v>
      </c>
      <c r="C884" t="s">
        <v>22</v>
      </c>
      <c r="D884">
        <v>247</v>
      </c>
      <c r="E884" t="s">
        <v>60</v>
      </c>
      <c r="F884">
        <v>9.2021969899611797E-2</v>
      </c>
      <c r="G884" t="s">
        <v>216</v>
      </c>
      <c r="H884">
        <v>0.164556962025316</v>
      </c>
      <c r="I884" t="s">
        <v>216</v>
      </c>
      <c r="J884" t="s">
        <v>216</v>
      </c>
      <c r="K884" t="s">
        <v>216</v>
      </c>
      <c r="L884">
        <v>0.12952999117488001</v>
      </c>
      <c r="M884">
        <v>7.7874955072141303E-2</v>
      </c>
      <c r="N884">
        <v>284</v>
      </c>
      <c r="O884">
        <v>553</v>
      </c>
      <c r="P884">
        <v>67.540000000000006</v>
      </c>
      <c r="Q884">
        <v>69</v>
      </c>
      <c r="R884">
        <v>8</v>
      </c>
      <c r="S884">
        <v>702.54</v>
      </c>
      <c r="T884">
        <v>1168.54</v>
      </c>
      <c r="U884" t="s">
        <v>216</v>
      </c>
      <c r="V884">
        <v>0.121005463470267</v>
      </c>
      <c r="W884" t="s">
        <v>216</v>
      </c>
      <c r="X884" t="s">
        <v>216</v>
      </c>
      <c r="Y884" t="s">
        <v>216</v>
      </c>
      <c r="Z884">
        <v>5.4861172078237097E-2</v>
      </c>
    </row>
    <row r="885" spans="1:26" x14ac:dyDescent="0.35">
      <c r="A885">
        <v>2006</v>
      </c>
      <c r="B885" t="s">
        <v>217</v>
      </c>
      <c r="C885" t="s">
        <v>5</v>
      </c>
      <c r="D885">
        <v>247</v>
      </c>
      <c r="E885" t="s">
        <v>60</v>
      </c>
      <c r="F885" t="s">
        <v>216</v>
      </c>
      <c r="G885" t="s">
        <v>216</v>
      </c>
      <c r="H885" t="s">
        <v>216</v>
      </c>
      <c r="I885" t="s">
        <v>216</v>
      </c>
      <c r="J885" t="s">
        <v>216</v>
      </c>
      <c r="K885" t="s">
        <v>216</v>
      </c>
      <c r="L885" t="s">
        <v>216</v>
      </c>
      <c r="M885" t="s">
        <v>216</v>
      </c>
      <c r="N885" t="s">
        <v>216</v>
      </c>
      <c r="O885" t="s">
        <v>216</v>
      </c>
      <c r="P885" t="s">
        <v>216</v>
      </c>
      <c r="Q885" t="s">
        <v>216</v>
      </c>
      <c r="R885" t="s">
        <v>216</v>
      </c>
      <c r="S885" t="s">
        <v>216</v>
      </c>
      <c r="T885" t="s">
        <v>216</v>
      </c>
      <c r="U885" t="s">
        <v>216</v>
      </c>
      <c r="V885" t="s">
        <v>216</v>
      </c>
      <c r="W885" t="s">
        <v>216</v>
      </c>
      <c r="X885" t="s">
        <v>216</v>
      </c>
      <c r="Y885" t="s">
        <v>216</v>
      </c>
      <c r="Z885" t="s">
        <v>216</v>
      </c>
    </row>
    <row r="886" spans="1:26" x14ac:dyDescent="0.35">
      <c r="A886">
        <v>2006</v>
      </c>
      <c r="B886" t="s">
        <v>215</v>
      </c>
      <c r="C886" t="s">
        <v>22</v>
      </c>
      <c r="D886">
        <v>239</v>
      </c>
      <c r="E886" t="s">
        <v>61</v>
      </c>
      <c r="F886">
        <v>5.8056436693362697E-2</v>
      </c>
      <c r="G886" t="s">
        <v>216</v>
      </c>
      <c r="H886">
        <v>0.105990783410138</v>
      </c>
      <c r="I886" t="s">
        <v>216</v>
      </c>
      <c r="J886" t="s">
        <v>216</v>
      </c>
      <c r="K886" t="s">
        <v>216</v>
      </c>
      <c r="L886">
        <v>6.2841530054644795E-2</v>
      </c>
      <c r="M886">
        <v>4.8137295939723698E-2</v>
      </c>
      <c r="N886">
        <v>461</v>
      </c>
      <c r="O886">
        <v>1085</v>
      </c>
      <c r="P886">
        <v>124</v>
      </c>
      <c r="Q886">
        <v>328</v>
      </c>
      <c r="R886">
        <v>11</v>
      </c>
      <c r="S886">
        <v>1830</v>
      </c>
      <c r="T886">
        <v>2389</v>
      </c>
      <c r="U886" t="s">
        <v>216</v>
      </c>
      <c r="V886">
        <v>8.3546166171148198E-2</v>
      </c>
      <c r="W886" t="s">
        <v>216</v>
      </c>
      <c r="X886" t="s">
        <v>216</v>
      </c>
      <c r="Y886" t="s">
        <v>216</v>
      </c>
      <c r="Z886">
        <v>5.1042593166719802E-2</v>
      </c>
    </row>
    <row r="887" spans="1:26" x14ac:dyDescent="0.35">
      <c r="A887">
        <v>2006</v>
      </c>
      <c r="B887" t="s">
        <v>215</v>
      </c>
      <c r="C887" t="s">
        <v>5</v>
      </c>
      <c r="D887">
        <v>239</v>
      </c>
      <c r="E887" t="s">
        <v>61</v>
      </c>
      <c r="F887">
        <v>8.6376960082074697E-2</v>
      </c>
      <c r="G887" t="s">
        <v>216</v>
      </c>
      <c r="H887">
        <v>0.21942652704149601</v>
      </c>
      <c r="I887" t="s">
        <v>216</v>
      </c>
      <c r="J887" t="s">
        <v>216</v>
      </c>
      <c r="K887" t="s">
        <v>216</v>
      </c>
      <c r="L887">
        <v>7.7309470030086994E-2</v>
      </c>
      <c r="M887">
        <v>6.2538354976171495E-2</v>
      </c>
      <c r="N887">
        <v>65.617000000000004</v>
      </c>
      <c r="O887">
        <v>536.10199999999998</v>
      </c>
      <c r="P887">
        <v>133.364</v>
      </c>
      <c r="Q887">
        <v>700.41899999999998</v>
      </c>
      <c r="R887">
        <v>303.84699999999998</v>
      </c>
      <c r="S887">
        <v>1896.876</v>
      </c>
      <c r="T887">
        <v>3784.34</v>
      </c>
      <c r="U887" t="s">
        <v>216</v>
      </c>
      <c r="V887">
        <v>0.16669057828231501</v>
      </c>
      <c r="W887" t="s">
        <v>216</v>
      </c>
      <c r="X887" t="s">
        <v>216</v>
      </c>
      <c r="Y887" t="s">
        <v>216</v>
      </c>
      <c r="Z887">
        <v>7.9424761209829095E-2</v>
      </c>
    </row>
    <row r="888" spans="1:26" x14ac:dyDescent="0.35">
      <c r="A888">
        <v>2006</v>
      </c>
      <c r="B888" t="s">
        <v>217</v>
      </c>
      <c r="C888" t="s">
        <v>22</v>
      </c>
      <c r="D888">
        <v>239</v>
      </c>
      <c r="E888" t="s">
        <v>61</v>
      </c>
      <c r="F888">
        <v>6.3322536160447196E-2</v>
      </c>
      <c r="G888" t="s">
        <v>216</v>
      </c>
      <c r="H888">
        <v>0.15551537070524399</v>
      </c>
      <c r="I888" t="s">
        <v>216</v>
      </c>
      <c r="J888" t="s">
        <v>216</v>
      </c>
      <c r="K888" t="s">
        <v>216</v>
      </c>
      <c r="L888">
        <v>0.122412958692743</v>
      </c>
      <c r="M888">
        <v>7.3596111386858801E-2</v>
      </c>
      <c r="N888">
        <v>284</v>
      </c>
      <c r="O888">
        <v>553</v>
      </c>
      <c r="P888">
        <v>67.540000000000006</v>
      </c>
      <c r="Q888">
        <v>69</v>
      </c>
      <c r="R888">
        <v>8</v>
      </c>
      <c r="S888">
        <v>702.54</v>
      </c>
      <c r="T888">
        <v>1168.54</v>
      </c>
      <c r="U888" t="s">
        <v>216</v>
      </c>
      <c r="V888">
        <v>8.3266776885635496E-2</v>
      </c>
      <c r="W888" t="s">
        <v>216</v>
      </c>
      <c r="X888" t="s">
        <v>216</v>
      </c>
      <c r="Y888" t="s">
        <v>216</v>
      </c>
      <c r="Z888">
        <v>3.77512952235044E-2</v>
      </c>
    </row>
    <row r="889" spans="1:26" x14ac:dyDescent="0.35">
      <c r="A889">
        <v>2006</v>
      </c>
      <c r="B889" t="s">
        <v>217</v>
      </c>
      <c r="C889" t="s">
        <v>5</v>
      </c>
      <c r="D889">
        <v>239</v>
      </c>
      <c r="E889" t="s">
        <v>61</v>
      </c>
      <c r="F889" t="s">
        <v>216</v>
      </c>
      <c r="G889" t="s">
        <v>216</v>
      </c>
      <c r="H889" t="s">
        <v>216</v>
      </c>
      <c r="I889" t="s">
        <v>216</v>
      </c>
      <c r="J889" t="s">
        <v>216</v>
      </c>
      <c r="K889" t="s">
        <v>216</v>
      </c>
      <c r="L889" t="s">
        <v>216</v>
      </c>
      <c r="M889" t="s">
        <v>216</v>
      </c>
      <c r="N889" t="s">
        <v>216</v>
      </c>
      <c r="O889" t="s">
        <v>216</v>
      </c>
      <c r="P889" t="s">
        <v>216</v>
      </c>
      <c r="Q889" t="s">
        <v>216</v>
      </c>
      <c r="R889" t="s">
        <v>216</v>
      </c>
      <c r="S889" t="s">
        <v>216</v>
      </c>
      <c r="T889" t="s">
        <v>216</v>
      </c>
      <c r="U889" t="s">
        <v>216</v>
      </c>
      <c r="V889" t="s">
        <v>216</v>
      </c>
      <c r="W889" t="s">
        <v>216</v>
      </c>
      <c r="X889" t="s">
        <v>216</v>
      </c>
      <c r="Y889" t="s">
        <v>216</v>
      </c>
      <c r="Z889" t="s">
        <v>216</v>
      </c>
    </row>
    <row r="890" spans="1:26" x14ac:dyDescent="0.35">
      <c r="A890">
        <v>2006</v>
      </c>
      <c r="B890" t="s">
        <v>215</v>
      </c>
      <c r="C890" t="s">
        <v>22</v>
      </c>
      <c r="D890">
        <v>111</v>
      </c>
      <c r="E890" t="s">
        <v>70</v>
      </c>
      <c r="F890">
        <v>7.9046233111348702E-2</v>
      </c>
      <c r="G890" t="s">
        <v>216</v>
      </c>
      <c r="H890" t="s">
        <v>216</v>
      </c>
      <c r="I890" t="s">
        <v>216</v>
      </c>
      <c r="J890">
        <v>0.25304878048780499</v>
      </c>
      <c r="K890" t="s">
        <v>216</v>
      </c>
      <c r="L890">
        <v>4.5355191256830601E-2</v>
      </c>
      <c r="M890">
        <v>3.4742570113017998E-2</v>
      </c>
      <c r="N890">
        <v>461</v>
      </c>
      <c r="O890">
        <v>1085</v>
      </c>
      <c r="P890">
        <v>124</v>
      </c>
      <c r="Q890">
        <v>328</v>
      </c>
      <c r="R890">
        <v>11</v>
      </c>
      <c r="S890">
        <v>1830</v>
      </c>
      <c r="T890">
        <v>2389</v>
      </c>
      <c r="U890" t="s">
        <v>216</v>
      </c>
      <c r="V890" t="s">
        <v>216</v>
      </c>
      <c r="W890" t="s">
        <v>216</v>
      </c>
      <c r="X890">
        <v>0.64737764480474103</v>
      </c>
      <c r="Y890" t="s">
        <v>216</v>
      </c>
      <c r="Z890">
        <v>6.9496595861962995E-2</v>
      </c>
    </row>
    <row r="891" spans="1:26" x14ac:dyDescent="0.35">
      <c r="A891">
        <v>2006</v>
      </c>
      <c r="B891" t="s">
        <v>215</v>
      </c>
      <c r="C891" t="s">
        <v>5</v>
      </c>
      <c r="D891">
        <v>111</v>
      </c>
      <c r="E891" t="s">
        <v>70</v>
      </c>
      <c r="F891">
        <v>1.6090072691752701E-2</v>
      </c>
      <c r="G891" t="s">
        <v>216</v>
      </c>
      <c r="H891" t="s">
        <v>216</v>
      </c>
      <c r="I891" t="s">
        <v>216</v>
      </c>
      <c r="J891">
        <v>7.52306833481102E-2</v>
      </c>
      <c r="K891" t="s">
        <v>216</v>
      </c>
      <c r="L891">
        <v>2.9290167438644599E-2</v>
      </c>
      <c r="M891">
        <v>2.36938487338819E-2</v>
      </c>
      <c r="N891">
        <v>65.617000000000004</v>
      </c>
      <c r="O891">
        <v>536.10199999999998</v>
      </c>
      <c r="P891">
        <v>133.364</v>
      </c>
      <c r="Q891">
        <v>700.41899999999998</v>
      </c>
      <c r="R891">
        <v>303.84699999999998</v>
      </c>
      <c r="S891">
        <v>1896.876</v>
      </c>
      <c r="T891">
        <v>3784.34</v>
      </c>
      <c r="U891" t="s">
        <v>216</v>
      </c>
      <c r="V891" t="s">
        <v>216</v>
      </c>
      <c r="W891" t="s">
        <v>216</v>
      </c>
      <c r="X891">
        <v>0.17371253666624201</v>
      </c>
      <c r="Y891" t="s">
        <v>216</v>
      </c>
      <c r="Z891">
        <v>1.64929074790038E-2</v>
      </c>
    </row>
    <row r="892" spans="1:26" x14ac:dyDescent="0.35">
      <c r="A892">
        <v>2006</v>
      </c>
      <c r="B892" t="s">
        <v>217</v>
      </c>
      <c r="C892" t="s">
        <v>22</v>
      </c>
      <c r="D892">
        <v>111</v>
      </c>
      <c r="E892" t="s">
        <v>70</v>
      </c>
      <c r="F892">
        <v>8.6585071923916304E-2</v>
      </c>
      <c r="G892" t="s">
        <v>216</v>
      </c>
      <c r="H892" t="s">
        <v>216</v>
      </c>
      <c r="I892" t="s">
        <v>216</v>
      </c>
      <c r="J892">
        <v>0.88405797101449302</v>
      </c>
      <c r="K892" t="s">
        <v>216</v>
      </c>
      <c r="L892">
        <v>8.6827796282062206E-2</v>
      </c>
      <c r="M892">
        <v>5.2201892960446403E-2</v>
      </c>
      <c r="N892">
        <v>284</v>
      </c>
      <c r="O892">
        <v>553</v>
      </c>
      <c r="P892">
        <v>67.540000000000006</v>
      </c>
      <c r="Q892">
        <v>69</v>
      </c>
      <c r="R892">
        <v>8</v>
      </c>
      <c r="S892">
        <v>702.54</v>
      </c>
      <c r="T892">
        <v>1168.54</v>
      </c>
      <c r="U892" t="s">
        <v>216</v>
      </c>
      <c r="V892" t="s">
        <v>216</v>
      </c>
      <c r="W892" t="s">
        <v>216</v>
      </c>
      <c r="X892">
        <v>0.899819848045743</v>
      </c>
      <c r="Y892" t="s">
        <v>216</v>
      </c>
      <c r="Z892">
        <v>5.1619830953483499E-2</v>
      </c>
    </row>
    <row r="893" spans="1:26" x14ac:dyDescent="0.35">
      <c r="A893">
        <v>2006</v>
      </c>
      <c r="B893" t="s">
        <v>217</v>
      </c>
      <c r="C893" t="s">
        <v>5</v>
      </c>
      <c r="D893">
        <v>111</v>
      </c>
      <c r="E893" t="s">
        <v>70</v>
      </c>
      <c r="F893" t="s">
        <v>216</v>
      </c>
      <c r="G893" t="s">
        <v>216</v>
      </c>
      <c r="H893" t="s">
        <v>216</v>
      </c>
      <c r="I893" t="s">
        <v>216</v>
      </c>
      <c r="J893" t="s">
        <v>216</v>
      </c>
      <c r="K893" t="s">
        <v>216</v>
      </c>
      <c r="L893" t="s">
        <v>216</v>
      </c>
      <c r="M893" t="s">
        <v>216</v>
      </c>
      <c r="N893" t="s">
        <v>216</v>
      </c>
      <c r="O893" t="s">
        <v>216</v>
      </c>
      <c r="P893" t="s">
        <v>216</v>
      </c>
      <c r="Q893" t="s">
        <v>216</v>
      </c>
      <c r="R893" t="s">
        <v>216</v>
      </c>
      <c r="S893" t="s">
        <v>216</v>
      </c>
      <c r="T893" t="s">
        <v>216</v>
      </c>
      <c r="U893" t="s">
        <v>216</v>
      </c>
      <c r="V893" t="s">
        <v>216</v>
      </c>
      <c r="W893" t="s">
        <v>216</v>
      </c>
      <c r="X893" t="s">
        <v>216</v>
      </c>
      <c r="Y893" t="s">
        <v>216</v>
      </c>
      <c r="Z893" t="s">
        <v>216</v>
      </c>
    </row>
    <row r="894" spans="1:26" x14ac:dyDescent="0.35">
      <c r="A894">
        <v>2006</v>
      </c>
      <c r="B894" t="s">
        <v>215</v>
      </c>
      <c r="C894" t="s">
        <v>22</v>
      </c>
      <c r="D894">
        <v>249</v>
      </c>
      <c r="E894" t="s">
        <v>62</v>
      </c>
      <c r="F894">
        <v>0.13197874790113701</v>
      </c>
      <c r="G894">
        <v>0.44685466377440303</v>
      </c>
      <c r="H894">
        <v>0.18986175115207399</v>
      </c>
      <c r="I894" t="s">
        <v>216</v>
      </c>
      <c r="J894" t="s">
        <v>216</v>
      </c>
      <c r="K894" t="s">
        <v>216</v>
      </c>
      <c r="L894">
        <v>0.112568306010929</v>
      </c>
      <c r="M894">
        <v>8.6228547509418205E-2</v>
      </c>
      <c r="N894">
        <v>461</v>
      </c>
      <c r="O894">
        <v>1085</v>
      </c>
      <c r="P894">
        <v>124</v>
      </c>
      <c r="Q894">
        <v>328</v>
      </c>
      <c r="R894">
        <v>11</v>
      </c>
      <c r="S894">
        <v>1830</v>
      </c>
      <c r="T894">
        <v>2389</v>
      </c>
      <c r="U894">
        <v>0.33231741922990599</v>
      </c>
      <c r="V894">
        <v>0.18976131814140801</v>
      </c>
      <c r="W894" t="s">
        <v>216</v>
      </c>
      <c r="X894" t="s">
        <v>216</v>
      </c>
      <c r="Y894" t="s">
        <v>216</v>
      </c>
      <c r="Z894">
        <v>0.116034292138032</v>
      </c>
    </row>
    <row r="895" spans="1:26" x14ac:dyDescent="0.35">
      <c r="A895">
        <v>2006</v>
      </c>
      <c r="B895" t="s">
        <v>215</v>
      </c>
      <c r="C895" t="s">
        <v>5</v>
      </c>
      <c r="D895">
        <v>249</v>
      </c>
      <c r="E895" t="s">
        <v>62</v>
      </c>
      <c r="F895">
        <v>2.0474405655268198E-2</v>
      </c>
      <c r="G895">
        <v>0.18543974884557399</v>
      </c>
      <c r="H895">
        <v>2.2697173299111001E-2</v>
      </c>
      <c r="I895" t="s">
        <v>216</v>
      </c>
      <c r="J895" t="s">
        <v>216</v>
      </c>
      <c r="K895" t="s">
        <v>216</v>
      </c>
      <c r="L895">
        <v>7.9967835365843398E-3</v>
      </c>
      <c r="M895">
        <v>6.4688800386794396E-3</v>
      </c>
      <c r="N895">
        <v>65.617000000000004</v>
      </c>
      <c r="O895">
        <v>536.10199999999998</v>
      </c>
      <c r="P895">
        <v>133.364</v>
      </c>
      <c r="Q895">
        <v>700.41899999999998</v>
      </c>
      <c r="R895">
        <v>303.84699999999998</v>
      </c>
      <c r="S895">
        <v>1896.876</v>
      </c>
      <c r="T895">
        <v>3784.34</v>
      </c>
      <c r="U895">
        <v>0.17298648753759999</v>
      </c>
      <c r="V895">
        <v>3.9798069943584098E-2</v>
      </c>
      <c r="W895" t="s">
        <v>216</v>
      </c>
      <c r="X895" t="s">
        <v>216</v>
      </c>
      <c r="Y895" t="s">
        <v>216</v>
      </c>
      <c r="Z895">
        <v>1.8993199583014399E-2</v>
      </c>
    </row>
    <row r="896" spans="1:26" x14ac:dyDescent="0.35">
      <c r="A896">
        <v>2006</v>
      </c>
      <c r="B896" t="s">
        <v>217</v>
      </c>
      <c r="C896" t="s">
        <v>22</v>
      </c>
      <c r="D896">
        <v>249</v>
      </c>
      <c r="E896" t="s">
        <v>62</v>
      </c>
      <c r="F896">
        <v>0.178339365194288</v>
      </c>
      <c r="G896">
        <v>0.35915492957746498</v>
      </c>
      <c r="H896">
        <v>0.184448462929476</v>
      </c>
      <c r="I896" t="s">
        <v>216</v>
      </c>
      <c r="J896" t="s">
        <v>216</v>
      </c>
      <c r="K896" t="s">
        <v>216</v>
      </c>
      <c r="L896">
        <v>0.145187462635579</v>
      </c>
      <c r="M896">
        <v>8.7288411179762798E-2</v>
      </c>
      <c r="N896">
        <v>284</v>
      </c>
      <c r="O896">
        <v>553</v>
      </c>
      <c r="P896">
        <v>67.540000000000006</v>
      </c>
      <c r="Q896">
        <v>69</v>
      </c>
      <c r="R896">
        <v>8</v>
      </c>
      <c r="S896">
        <v>702.54</v>
      </c>
      <c r="T896">
        <v>1168.54</v>
      </c>
      <c r="U896">
        <v>0.38366226005578802</v>
      </c>
      <c r="V896">
        <v>0.234509623776474</v>
      </c>
      <c r="W896" t="s">
        <v>216</v>
      </c>
      <c r="X896" t="s">
        <v>216</v>
      </c>
      <c r="Y896" t="s">
        <v>216</v>
      </c>
      <c r="Z896">
        <v>0.106321420992409</v>
      </c>
    </row>
    <row r="897" spans="1:26" x14ac:dyDescent="0.35">
      <c r="A897">
        <v>2006</v>
      </c>
      <c r="B897" t="s">
        <v>217</v>
      </c>
      <c r="C897" t="s">
        <v>5</v>
      </c>
      <c r="D897">
        <v>249</v>
      </c>
      <c r="E897" t="s">
        <v>62</v>
      </c>
      <c r="F897" t="s">
        <v>216</v>
      </c>
      <c r="G897" t="s">
        <v>216</v>
      </c>
      <c r="H897" t="s">
        <v>216</v>
      </c>
      <c r="I897" t="s">
        <v>216</v>
      </c>
      <c r="J897" t="s">
        <v>216</v>
      </c>
      <c r="K897" t="s">
        <v>216</v>
      </c>
      <c r="L897" t="s">
        <v>216</v>
      </c>
      <c r="M897" t="s">
        <v>216</v>
      </c>
      <c r="N897" t="s">
        <v>216</v>
      </c>
      <c r="O897" t="s">
        <v>216</v>
      </c>
      <c r="P897" t="s">
        <v>216</v>
      </c>
      <c r="Q897" t="s">
        <v>216</v>
      </c>
      <c r="R897" t="s">
        <v>216</v>
      </c>
      <c r="S897" t="s">
        <v>216</v>
      </c>
      <c r="T897" t="s">
        <v>216</v>
      </c>
      <c r="U897" t="s">
        <v>216</v>
      </c>
      <c r="V897" t="s">
        <v>216</v>
      </c>
      <c r="W897" t="s">
        <v>216</v>
      </c>
      <c r="X897" t="s">
        <v>216</v>
      </c>
      <c r="Y897" t="s">
        <v>216</v>
      </c>
      <c r="Z897" t="s">
        <v>216</v>
      </c>
    </row>
    <row r="898" spans="1:26" x14ac:dyDescent="0.35">
      <c r="A898">
        <v>2006</v>
      </c>
      <c r="B898" t="s">
        <v>215</v>
      </c>
      <c r="C898" t="s">
        <v>22</v>
      </c>
      <c r="D898">
        <v>248</v>
      </c>
      <c r="E898" t="s">
        <v>63</v>
      </c>
      <c r="F898">
        <v>0.17494914176811599</v>
      </c>
      <c r="G898">
        <v>0.338394793926247</v>
      </c>
      <c r="H898">
        <v>0.14377880184331801</v>
      </c>
      <c r="I898" t="s">
        <v>216</v>
      </c>
      <c r="J898" t="s">
        <v>216</v>
      </c>
      <c r="K898" t="s">
        <v>216</v>
      </c>
      <c r="L898">
        <v>8.5245901639344299E-2</v>
      </c>
      <c r="M898">
        <v>6.5299288405190503E-2</v>
      </c>
      <c r="N898">
        <v>461</v>
      </c>
      <c r="O898">
        <v>1085</v>
      </c>
      <c r="P898">
        <v>124</v>
      </c>
      <c r="Q898">
        <v>328</v>
      </c>
      <c r="R898">
        <v>11</v>
      </c>
      <c r="S898">
        <v>1830</v>
      </c>
      <c r="T898">
        <v>2389</v>
      </c>
      <c r="U898">
        <v>0.44010897805313698</v>
      </c>
      <c r="V898">
        <v>0.25116272807900297</v>
      </c>
      <c r="W898" t="s">
        <v>216</v>
      </c>
      <c r="X898" t="s">
        <v>216</v>
      </c>
      <c r="Y898" t="s">
        <v>216</v>
      </c>
      <c r="Z898">
        <v>0.15381339911200001</v>
      </c>
    </row>
    <row r="899" spans="1:26" x14ac:dyDescent="0.35">
      <c r="A899">
        <v>2006</v>
      </c>
      <c r="B899" t="s">
        <v>215</v>
      </c>
      <c r="C899" t="s">
        <v>5</v>
      </c>
      <c r="D899">
        <v>248</v>
      </c>
      <c r="E899" t="s">
        <v>63</v>
      </c>
      <c r="F899">
        <v>6.9271412355780201E-2</v>
      </c>
      <c r="G899">
        <v>0</v>
      </c>
      <c r="H899">
        <v>0</v>
      </c>
      <c r="I899" t="s">
        <v>216</v>
      </c>
      <c r="J899" t="s">
        <v>216</v>
      </c>
      <c r="K899" t="s">
        <v>216</v>
      </c>
      <c r="L899">
        <v>0</v>
      </c>
      <c r="M899">
        <v>0</v>
      </c>
      <c r="N899">
        <v>65.617000000000004</v>
      </c>
      <c r="O899">
        <v>536.10199999999998</v>
      </c>
      <c r="P899">
        <v>133.364</v>
      </c>
      <c r="Q899">
        <v>700.41899999999998</v>
      </c>
      <c r="R899">
        <v>303.84699999999998</v>
      </c>
      <c r="S899">
        <v>1896.876</v>
      </c>
      <c r="T899">
        <v>3784.34</v>
      </c>
      <c r="U899">
        <v>0.58556224569295801</v>
      </c>
      <c r="V899">
        <v>0.135314014263509</v>
      </c>
      <c r="W899" t="s">
        <v>216</v>
      </c>
      <c r="X899" t="s">
        <v>216</v>
      </c>
      <c r="Y899" t="s">
        <v>216</v>
      </c>
      <c r="Z899">
        <v>6.3534640675903198E-2</v>
      </c>
    </row>
    <row r="900" spans="1:26" x14ac:dyDescent="0.35">
      <c r="A900">
        <v>2006</v>
      </c>
      <c r="B900" t="s">
        <v>217</v>
      </c>
      <c r="C900" t="s">
        <v>22</v>
      </c>
      <c r="D900">
        <v>248</v>
      </c>
      <c r="E900" t="s">
        <v>63</v>
      </c>
      <c r="F900">
        <v>0.18383675506359701</v>
      </c>
      <c r="G900">
        <v>0.397887323943662</v>
      </c>
      <c r="H900">
        <v>0.20433996383363501</v>
      </c>
      <c r="I900" t="s">
        <v>216</v>
      </c>
      <c r="J900" t="s">
        <v>216</v>
      </c>
      <c r="K900" t="s">
        <v>216</v>
      </c>
      <c r="L900">
        <v>0.16084493409627901</v>
      </c>
      <c r="M900">
        <v>9.6701867287384294E-2</v>
      </c>
      <c r="N900">
        <v>284</v>
      </c>
      <c r="O900">
        <v>553</v>
      </c>
      <c r="P900">
        <v>67.540000000000006</v>
      </c>
      <c r="Q900">
        <v>69</v>
      </c>
      <c r="R900">
        <v>8</v>
      </c>
      <c r="S900">
        <v>702.54</v>
      </c>
      <c r="T900">
        <v>1168.54</v>
      </c>
      <c r="U900">
        <v>0.39548881903994298</v>
      </c>
      <c r="V900">
        <v>0.24173848672885601</v>
      </c>
      <c r="W900" t="s">
        <v>216</v>
      </c>
      <c r="X900" t="s">
        <v>216</v>
      </c>
      <c r="Y900" t="s">
        <v>216</v>
      </c>
      <c r="Z900">
        <v>0.10959882585486</v>
      </c>
    </row>
    <row r="901" spans="1:26" x14ac:dyDescent="0.35">
      <c r="A901">
        <v>2006</v>
      </c>
      <c r="B901" t="s">
        <v>217</v>
      </c>
      <c r="C901" t="s">
        <v>5</v>
      </c>
      <c r="D901">
        <v>248</v>
      </c>
      <c r="E901" t="s">
        <v>63</v>
      </c>
      <c r="F901" t="s">
        <v>216</v>
      </c>
      <c r="G901" t="s">
        <v>216</v>
      </c>
      <c r="H901" t="s">
        <v>216</v>
      </c>
      <c r="I901" t="s">
        <v>216</v>
      </c>
      <c r="J901" t="s">
        <v>216</v>
      </c>
      <c r="K901" t="s">
        <v>216</v>
      </c>
      <c r="L901" t="s">
        <v>216</v>
      </c>
      <c r="M901" t="s">
        <v>216</v>
      </c>
      <c r="N901" t="s">
        <v>216</v>
      </c>
      <c r="O901" t="s">
        <v>216</v>
      </c>
      <c r="P901" t="s">
        <v>216</v>
      </c>
      <c r="Q901" t="s">
        <v>216</v>
      </c>
      <c r="R901" t="s">
        <v>216</v>
      </c>
      <c r="S901" t="s">
        <v>216</v>
      </c>
      <c r="T901" t="s">
        <v>216</v>
      </c>
      <c r="U901" t="s">
        <v>216</v>
      </c>
      <c r="V901" t="s">
        <v>216</v>
      </c>
      <c r="W901" t="s">
        <v>216</v>
      </c>
      <c r="X901" t="s">
        <v>216</v>
      </c>
      <c r="Y901" t="s">
        <v>216</v>
      </c>
      <c r="Z901" t="s">
        <v>216</v>
      </c>
    </row>
    <row r="902" spans="1:26" x14ac:dyDescent="0.35">
      <c r="A902">
        <v>2006</v>
      </c>
      <c r="B902" t="s">
        <v>215</v>
      </c>
      <c r="C902" t="s">
        <v>22</v>
      </c>
      <c r="D902">
        <v>267</v>
      </c>
      <c r="E902" t="s">
        <v>68</v>
      </c>
      <c r="F902">
        <v>1.62103660793224E-2</v>
      </c>
      <c r="G902" t="s">
        <v>216</v>
      </c>
      <c r="H902" t="s">
        <v>216</v>
      </c>
      <c r="I902" t="s">
        <v>216</v>
      </c>
      <c r="J902" t="s">
        <v>216</v>
      </c>
      <c r="K902">
        <v>0</v>
      </c>
      <c r="L902">
        <v>0</v>
      </c>
      <c r="M902">
        <v>0</v>
      </c>
      <c r="N902">
        <v>461</v>
      </c>
      <c r="O902">
        <v>1085</v>
      </c>
      <c r="P902">
        <v>124</v>
      </c>
      <c r="Q902">
        <v>328</v>
      </c>
      <c r="R902">
        <v>11</v>
      </c>
      <c r="S902">
        <v>1830</v>
      </c>
      <c r="T902">
        <v>2389</v>
      </c>
      <c r="U902" t="s">
        <v>216</v>
      </c>
      <c r="V902" t="s">
        <v>216</v>
      </c>
      <c r="W902" t="s">
        <v>216</v>
      </c>
      <c r="X902" t="s">
        <v>216</v>
      </c>
      <c r="Y902">
        <v>0.35857381744730898</v>
      </c>
      <c r="Z902">
        <v>1.42519790740971E-2</v>
      </c>
    </row>
    <row r="903" spans="1:26" x14ac:dyDescent="0.35">
      <c r="A903">
        <v>2006</v>
      </c>
      <c r="B903" t="s">
        <v>215</v>
      </c>
      <c r="C903" t="s">
        <v>5</v>
      </c>
      <c r="D903">
        <v>267</v>
      </c>
      <c r="E903" t="s">
        <v>68</v>
      </c>
      <c r="F903">
        <v>0.120560323034293</v>
      </c>
      <c r="G903" t="s">
        <v>216</v>
      </c>
      <c r="H903" t="s">
        <v>216</v>
      </c>
      <c r="I903" t="s">
        <v>216</v>
      </c>
      <c r="J903" t="s">
        <v>216</v>
      </c>
      <c r="K903">
        <v>0.61504309734833695</v>
      </c>
      <c r="L903">
        <v>0.108101944301595</v>
      </c>
      <c r="M903">
        <v>8.74474726539511E-2</v>
      </c>
      <c r="N903">
        <v>65.617000000000004</v>
      </c>
      <c r="O903">
        <v>536.10199999999998</v>
      </c>
      <c r="P903">
        <v>133.364</v>
      </c>
      <c r="Q903">
        <v>700.41899999999998</v>
      </c>
      <c r="R903">
        <v>303.84699999999998</v>
      </c>
      <c r="S903">
        <v>1896.876</v>
      </c>
      <c r="T903">
        <v>3784.34</v>
      </c>
      <c r="U903" t="s">
        <v>216</v>
      </c>
      <c r="V903" t="s">
        <v>216</v>
      </c>
      <c r="W903" t="s">
        <v>216</v>
      </c>
      <c r="X903" t="s">
        <v>216</v>
      </c>
      <c r="Y903">
        <v>0.396803938833653</v>
      </c>
      <c r="Z903">
        <v>0.10705473189496199</v>
      </c>
    </row>
    <row r="904" spans="1:26" x14ac:dyDescent="0.35">
      <c r="A904">
        <v>2006</v>
      </c>
      <c r="B904" t="s">
        <v>217</v>
      </c>
      <c r="C904" t="s">
        <v>22</v>
      </c>
      <c r="D904">
        <v>267</v>
      </c>
      <c r="E904" t="s">
        <v>68</v>
      </c>
      <c r="F904">
        <v>1.2250731744054199E-3</v>
      </c>
      <c r="G904" t="s">
        <v>216</v>
      </c>
      <c r="H904" t="s">
        <v>216</v>
      </c>
      <c r="I904" t="s">
        <v>216</v>
      </c>
      <c r="J904" t="s">
        <v>216</v>
      </c>
      <c r="K904">
        <v>0</v>
      </c>
      <c r="L904">
        <v>0</v>
      </c>
      <c r="M904">
        <v>0</v>
      </c>
      <c r="N904">
        <v>284</v>
      </c>
      <c r="O904">
        <v>553</v>
      </c>
      <c r="P904">
        <v>67.540000000000006</v>
      </c>
      <c r="Q904">
        <v>69</v>
      </c>
      <c r="R904">
        <v>8</v>
      </c>
      <c r="S904">
        <v>702.54</v>
      </c>
      <c r="T904">
        <v>1168.54</v>
      </c>
      <c r="U904" t="s">
        <v>216</v>
      </c>
      <c r="V904" t="s">
        <v>216</v>
      </c>
      <c r="W904" t="s">
        <v>216</v>
      </c>
      <c r="X904" t="s">
        <v>216</v>
      </c>
      <c r="Y904">
        <v>0</v>
      </c>
      <c r="Z904">
        <v>7.3035765592506996E-4</v>
      </c>
    </row>
    <row r="905" spans="1:26" x14ac:dyDescent="0.35">
      <c r="A905">
        <v>2006</v>
      </c>
      <c r="B905" t="s">
        <v>217</v>
      </c>
      <c r="C905" t="s">
        <v>5</v>
      </c>
      <c r="D905">
        <v>267</v>
      </c>
      <c r="E905" t="s">
        <v>68</v>
      </c>
      <c r="F905" t="s">
        <v>216</v>
      </c>
      <c r="G905" t="s">
        <v>216</v>
      </c>
      <c r="H905" t="s">
        <v>216</v>
      </c>
      <c r="I905" t="s">
        <v>216</v>
      </c>
      <c r="J905" t="s">
        <v>216</v>
      </c>
      <c r="K905" t="s">
        <v>216</v>
      </c>
      <c r="L905" t="s">
        <v>216</v>
      </c>
      <c r="M905" t="s">
        <v>216</v>
      </c>
      <c r="N905" t="s">
        <v>216</v>
      </c>
      <c r="O905" t="s">
        <v>216</v>
      </c>
      <c r="P905" t="s">
        <v>216</v>
      </c>
      <c r="Q905" t="s">
        <v>216</v>
      </c>
      <c r="R905" t="s">
        <v>216</v>
      </c>
      <c r="S905" t="s">
        <v>216</v>
      </c>
      <c r="T905" t="s">
        <v>216</v>
      </c>
      <c r="U905" t="s">
        <v>216</v>
      </c>
      <c r="V905" t="s">
        <v>216</v>
      </c>
      <c r="W905" t="s">
        <v>216</v>
      </c>
      <c r="X905" t="s">
        <v>216</v>
      </c>
      <c r="Y905" t="s">
        <v>216</v>
      </c>
      <c r="Z905" t="s">
        <v>216</v>
      </c>
    </row>
    <row r="906" spans="1:26" x14ac:dyDescent="0.35">
      <c r="A906">
        <v>2006</v>
      </c>
      <c r="B906" t="s">
        <v>215</v>
      </c>
      <c r="C906" t="s">
        <v>22</v>
      </c>
      <c r="D906">
        <v>231</v>
      </c>
      <c r="E906" t="s">
        <v>67</v>
      </c>
      <c r="F906">
        <v>4.0795649587678798E-2</v>
      </c>
      <c r="G906" t="s">
        <v>216</v>
      </c>
      <c r="H906">
        <v>0.13456221198156701</v>
      </c>
      <c r="I906" t="s">
        <v>216</v>
      </c>
      <c r="J906" t="s">
        <v>216</v>
      </c>
      <c r="K906" t="s">
        <v>216</v>
      </c>
      <c r="L906">
        <v>7.9781420765027297E-2</v>
      </c>
      <c r="M906">
        <v>6.1113436584344899E-2</v>
      </c>
      <c r="N906">
        <v>461</v>
      </c>
      <c r="O906">
        <v>1085</v>
      </c>
      <c r="P906">
        <v>124</v>
      </c>
      <c r="Q906">
        <v>328</v>
      </c>
      <c r="R906">
        <v>11</v>
      </c>
      <c r="S906">
        <v>1830</v>
      </c>
      <c r="T906">
        <v>2389</v>
      </c>
      <c r="U906" t="s">
        <v>216</v>
      </c>
      <c r="V906">
        <v>5.85885924093675E-2</v>
      </c>
      <c r="W906" t="s">
        <v>216</v>
      </c>
      <c r="X906" t="s">
        <v>216</v>
      </c>
      <c r="Y906" t="s">
        <v>216</v>
      </c>
      <c r="Z906">
        <v>3.5867095252058598E-2</v>
      </c>
    </row>
    <row r="907" spans="1:26" x14ac:dyDescent="0.35">
      <c r="A907">
        <v>2006</v>
      </c>
      <c r="B907" t="s">
        <v>215</v>
      </c>
      <c r="C907" t="s">
        <v>5</v>
      </c>
      <c r="D907">
        <v>231</v>
      </c>
      <c r="E907" t="s">
        <v>67</v>
      </c>
      <c r="F907">
        <v>6.34689351464756E-2</v>
      </c>
      <c r="G907" t="s">
        <v>216</v>
      </c>
      <c r="H907">
        <v>0.110689756800012</v>
      </c>
      <c r="I907" t="s">
        <v>216</v>
      </c>
      <c r="J907" t="s">
        <v>216</v>
      </c>
      <c r="K907" t="s">
        <v>216</v>
      </c>
      <c r="L907">
        <v>3.89987780937254E-2</v>
      </c>
      <c r="M907">
        <v>3.1547486059769599E-2</v>
      </c>
      <c r="N907">
        <v>65.617000000000004</v>
      </c>
      <c r="O907">
        <v>536.10199999999998</v>
      </c>
      <c r="P907">
        <v>133.364</v>
      </c>
      <c r="Q907">
        <v>700.41899999999998</v>
      </c>
      <c r="R907">
        <v>303.84699999999998</v>
      </c>
      <c r="S907">
        <v>1896.876</v>
      </c>
      <c r="T907">
        <v>3784.34</v>
      </c>
      <c r="U907" t="s">
        <v>216</v>
      </c>
      <c r="V907">
        <v>0.122943290276338</v>
      </c>
      <c r="W907" t="s">
        <v>216</v>
      </c>
      <c r="X907" t="s">
        <v>216</v>
      </c>
      <c r="Y907" t="s">
        <v>216</v>
      </c>
      <c r="Z907">
        <v>5.8077056003675999E-2</v>
      </c>
    </row>
    <row r="908" spans="1:26" x14ac:dyDescent="0.35">
      <c r="A908">
        <v>2006</v>
      </c>
      <c r="B908" t="s">
        <v>217</v>
      </c>
      <c r="C908" t="s">
        <v>22</v>
      </c>
      <c r="D908">
        <v>231</v>
      </c>
      <c r="E908" t="s">
        <v>67</v>
      </c>
      <c r="F908">
        <v>1.47526495921996E-2</v>
      </c>
      <c r="G908" t="s">
        <v>216</v>
      </c>
      <c r="H908">
        <v>0</v>
      </c>
      <c r="I908" t="s">
        <v>216</v>
      </c>
      <c r="J908" t="s">
        <v>216</v>
      </c>
      <c r="K908" t="s">
        <v>216</v>
      </c>
      <c r="L908">
        <v>0</v>
      </c>
      <c r="M908">
        <v>0</v>
      </c>
      <c r="N908">
        <v>284</v>
      </c>
      <c r="O908">
        <v>553</v>
      </c>
      <c r="P908">
        <v>67.540000000000006</v>
      </c>
      <c r="Q908">
        <v>69</v>
      </c>
      <c r="R908">
        <v>8</v>
      </c>
      <c r="S908">
        <v>702.54</v>
      </c>
      <c r="T908">
        <v>1168.54</v>
      </c>
      <c r="U908" t="s">
        <v>216</v>
      </c>
      <c r="V908">
        <v>1.9399184817125801E-2</v>
      </c>
      <c r="W908" t="s">
        <v>216</v>
      </c>
      <c r="X908" t="s">
        <v>216</v>
      </c>
      <c r="Y908" t="s">
        <v>216</v>
      </c>
      <c r="Z908">
        <v>8.7951567301865503E-3</v>
      </c>
    </row>
    <row r="909" spans="1:26" x14ac:dyDescent="0.35">
      <c r="A909">
        <v>2006</v>
      </c>
      <c r="B909" t="s">
        <v>217</v>
      </c>
      <c r="C909" t="s">
        <v>5</v>
      </c>
      <c r="D909">
        <v>231</v>
      </c>
      <c r="E909" t="s">
        <v>67</v>
      </c>
      <c r="F909" t="s">
        <v>216</v>
      </c>
      <c r="G909" t="s">
        <v>216</v>
      </c>
      <c r="H909" t="s">
        <v>216</v>
      </c>
      <c r="I909" t="s">
        <v>216</v>
      </c>
      <c r="J909" t="s">
        <v>216</v>
      </c>
      <c r="K909" t="s">
        <v>216</v>
      </c>
      <c r="L909" t="s">
        <v>216</v>
      </c>
      <c r="M909" t="s">
        <v>216</v>
      </c>
      <c r="N909" t="s">
        <v>216</v>
      </c>
      <c r="O909" t="s">
        <v>216</v>
      </c>
      <c r="P909" t="s">
        <v>216</v>
      </c>
      <c r="Q909" t="s">
        <v>216</v>
      </c>
      <c r="R909" t="s">
        <v>216</v>
      </c>
      <c r="S909" t="s">
        <v>216</v>
      </c>
      <c r="T909" t="s">
        <v>216</v>
      </c>
      <c r="U909" t="s">
        <v>216</v>
      </c>
      <c r="V909" t="s">
        <v>216</v>
      </c>
      <c r="W909" t="s">
        <v>216</v>
      </c>
      <c r="X909" t="s">
        <v>216</v>
      </c>
      <c r="Y909" t="s">
        <v>216</v>
      </c>
      <c r="Z909" t="s">
        <v>216</v>
      </c>
    </row>
    <row r="910" spans="1:26" x14ac:dyDescent="0.35">
      <c r="A910">
        <v>2006</v>
      </c>
      <c r="B910" t="s">
        <v>215</v>
      </c>
      <c r="C910" t="s">
        <v>22</v>
      </c>
      <c r="D910">
        <v>242</v>
      </c>
      <c r="E910" t="s">
        <v>65</v>
      </c>
      <c r="F910">
        <v>1.9223796168886101E-2</v>
      </c>
      <c r="G910">
        <v>0</v>
      </c>
      <c r="H910">
        <v>0</v>
      </c>
      <c r="I910" t="s">
        <v>216</v>
      </c>
      <c r="J910" t="s">
        <v>216</v>
      </c>
      <c r="K910" t="s">
        <v>216</v>
      </c>
      <c r="L910">
        <v>0</v>
      </c>
      <c r="M910">
        <v>0</v>
      </c>
      <c r="N910">
        <v>461</v>
      </c>
      <c r="O910">
        <v>1085</v>
      </c>
      <c r="P910">
        <v>124</v>
      </c>
      <c r="Q910">
        <v>328</v>
      </c>
      <c r="R910">
        <v>11</v>
      </c>
      <c r="S910">
        <v>1830</v>
      </c>
      <c r="T910">
        <v>2389</v>
      </c>
      <c r="U910">
        <v>4.86074281983584E-2</v>
      </c>
      <c r="V910">
        <v>2.7730423276131198E-2</v>
      </c>
      <c r="W910" t="s">
        <v>216</v>
      </c>
      <c r="X910" t="s">
        <v>216</v>
      </c>
      <c r="Y910" t="s">
        <v>216</v>
      </c>
      <c r="Z910">
        <v>1.69013543175408E-2</v>
      </c>
    </row>
    <row r="911" spans="1:26" x14ac:dyDescent="0.35">
      <c r="A911">
        <v>2006</v>
      </c>
      <c r="B911" t="s">
        <v>215</v>
      </c>
      <c r="C911" t="s">
        <v>5</v>
      </c>
      <c r="D911">
        <v>242</v>
      </c>
      <c r="E911" t="s">
        <v>65</v>
      </c>
      <c r="F911">
        <v>2.6760672253781899E-3</v>
      </c>
      <c r="G911">
        <v>0</v>
      </c>
      <c r="H911">
        <v>0</v>
      </c>
      <c r="I911" t="s">
        <v>216</v>
      </c>
      <c r="J911" t="s">
        <v>216</v>
      </c>
      <c r="K911" t="s">
        <v>216</v>
      </c>
      <c r="L911">
        <v>0</v>
      </c>
      <c r="M911">
        <v>0</v>
      </c>
      <c r="N911">
        <v>65.617000000000004</v>
      </c>
      <c r="O911">
        <v>536.10199999999998</v>
      </c>
      <c r="P911">
        <v>133.364</v>
      </c>
      <c r="Q911">
        <v>700.41899999999998</v>
      </c>
      <c r="R911">
        <v>303.84699999999998</v>
      </c>
      <c r="S911">
        <v>1896.876</v>
      </c>
      <c r="T911">
        <v>3784.34</v>
      </c>
      <c r="U911">
        <v>2.21823321716977E-2</v>
      </c>
      <c r="V911">
        <v>5.2088279309210799E-3</v>
      </c>
      <c r="W911" t="s">
        <v>216</v>
      </c>
      <c r="X911" t="s">
        <v>216</v>
      </c>
      <c r="Y911" t="s">
        <v>216</v>
      </c>
      <c r="Z911">
        <v>2.2303294149192601E-3</v>
      </c>
    </row>
    <row r="912" spans="1:26" x14ac:dyDescent="0.35">
      <c r="A912">
        <v>2006</v>
      </c>
      <c r="B912" t="s">
        <v>217</v>
      </c>
      <c r="C912" t="s">
        <v>22</v>
      </c>
      <c r="D912">
        <v>242</v>
      </c>
      <c r="E912" t="s">
        <v>65</v>
      </c>
      <c r="F912">
        <v>1.18866570950848E-2</v>
      </c>
      <c r="G912">
        <v>1.7605633802816899E-2</v>
      </c>
      <c r="H912">
        <v>9.0415913200723296E-3</v>
      </c>
      <c r="I912" t="s">
        <v>216</v>
      </c>
      <c r="J912" t="s">
        <v>216</v>
      </c>
      <c r="K912" t="s">
        <v>216</v>
      </c>
      <c r="L912">
        <v>7.1170324821362499E-3</v>
      </c>
      <c r="M912">
        <v>4.2788436852824897E-3</v>
      </c>
      <c r="N912">
        <v>284</v>
      </c>
      <c r="O912">
        <v>553</v>
      </c>
      <c r="P912">
        <v>67.540000000000006</v>
      </c>
      <c r="Q912">
        <v>69</v>
      </c>
      <c r="R912">
        <v>8</v>
      </c>
      <c r="S912">
        <v>702.54</v>
      </c>
      <c r="T912">
        <v>1168.54</v>
      </c>
      <c r="U912">
        <v>2.5571817644635501E-2</v>
      </c>
      <c r="V912">
        <v>1.5630511414524002E-2</v>
      </c>
      <c r="W912" t="s">
        <v>216</v>
      </c>
      <c r="X912" t="s">
        <v>216</v>
      </c>
      <c r="Y912" t="s">
        <v>216</v>
      </c>
      <c r="Z912">
        <v>7.0865244575816604E-3</v>
      </c>
    </row>
    <row r="913" spans="1:26" x14ac:dyDescent="0.35">
      <c r="A913">
        <v>2006</v>
      </c>
      <c r="B913" t="s">
        <v>217</v>
      </c>
      <c r="C913" t="s">
        <v>5</v>
      </c>
      <c r="D913">
        <v>242</v>
      </c>
      <c r="E913" t="s">
        <v>65</v>
      </c>
      <c r="F913" t="s">
        <v>216</v>
      </c>
      <c r="G913" t="s">
        <v>216</v>
      </c>
      <c r="H913" t="s">
        <v>216</v>
      </c>
      <c r="I913" t="s">
        <v>216</v>
      </c>
      <c r="J913" t="s">
        <v>216</v>
      </c>
      <c r="K913" t="s">
        <v>216</v>
      </c>
      <c r="L913" t="s">
        <v>216</v>
      </c>
      <c r="M913" t="s">
        <v>216</v>
      </c>
      <c r="N913" t="s">
        <v>216</v>
      </c>
      <c r="O913" t="s">
        <v>216</v>
      </c>
      <c r="P913" t="s">
        <v>216</v>
      </c>
      <c r="Q913" t="s">
        <v>216</v>
      </c>
      <c r="R913" t="s">
        <v>216</v>
      </c>
      <c r="S913" t="s">
        <v>216</v>
      </c>
      <c r="T913" t="s">
        <v>216</v>
      </c>
      <c r="U913" t="s">
        <v>216</v>
      </c>
      <c r="V913" t="s">
        <v>216</v>
      </c>
      <c r="W913" t="s">
        <v>216</v>
      </c>
      <c r="X913" t="s">
        <v>216</v>
      </c>
      <c r="Y913" t="s">
        <v>216</v>
      </c>
      <c r="Z913" t="s">
        <v>216</v>
      </c>
    </row>
    <row r="914" spans="1:26" x14ac:dyDescent="0.35">
      <c r="A914">
        <v>2006</v>
      </c>
      <c r="B914" t="s">
        <v>215</v>
      </c>
      <c r="C914" t="s">
        <v>22</v>
      </c>
      <c r="D914">
        <v>241</v>
      </c>
      <c r="E914" t="s">
        <v>66</v>
      </c>
      <c r="F914">
        <v>9.5769454577778693E-3</v>
      </c>
      <c r="G914">
        <v>0</v>
      </c>
      <c r="H914">
        <v>0</v>
      </c>
      <c r="I914" t="s">
        <v>216</v>
      </c>
      <c r="J914" t="s">
        <v>216</v>
      </c>
      <c r="K914" t="s">
        <v>216</v>
      </c>
      <c r="L914">
        <v>0</v>
      </c>
      <c r="M914">
        <v>0</v>
      </c>
      <c r="N914">
        <v>461</v>
      </c>
      <c r="O914">
        <v>1085</v>
      </c>
      <c r="P914">
        <v>124</v>
      </c>
      <c r="Q914">
        <v>328</v>
      </c>
      <c r="R914">
        <v>11</v>
      </c>
      <c r="S914">
        <v>1830</v>
      </c>
      <c r="T914">
        <v>2389</v>
      </c>
      <c r="U914">
        <v>2.4069040949917499E-2</v>
      </c>
      <c r="V914">
        <v>1.37614158996351E-2</v>
      </c>
      <c r="W914" t="s">
        <v>216</v>
      </c>
      <c r="X914" t="s">
        <v>216</v>
      </c>
      <c r="Y914" t="s">
        <v>216</v>
      </c>
      <c r="Z914">
        <v>8.4199471862713704E-3</v>
      </c>
    </row>
    <row r="915" spans="1:26" x14ac:dyDescent="0.35">
      <c r="A915">
        <v>2006</v>
      </c>
      <c r="B915" t="s">
        <v>215</v>
      </c>
      <c r="C915" t="s">
        <v>5</v>
      </c>
      <c r="D915">
        <v>241</v>
      </c>
      <c r="E915" t="s">
        <v>66</v>
      </c>
      <c r="F915">
        <v>3.14769291810606E-3</v>
      </c>
      <c r="G915">
        <v>0.29599036834966502</v>
      </c>
      <c r="H915">
        <v>3.6228180458196403E-2</v>
      </c>
      <c r="I915" t="s">
        <v>216</v>
      </c>
      <c r="J915" t="s">
        <v>216</v>
      </c>
      <c r="K915" t="s">
        <v>216</v>
      </c>
      <c r="L915">
        <v>1.2764096798778801E-2</v>
      </c>
      <c r="M915">
        <v>1.0325327754046E-2</v>
      </c>
      <c r="N915">
        <v>65.617000000000004</v>
      </c>
      <c r="O915">
        <v>536.10199999999998</v>
      </c>
      <c r="P915">
        <v>133.364</v>
      </c>
      <c r="Q915">
        <v>700.41899999999998</v>
      </c>
      <c r="R915">
        <v>303.84699999999998</v>
      </c>
      <c r="S915">
        <v>1896.876</v>
      </c>
      <c r="T915">
        <v>3784.34</v>
      </c>
      <c r="U915">
        <v>2.37880289044539E-2</v>
      </c>
      <c r="V915">
        <v>5.8330571021628303E-3</v>
      </c>
      <c r="W915" t="s">
        <v>216</v>
      </c>
      <c r="X915" t="s">
        <v>216</v>
      </c>
      <c r="Y915" t="s">
        <v>216</v>
      </c>
      <c r="Z915">
        <v>3.27624264741774E-3</v>
      </c>
    </row>
    <row r="916" spans="1:26" x14ac:dyDescent="0.35">
      <c r="A916">
        <v>2006</v>
      </c>
      <c r="B916" t="s">
        <v>217</v>
      </c>
      <c r="C916" t="s">
        <v>22</v>
      </c>
      <c r="D916">
        <v>241</v>
      </c>
      <c r="E916" t="s">
        <v>66</v>
      </c>
      <c r="F916">
        <v>1.4555861900787601E-2</v>
      </c>
      <c r="G916">
        <v>0</v>
      </c>
      <c r="H916">
        <v>0</v>
      </c>
      <c r="I916" t="s">
        <v>216</v>
      </c>
      <c r="J916" t="s">
        <v>216</v>
      </c>
      <c r="K916" t="s">
        <v>216</v>
      </c>
      <c r="L916">
        <v>0</v>
      </c>
      <c r="M916">
        <v>0</v>
      </c>
      <c r="N916">
        <v>284</v>
      </c>
      <c r="O916">
        <v>553</v>
      </c>
      <c r="P916">
        <v>67.540000000000006</v>
      </c>
      <c r="Q916">
        <v>69</v>
      </c>
      <c r="R916">
        <v>8</v>
      </c>
      <c r="S916">
        <v>702.54</v>
      </c>
      <c r="T916">
        <v>1168.54</v>
      </c>
      <c r="U916">
        <v>3.1314089672979203E-2</v>
      </c>
      <c r="V916">
        <v>1.9140416331398701E-2</v>
      </c>
      <c r="W916" t="s">
        <v>216</v>
      </c>
      <c r="X916" t="s">
        <v>216</v>
      </c>
      <c r="Y916" t="s">
        <v>216</v>
      </c>
      <c r="Z916">
        <v>8.6778368834890002E-3</v>
      </c>
    </row>
    <row r="917" spans="1:26" x14ac:dyDescent="0.35">
      <c r="A917">
        <v>2006</v>
      </c>
      <c r="B917" t="s">
        <v>217</v>
      </c>
      <c r="C917" t="s">
        <v>5</v>
      </c>
      <c r="D917">
        <v>241</v>
      </c>
      <c r="E917" t="s">
        <v>66</v>
      </c>
      <c r="F917" t="s">
        <v>216</v>
      </c>
      <c r="G917" t="s">
        <v>216</v>
      </c>
      <c r="H917" t="s">
        <v>216</v>
      </c>
      <c r="I917" t="s">
        <v>216</v>
      </c>
      <c r="J917" t="s">
        <v>216</v>
      </c>
      <c r="K917" t="s">
        <v>216</v>
      </c>
      <c r="L917" t="s">
        <v>216</v>
      </c>
      <c r="M917" t="s">
        <v>216</v>
      </c>
      <c r="N917" t="s">
        <v>216</v>
      </c>
      <c r="O917" t="s">
        <v>216</v>
      </c>
      <c r="P917" t="s">
        <v>216</v>
      </c>
      <c r="Q917" t="s">
        <v>216</v>
      </c>
      <c r="R917" t="s">
        <v>216</v>
      </c>
      <c r="S917" t="s">
        <v>216</v>
      </c>
      <c r="T917" t="s">
        <v>216</v>
      </c>
      <c r="U917" t="s">
        <v>216</v>
      </c>
      <c r="V917" t="s">
        <v>216</v>
      </c>
      <c r="W917" t="s">
        <v>216</v>
      </c>
      <c r="X917" t="s">
        <v>216</v>
      </c>
      <c r="Y917" t="s">
        <v>216</v>
      </c>
      <c r="Z917" t="s">
        <v>216</v>
      </c>
    </row>
    <row r="918" spans="1:26" x14ac:dyDescent="0.35">
      <c r="A918">
        <v>2006</v>
      </c>
      <c r="B918" t="s">
        <v>215</v>
      </c>
      <c r="C918" t="s">
        <v>22</v>
      </c>
      <c r="D918">
        <v>245</v>
      </c>
      <c r="E918" t="s">
        <v>64</v>
      </c>
      <c r="F918">
        <v>2.65222531493161E-2</v>
      </c>
      <c r="G918">
        <v>9.1106290672451198E-2</v>
      </c>
      <c r="H918">
        <v>3.8709677419354799E-2</v>
      </c>
      <c r="I918" t="s">
        <v>216</v>
      </c>
      <c r="J918" t="s">
        <v>216</v>
      </c>
      <c r="K918" t="s">
        <v>216</v>
      </c>
      <c r="L918">
        <v>2.2950819672131102E-2</v>
      </c>
      <c r="M918">
        <v>1.7580577647551301E-2</v>
      </c>
      <c r="N918">
        <v>461</v>
      </c>
      <c r="O918">
        <v>1085</v>
      </c>
      <c r="P918">
        <v>124</v>
      </c>
      <c r="Q918">
        <v>328</v>
      </c>
      <c r="R918">
        <v>11</v>
      </c>
      <c r="S918">
        <v>1830</v>
      </c>
      <c r="T918">
        <v>2389</v>
      </c>
      <c r="U918">
        <v>6.6708441040012306E-2</v>
      </c>
      <c r="V918">
        <v>3.8091700124896197E-2</v>
      </c>
      <c r="W918" t="s">
        <v>216</v>
      </c>
      <c r="X918" t="s">
        <v>216</v>
      </c>
      <c r="Y918" t="s">
        <v>216</v>
      </c>
      <c r="Z918">
        <v>2.3318079001566901E-2</v>
      </c>
    </row>
    <row r="919" spans="1:26" x14ac:dyDescent="0.35">
      <c r="A919">
        <v>2006</v>
      </c>
      <c r="B919" t="s">
        <v>215</v>
      </c>
      <c r="C919" t="s">
        <v>5</v>
      </c>
      <c r="D919">
        <v>245</v>
      </c>
      <c r="E919" t="s">
        <v>64</v>
      </c>
      <c r="F919">
        <v>8.2806115146273097E-3</v>
      </c>
      <c r="G919">
        <v>0.28570340003352801</v>
      </c>
      <c r="H919">
        <v>3.49690917026984E-2</v>
      </c>
      <c r="I919" t="s">
        <v>216</v>
      </c>
      <c r="J919" t="s">
        <v>216</v>
      </c>
      <c r="K919" t="s">
        <v>216</v>
      </c>
      <c r="L919">
        <v>1.23204882446044E-2</v>
      </c>
      <c r="M919">
        <v>9.9664771601843706E-3</v>
      </c>
      <c r="N919">
        <v>65.617000000000004</v>
      </c>
      <c r="O919">
        <v>536.10199999999998</v>
      </c>
      <c r="P919">
        <v>133.364</v>
      </c>
      <c r="Q919">
        <v>700.41899999999998</v>
      </c>
      <c r="R919">
        <v>303.84699999999998</v>
      </c>
      <c r="S919">
        <v>1896.876</v>
      </c>
      <c r="T919">
        <v>3784.34</v>
      </c>
      <c r="U919">
        <v>6.8846678117257601E-2</v>
      </c>
      <c r="V919">
        <v>1.5857555362012499E-2</v>
      </c>
      <c r="W919" t="s">
        <v>216</v>
      </c>
      <c r="X919" t="s">
        <v>216</v>
      </c>
      <c r="Y919" t="s">
        <v>216</v>
      </c>
      <c r="Z919">
        <v>7.8120062343882699E-3</v>
      </c>
    </row>
    <row r="920" spans="1:26" x14ac:dyDescent="0.35">
      <c r="A920">
        <v>2006</v>
      </c>
      <c r="B920" t="s">
        <v>217</v>
      </c>
      <c r="C920" t="s">
        <v>22</v>
      </c>
      <c r="D920">
        <v>245</v>
      </c>
      <c r="E920" t="s">
        <v>64</v>
      </c>
      <c r="F920">
        <v>3.68743460495485E-2</v>
      </c>
      <c r="G920">
        <v>0.102112676056338</v>
      </c>
      <c r="H920">
        <v>5.2441229656419501E-2</v>
      </c>
      <c r="I920" t="s">
        <v>216</v>
      </c>
      <c r="J920" t="s">
        <v>216</v>
      </c>
      <c r="K920" t="s">
        <v>216</v>
      </c>
      <c r="L920">
        <v>4.1278788396390202E-2</v>
      </c>
      <c r="M920">
        <v>2.4817293374638401E-2</v>
      </c>
      <c r="N920">
        <v>284</v>
      </c>
      <c r="O920">
        <v>553</v>
      </c>
      <c r="P920">
        <v>67.540000000000006</v>
      </c>
      <c r="Q920">
        <v>69</v>
      </c>
      <c r="R920">
        <v>8</v>
      </c>
      <c r="S920">
        <v>702.54</v>
      </c>
      <c r="T920">
        <v>1168.54</v>
      </c>
      <c r="U920">
        <v>7.9327942700909398E-2</v>
      </c>
      <c r="V920">
        <v>4.8488391834648703E-2</v>
      </c>
      <c r="W920" t="s">
        <v>216</v>
      </c>
      <c r="X920" t="s">
        <v>216</v>
      </c>
      <c r="Y920" t="s">
        <v>216</v>
      </c>
      <c r="Z920">
        <v>2.1983552907024601E-2</v>
      </c>
    </row>
    <row r="921" spans="1:26" x14ac:dyDescent="0.35">
      <c r="A921">
        <v>2006</v>
      </c>
      <c r="B921" t="s">
        <v>217</v>
      </c>
      <c r="C921" t="s">
        <v>5</v>
      </c>
      <c r="D921">
        <v>245</v>
      </c>
      <c r="E921" t="s">
        <v>64</v>
      </c>
      <c r="F921" t="s">
        <v>216</v>
      </c>
      <c r="G921" t="s">
        <v>216</v>
      </c>
      <c r="H921" t="s">
        <v>216</v>
      </c>
      <c r="I921" t="s">
        <v>216</v>
      </c>
      <c r="J921" t="s">
        <v>216</v>
      </c>
      <c r="K921" t="s">
        <v>216</v>
      </c>
      <c r="L921" t="s">
        <v>216</v>
      </c>
      <c r="M921" t="s">
        <v>216</v>
      </c>
      <c r="N921" t="s">
        <v>216</v>
      </c>
      <c r="O921" t="s">
        <v>216</v>
      </c>
      <c r="P921" t="s">
        <v>216</v>
      </c>
      <c r="Q921" t="s">
        <v>216</v>
      </c>
      <c r="R921" t="s">
        <v>216</v>
      </c>
      <c r="S921" t="s">
        <v>216</v>
      </c>
      <c r="T921" t="s">
        <v>216</v>
      </c>
      <c r="U921" t="s">
        <v>216</v>
      </c>
      <c r="V921" t="s">
        <v>216</v>
      </c>
      <c r="W921" t="s">
        <v>216</v>
      </c>
      <c r="X921" t="s">
        <v>216</v>
      </c>
      <c r="Y921" t="s">
        <v>216</v>
      </c>
      <c r="Z921" t="s">
        <v>216</v>
      </c>
    </row>
    <row r="922" spans="1:26" x14ac:dyDescent="0.35">
      <c r="A922">
        <v>2006</v>
      </c>
      <c r="B922" t="s">
        <v>215</v>
      </c>
      <c r="C922" t="s">
        <v>22</v>
      </c>
      <c r="D922">
        <v>229</v>
      </c>
      <c r="E922" t="s">
        <v>69</v>
      </c>
      <c r="F922">
        <v>5.21711446192058E-2</v>
      </c>
      <c r="G922" t="s">
        <v>216</v>
      </c>
      <c r="H922" t="s">
        <v>216</v>
      </c>
      <c r="I922">
        <v>0.30645161290322598</v>
      </c>
      <c r="J922" t="s">
        <v>216</v>
      </c>
      <c r="K922" t="s">
        <v>216</v>
      </c>
      <c r="L922">
        <v>4.3372113520183303E-2</v>
      </c>
      <c r="M922">
        <v>3.3223510984485297E-2</v>
      </c>
      <c r="N922">
        <v>461</v>
      </c>
      <c r="O922">
        <v>1085</v>
      </c>
      <c r="P922">
        <v>124</v>
      </c>
      <c r="Q922">
        <v>328</v>
      </c>
      <c r="R922">
        <v>11</v>
      </c>
      <c r="S922">
        <v>1830</v>
      </c>
      <c r="T922">
        <v>2389</v>
      </c>
      <c r="U922" t="s">
        <v>216</v>
      </c>
      <c r="V922" t="s">
        <v>216</v>
      </c>
      <c r="W922">
        <v>0.417569952357912</v>
      </c>
      <c r="X922" t="s">
        <v>216</v>
      </c>
      <c r="Y922" t="s">
        <v>216</v>
      </c>
      <c r="Z922">
        <v>4.5868307831311801E-2</v>
      </c>
    </row>
    <row r="923" spans="1:26" x14ac:dyDescent="0.35">
      <c r="A923">
        <v>2006</v>
      </c>
      <c r="B923" t="s">
        <v>215</v>
      </c>
      <c r="C923" t="s">
        <v>5</v>
      </c>
      <c r="D923">
        <v>229</v>
      </c>
      <c r="E923" t="s">
        <v>69</v>
      </c>
      <c r="F923">
        <v>4.4607312420311997E-2</v>
      </c>
      <c r="G923" t="s">
        <v>216</v>
      </c>
      <c r="H923" t="s">
        <v>216</v>
      </c>
      <c r="I923">
        <v>0.56685462343660997</v>
      </c>
      <c r="J923" t="s">
        <v>216</v>
      </c>
      <c r="K923" t="s">
        <v>216</v>
      </c>
      <c r="L923">
        <v>4.68072627721174E-2</v>
      </c>
      <c r="M923">
        <v>3.78640445157159E-2</v>
      </c>
      <c r="N923">
        <v>65.617000000000004</v>
      </c>
      <c r="O923">
        <v>536.10199999999998</v>
      </c>
      <c r="P923">
        <v>133.364</v>
      </c>
      <c r="Q923">
        <v>700.41899999999998</v>
      </c>
      <c r="R923">
        <v>303.84699999999998</v>
      </c>
      <c r="S923">
        <v>1896.876</v>
      </c>
      <c r="T923">
        <v>3784.34</v>
      </c>
      <c r="U923" t="s">
        <v>216</v>
      </c>
      <c r="V923" t="s">
        <v>216</v>
      </c>
      <c r="W923">
        <v>0.51531068012332304</v>
      </c>
      <c r="X923" t="s">
        <v>216</v>
      </c>
      <c r="Y923" t="s">
        <v>216</v>
      </c>
      <c r="Z923">
        <v>4.2322678127158599E-2</v>
      </c>
    </row>
    <row r="924" spans="1:26" x14ac:dyDescent="0.35">
      <c r="A924">
        <v>2006</v>
      </c>
      <c r="B924" t="s">
        <v>217</v>
      </c>
      <c r="C924" t="s">
        <v>22</v>
      </c>
      <c r="D924">
        <v>229</v>
      </c>
      <c r="E924" t="s">
        <v>69</v>
      </c>
      <c r="F924">
        <v>4.8016011756462702E-2</v>
      </c>
      <c r="G924" t="s">
        <v>216</v>
      </c>
      <c r="H924" t="s">
        <v>216</v>
      </c>
      <c r="I924">
        <v>0.40775836541308902</v>
      </c>
      <c r="J924" t="s">
        <v>216</v>
      </c>
      <c r="K924" t="s">
        <v>216</v>
      </c>
      <c r="L924">
        <v>3.92006149116065E-2</v>
      </c>
      <c r="M924">
        <v>2.3567871018536E-2</v>
      </c>
      <c r="N924">
        <v>284</v>
      </c>
      <c r="O924">
        <v>553</v>
      </c>
      <c r="P924">
        <v>67.540000000000006</v>
      </c>
      <c r="Q924">
        <v>69</v>
      </c>
      <c r="R924">
        <v>8</v>
      </c>
      <c r="S924">
        <v>702.54</v>
      </c>
      <c r="T924">
        <v>1168.54</v>
      </c>
      <c r="U924" t="s">
        <v>216</v>
      </c>
      <c r="V924" t="s">
        <v>216</v>
      </c>
      <c r="W924">
        <v>0.40519032657305099</v>
      </c>
      <c r="X924" t="s">
        <v>216</v>
      </c>
      <c r="Y924" t="s">
        <v>216</v>
      </c>
      <c r="Z924">
        <v>2.8625932332851201E-2</v>
      </c>
    </row>
    <row r="925" spans="1:26" x14ac:dyDescent="0.35">
      <c r="A925">
        <v>2006</v>
      </c>
      <c r="B925" t="s">
        <v>217</v>
      </c>
      <c r="C925" t="s">
        <v>5</v>
      </c>
      <c r="D925">
        <v>229</v>
      </c>
      <c r="E925" t="s">
        <v>69</v>
      </c>
      <c r="F925" t="s">
        <v>216</v>
      </c>
      <c r="G925" t="s">
        <v>216</v>
      </c>
      <c r="H925" t="s">
        <v>216</v>
      </c>
      <c r="I925" t="s">
        <v>216</v>
      </c>
      <c r="J925" t="s">
        <v>216</v>
      </c>
      <c r="K925" t="s">
        <v>216</v>
      </c>
      <c r="L925" t="s">
        <v>216</v>
      </c>
      <c r="M925" t="s">
        <v>216</v>
      </c>
      <c r="N925" t="s">
        <v>216</v>
      </c>
      <c r="O925" t="s">
        <v>216</v>
      </c>
      <c r="P925" t="s">
        <v>216</v>
      </c>
      <c r="Q925" t="s">
        <v>216</v>
      </c>
      <c r="R925" t="s">
        <v>216</v>
      </c>
      <c r="S925" t="s">
        <v>216</v>
      </c>
      <c r="T925" t="s">
        <v>216</v>
      </c>
      <c r="U925" t="s">
        <v>216</v>
      </c>
      <c r="V925" t="s">
        <v>216</v>
      </c>
      <c r="W925" t="s">
        <v>216</v>
      </c>
      <c r="X925" t="s">
        <v>216</v>
      </c>
      <c r="Y925" t="s">
        <v>216</v>
      </c>
      <c r="Z925" t="s">
        <v>216</v>
      </c>
    </row>
    <row r="926" spans="1:26" x14ac:dyDescent="0.35">
      <c r="A926">
        <v>2007</v>
      </c>
      <c r="B926" t="s">
        <v>215</v>
      </c>
      <c r="C926" t="s">
        <v>22</v>
      </c>
      <c r="D926">
        <v>247</v>
      </c>
      <c r="E926" t="s">
        <v>60</v>
      </c>
      <c r="F926">
        <v>0.10943402201532999</v>
      </c>
      <c r="G926" t="s">
        <v>216</v>
      </c>
      <c r="H926">
        <v>0.19751704379926299</v>
      </c>
      <c r="I926" t="s">
        <v>216</v>
      </c>
      <c r="J926" t="s">
        <v>216</v>
      </c>
      <c r="K926" t="s">
        <v>216</v>
      </c>
      <c r="L926">
        <v>0.15961599890970801</v>
      </c>
      <c r="M926">
        <v>0.14886848329482899</v>
      </c>
      <c r="N926">
        <v>1130.473</v>
      </c>
      <c r="O926">
        <v>1984.0060000000001</v>
      </c>
      <c r="P926">
        <v>195.87200000000001</v>
      </c>
      <c r="Q926">
        <v>221.035</v>
      </c>
      <c r="R926">
        <v>0</v>
      </c>
      <c r="S926">
        <v>2478.88</v>
      </c>
      <c r="T926">
        <v>2657.8420000000001</v>
      </c>
      <c r="U926" t="s">
        <v>216</v>
      </c>
      <c r="V926">
        <v>0.14833660994099099</v>
      </c>
      <c r="W926" t="s">
        <v>216</v>
      </c>
      <c r="X926" t="s">
        <v>216</v>
      </c>
      <c r="Y926" t="s">
        <v>216</v>
      </c>
      <c r="Z926">
        <v>9.6461152789569293E-2</v>
      </c>
    </row>
    <row r="927" spans="1:26" x14ac:dyDescent="0.35">
      <c r="A927">
        <v>2007</v>
      </c>
      <c r="B927" t="s">
        <v>215</v>
      </c>
      <c r="C927" t="s">
        <v>5</v>
      </c>
      <c r="D927">
        <v>247</v>
      </c>
      <c r="E927" t="s">
        <v>60</v>
      </c>
      <c r="F927">
        <v>8.5121560759145898E-2</v>
      </c>
      <c r="G927" t="s">
        <v>216</v>
      </c>
      <c r="H927">
        <v>0.167943103065157</v>
      </c>
      <c r="I927" t="s">
        <v>216</v>
      </c>
      <c r="J927" t="s">
        <v>216</v>
      </c>
      <c r="K927" t="s">
        <v>216</v>
      </c>
      <c r="L927">
        <v>8.62273485672682E-2</v>
      </c>
      <c r="M927">
        <v>7.9847147444911101E-2</v>
      </c>
      <c r="N927">
        <v>870.01499999999999</v>
      </c>
      <c r="O927">
        <v>4212.2479999999996</v>
      </c>
      <c r="P927">
        <v>375.99099999999999</v>
      </c>
      <c r="Q927">
        <v>586.73800000000006</v>
      </c>
      <c r="R927">
        <v>1529.5609999999999</v>
      </c>
      <c r="S927">
        <v>8242.4599999999991</v>
      </c>
      <c r="T927">
        <v>13528.630999999999</v>
      </c>
      <c r="U927" t="s">
        <v>216</v>
      </c>
      <c r="V927">
        <v>0.156941049339307</v>
      </c>
      <c r="W927" t="s">
        <v>216</v>
      </c>
      <c r="X927" t="s">
        <v>216</v>
      </c>
      <c r="Y927" t="s">
        <v>216</v>
      </c>
      <c r="Z927">
        <v>7.7284703089238502E-2</v>
      </c>
    </row>
    <row r="928" spans="1:26" x14ac:dyDescent="0.35">
      <c r="A928">
        <v>2007</v>
      </c>
      <c r="B928" t="s">
        <v>217</v>
      </c>
      <c r="C928" t="s">
        <v>22</v>
      </c>
      <c r="D928">
        <v>247</v>
      </c>
      <c r="E928" t="s">
        <v>60</v>
      </c>
      <c r="F928">
        <v>0.10952148644946499</v>
      </c>
      <c r="G928" t="s">
        <v>216</v>
      </c>
      <c r="H928">
        <v>0.155914639981408</v>
      </c>
      <c r="I928" t="s">
        <v>216</v>
      </c>
      <c r="J928" t="s">
        <v>216</v>
      </c>
      <c r="K928" t="s">
        <v>216</v>
      </c>
      <c r="L928">
        <v>0.133986721745528</v>
      </c>
      <c r="M928">
        <v>8.3911196130005306E-2</v>
      </c>
      <c r="N928">
        <v>356.67599999999999</v>
      </c>
      <c r="O928">
        <v>585.19200000000001</v>
      </c>
      <c r="P928">
        <v>32.085999999999999</v>
      </c>
      <c r="Q928">
        <v>60.25</v>
      </c>
      <c r="R928">
        <v>0</v>
      </c>
      <c r="S928">
        <v>680.96299999999997</v>
      </c>
      <c r="T928">
        <v>1087.3399999999999</v>
      </c>
      <c r="U928" t="s">
        <v>216</v>
      </c>
      <c r="V928">
        <v>0.137277484565175</v>
      </c>
      <c r="W928" t="s">
        <v>216</v>
      </c>
      <c r="X928" t="s">
        <v>216</v>
      </c>
      <c r="Y928" t="s">
        <v>216</v>
      </c>
      <c r="Z928">
        <v>6.1976771042610401E-2</v>
      </c>
    </row>
    <row r="929" spans="1:26" x14ac:dyDescent="0.35">
      <c r="A929">
        <v>2007</v>
      </c>
      <c r="B929" t="s">
        <v>217</v>
      </c>
      <c r="C929" t="s">
        <v>5</v>
      </c>
      <c r="D929">
        <v>247</v>
      </c>
      <c r="E929" t="s">
        <v>60</v>
      </c>
      <c r="F929">
        <v>3.0146131646597501E-2</v>
      </c>
      <c r="G929" t="s">
        <v>216</v>
      </c>
      <c r="H929">
        <v>0</v>
      </c>
      <c r="I929" t="s">
        <v>216</v>
      </c>
      <c r="J929" t="s">
        <v>216</v>
      </c>
      <c r="K929" t="s">
        <v>216</v>
      </c>
      <c r="L929">
        <v>0</v>
      </c>
      <c r="M929">
        <v>0</v>
      </c>
      <c r="N929">
        <v>0</v>
      </c>
      <c r="O929">
        <v>7.77</v>
      </c>
      <c r="P929">
        <v>0</v>
      </c>
      <c r="Q929">
        <v>3.09</v>
      </c>
      <c r="R929">
        <v>4.26</v>
      </c>
      <c r="S929">
        <v>15.12</v>
      </c>
      <c r="T929">
        <v>38.17</v>
      </c>
      <c r="U929" t="s">
        <v>216</v>
      </c>
      <c r="V929">
        <v>5.4691312290024698E-2</v>
      </c>
      <c r="W929" t="s">
        <v>216</v>
      </c>
      <c r="X929" t="s">
        <v>216</v>
      </c>
      <c r="Y929" t="s">
        <v>216</v>
      </c>
      <c r="Z929">
        <v>1.4734688657611201E-2</v>
      </c>
    </row>
    <row r="930" spans="1:26" x14ac:dyDescent="0.35">
      <c r="A930">
        <v>2007</v>
      </c>
      <c r="B930" t="s">
        <v>215</v>
      </c>
      <c r="C930" t="s">
        <v>22</v>
      </c>
      <c r="D930">
        <v>239</v>
      </c>
      <c r="E930" t="s">
        <v>61</v>
      </c>
      <c r="F930">
        <v>6.43076073856442E-2</v>
      </c>
      <c r="G930" t="s">
        <v>216</v>
      </c>
      <c r="H930">
        <v>6.1378342605818703E-2</v>
      </c>
      <c r="I930" t="s">
        <v>216</v>
      </c>
      <c r="J930" t="s">
        <v>216</v>
      </c>
      <c r="K930" t="s">
        <v>216</v>
      </c>
      <c r="L930">
        <v>4.96006080184489E-2</v>
      </c>
      <c r="M930">
        <v>4.6260821826418802E-2</v>
      </c>
      <c r="N930">
        <v>1130.473</v>
      </c>
      <c r="O930">
        <v>1984.0060000000001</v>
      </c>
      <c r="P930">
        <v>195.87200000000001</v>
      </c>
      <c r="Q930">
        <v>221.035</v>
      </c>
      <c r="R930">
        <v>0</v>
      </c>
      <c r="S930">
        <v>2478.88</v>
      </c>
      <c r="T930">
        <v>2657.8420000000001</v>
      </c>
      <c r="U930" t="s">
        <v>216</v>
      </c>
      <c r="V930">
        <v>8.7367945614522699E-2</v>
      </c>
      <c r="W930" t="s">
        <v>216</v>
      </c>
      <c r="X930" t="s">
        <v>216</v>
      </c>
      <c r="Y930" t="s">
        <v>216</v>
      </c>
      <c r="Z930">
        <v>5.6684254378307597E-2</v>
      </c>
    </row>
    <row r="931" spans="1:26" x14ac:dyDescent="0.35">
      <c r="A931">
        <v>2007</v>
      </c>
      <c r="B931" t="s">
        <v>215</v>
      </c>
      <c r="C931" t="s">
        <v>5</v>
      </c>
      <c r="D931">
        <v>239</v>
      </c>
      <c r="E931" t="s">
        <v>61</v>
      </c>
      <c r="F931">
        <v>8.5129681309374899E-2</v>
      </c>
      <c r="G931" t="s">
        <v>216</v>
      </c>
      <c r="H931">
        <v>0.16528252847410699</v>
      </c>
      <c r="I931" t="s">
        <v>216</v>
      </c>
      <c r="J931" t="s">
        <v>216</v>
      </c>
      <c r="K931" t="s">
        <v>216</v>
      </c>
      <c r="L931">
        <v>8.4861324667122304E-2</v>
      </c>
      <c r="M931">
        <v>7.8582199448938198E-2</v>
      </c>
      <c r="N931">
        <v>870.01499999999999</v>
      </c>
      <c r="O931">
        <v>4212.2479999999996</v>
      </c>
      <c r="P931">
        <v>375.99099999999999</v>
      </c>
      <c r="Q931">
        <v>586.73800000000006</v>
      </c>
      <c r="R931">
        <v>1529.5609999999999</v>
      </c>
      <c r="S931">
        <v>8242.4599999999991</v>
      </c>
      <c r="T931">
        <v>13528.630999999999</v>
      </c>
      <c r="U931" t="s">
        <v>216</v>
      </c>
      <c r="V931">
        <v>0.15634265151516999</v>
      </c>
      <c r="W931" t="s">
        <v>216</v>
      </c>
      <c r="X931" t="s">
        <v>216</v>
      </c>
      <c r="Y931" t="s">
        <v>216</v>
      </c>
      <c r="Z931">
        <v>7.7629586184977104E-2</v>
      </c>
    </row>
    <row r="932" spans="1:26" x14ac:dyDescent="0.35">
      <c r="A932">
        <v>2007</v>
      </c>
      <c r="B932" t="s">
        <v>217</v>
      </c>
      <c r="C932" t="s">
        <v>22</v>
      </c>
      <c r="D932">
        <v>239</v>
      </c>
      <c r="E932" t="s">
        <v>61</v>
      </c>
      <c r="F932">
        <v>6.44524628878409E-2</v>
      </c>
      <c r="G932" t="s">
        <v>216</v>
      </c>
      <c r="H932">
        <v>5.98726571791822E-2</v>
      </c>
      <c r="I932" t="s">
        <v>216</v>
      </c>
      <c r="J932" t="s">
        <v>216</v>
      </c>
      <c r="K932" t="s">
        <v>216</v>
      </c>
      <c r="L932">
        <v>5.1452134697479897E-2</v>
      </c>
      <c r="M932">
        <v>3.2222671841374402E-2</v>
      </c>
      <c r="N932">
        <v>356.67599999999999</v>
      </c>
      <c r="O932">
        <v>585.19200000000001</v>
      </c>
      <c r="P932">
        <v>32.085999999999999</v>
      </c>
      <c r="Q932">
        <v>60.25</v>
      </c>
      <c r="R932">
        <v>0</v>
      </c>
      <c r="S932">
        <v>680.96299999999997</v>
      </c>
      <c r="T932">
        <v>1087.3399999999999</v>
      </c>
      <c r="U932" t="s">
        <v>216</v>
      </c>
      <c r="V932">
        <v>8.0786631610917897E-2</v>
      </c>
      <c r="W932" t="s">
        <v>216</v>
      </c>
      <c r="X932" t="s">
        <v>216</v>
      </c>
      <c r="Y932" t="s">
        <v>216</v>
      </c>
      <c r="Z932">
        <v>3.6472802415580798E-2</v>
      </c>
    </row>
    <row r="933" spans="1:26" x14ac:dyDescent="0.35">
      <c r="A933">
        <v>2007</v>
      </c>
      <c r="B933" t="s">
        <v>217</v>
      </c>
      <c r="C933" t="s">
        <v>5</v>
      </c>
      <c r="D933">
        <v>239</v>
      </c>
      <c r="E933" t="s">
        <v>61</v>
      </c>
      <c r="F933">
        <v>7.9222535488645607E-2</v>
      </c>
      <c r="G933" t="s">
        <v>216</v>
      </c>
      <c r="H933">
        <v>1</v>
      </c>
      <c r="I933" t="s">
        <v>216</v>
      </c>
      <c r="J933" t="s">
        <v>216</v>
      </c>
      <c r="K933" t="s">
        <v>216</v>
      </c>
      <c r="L933">
        <v>0.51388888888888895</v>
      </c>
      <c r="M933">
        <v>0.20356300759759</v>
      </c>
      <c r="N933">
        <v>0</v>
      </c>
      <c r="O933">
        <v>7.77</v>
      </c>
      <c r="P933">
        <v>0</v>
      </c>
      <c r="Q933">
        <v>3.09</v>
      </c>
      <c r="R933">
        <v>4.26</v>
      </c>
      <c r="S933">
        <v>15.12</v>
      </c>
      <c r="T933">
        <v>38.17</v>
      </c>
      <c r="U933" t="s">
        <v>216</v>
      </c>
      <c r="V933">
        <v>0.12897180741668099</v>
      </c>
      <c r="W933" t="s">
        <v>216</v>
      </c>
      <c r="X933" t="s">
        <v>216</v>
      </c>
      <c r="Y933" t="s">
        <v>216</v>
      </c>
      <c r="Z933">
        <v>3.8722029372664203E-2</v>
      </c>
    </row>
    <row r="934" spans="1:26" x14ac:dyDescent="0.35">
      <c r="A934">
        <v>2007</v>
      </c>
      <c r="B934" t="s">
        <v>215</v>
      </c>
      <c r="C934" t="s">
        <v>22</v>
      </c>
      <c r="D934">
        <v>111</v>
      </c>
      <c r="E934" t="s">
        <v>70</v>
      </c>
      <c r="F934">
        <v>7.2669876053775298E-2</v>
      </c>
      <c r="G934" t="s">
        <v>216</v>
      </c>
      <c r="H934" t="s">
        <v>216</v>
      </c>
      <c r="I934" t="s">
        <v>216</v>
      </c>
      <c r="J934">
        <v>0.80342027280747397</v>
      </c>
      <c r="K934" t="s">
        <v>216</v>
      </c>
      <c r="L934">
        <v>7.1703625853031E-2</v>
      </c>
      <c r="M934">
        <v>6.6875564482223301E-2</v>
      </c>
      <c r="N934">
        <v>1130.473</v>
      </c>
      <c r="O934">
        <v>1984.0060000000001</v>
      </c>
      <c r="P934">
        <v>195.87200000000001</v>
      </c>
      <c r="Q934">
        <v>221.035</v>
      </c>
      <c r="R934">
        <v>0</v>
      </c>
      <c r="S934">
        <v>2478.88</v>
      </c>
      <c r="T934">
        <v>2657.8420000000001</v>
      </c>
      <c r="U934" t="s">
        <v>216</v>
      </c>
      <c r="V934" t="s">
        <v>216</v>
      </c>
      <c r="W934" t="s">
        <v>216</v>
      </c>
      <c r="X934">
        <v>0.60782988045110498</v>
      </c>
      <c r="Y934" t="s">
        <v>216</v>
      </c>
      <c r="Z934">
        <v>6.4055216907227805E-2</v>
      </c>
    </row>
    <row r="935" spans="1:26" x14ac:dyDescent="0.35">
      <c r="A935">
        <v>2007</v>
      </c>
      <c r="B935" t="s">
        <v>215</v>
      </c>
      <c r="C935" t="s">
        <v>5</v>
      </c>
      <c r="D935">
        <v>111</v>
      </c>
      <c r="E935" t="s">
        <v>70</v>
      </c>
      <c r="F935">
        <v>2.2426435158239898E-2</v>
      </c>
      <c r="G935" t="s">
        <v>216</v>
      </c>
      <c r="H935" t="s">
        <v>216</v>
      </c>
      <c r="I935" t="s">
        <v>216</v>
      </c>
      <c r="J935">
        <v>0.31041112046603397</v>
      </c>
      <c r="K935" t="s">
        <v>216</v>
      </c>
      <c r="L935">
        <v>2.46463294830855E-2</v>
      </c>
      <c r="M935">
        <v>2.2822679079324198E-2</v>
      </c>
      <c r="N935">
        <v>870.01499999999999</v>
      </c>
      <c r="O935">
        <v>4212.2479999999996</v>
      </c>
      <c r="P935">
        <v>375.99099999999999</v>
      </c>
      <c r="Q935">
        <v>586.73800000000006</v>
      </c>
      <c r="R935">
        <v>1529.5609999999999</v>
      </c>
      <c r="S935">
        <v>8242.4599999999991</v>
      </c>
      <c r="T935">
        <v>13528.630999999999</v>
      </c>
      <c r="U935" t="s">
        <v>216</v>
      </c>
      <c r="V935" t="s">
        <v>216</v>
      </c>
      <c r="W935" t="s">
        <v>216</v>
      </c>
      <c r="X935">
        <v>0.283006587824431</v>
      </c>
      <c r="Y935" t="s">
        <v>216</v>
      </c>
      <c r="Z935">
        <v>2.0507932668624301E-2</v>
      </c>
    </row>
    <row r="936" spans="1:26" x14ac:dyDescent="0.35">
      <c r="A936">
        <v>2007</v>
      </c>
      <c r="B936" t="s">
        <v>217</v>
      </c>
      <c r="C936" t="s">
        <v>22</v>
      </c>
      <c r="D936">
        <v>111</v>
      </c>
      <c r="E936" t="s">
        <v>70</v>
      </c>
      <c r="F936">
        <v>7.1501465734339506E-2</v>
      </c>
      <c r="G936" t="s">
        <v>216</v>
      </c>
      <c r="H936" t="s">
        <v>216</v>
      </c>
      <c r="I936" t="s">
        <v>216</v>
      </c>
      <c r="J936">
        <v>0.77586721991701202</v>
      </c>
      <c r="K936" t="s">
        <v>216</v>
      </c>
      <c r="L936">
        <v>6.8646901520346901E-2</v>
      </c>
      <c r="M936">
        <v>4.2991152721319897E-2</v>
      </c>
      <c r="N936">
        <v>356.67599999999999</v>
      </c>
      <c r="O936">
        <v>585.19200000000001</v>
      </c>
      <c r="P936">
        <v>32.085999999999999</v>
      </c>
      <c r="Q936">
        <v>60.25</v>
      </c>
      <c r="R936">
        <v>0</v>
      </c>
      <c r="S936">
        <v>680.96299999999997</v>
      </c>
      <c r="T936">
        <v>1087.3399999999999</v>
      </c>
      <c r="U936" t="s">
        <v>216</v>
      </c>
      <c r="V936" t="s">
        <v>216</v>
      </c>
      <c r="W936" t="s">
        <v>216</v>
      </c>
      <c r="X936">
        <v>0.83028651335599302</v>
      </c>
      <c r="Y936" t="s">
        <v>216</v>
      </c>
      <c r="Z936">
        <v>4.0461740565153198E-2</v>
      </c>
    </row>
    <row r="937" spans="1:26" x14ac:dyDescent="0.35">
      <c r="A937">
        <v>2007</v>
      </c>
      <c r="B937" t="s">
        <v>217</v>
      </c>
      <c r="C937" t="s">
        <v>5</v>
      </c>
      <c r="D937">
        <v>111</v>
      </c>
      <c r="E937" t="s">
        <v>70</v>
      </c>
      <c r="F937">
        <v>8.5762348355380297E-2</v>
      </c>
      <c r="G937" t="s">
        <v>216</v>
      </c>
      <c r="H937" t="s">
        <v>216</v>
      </c>
      <c r="I937" t="s">
        <v>216</v>
      </c>
      <c r="J937">
        <v>1</v>
      </c>
      <c r="K937" t="s">
        <v>216</v>
      </c>
      <c r="L937">
        <v>0.204365079365079</v>
      </c>
      <c r="M937">
        <v>8.0953628504060807E-2</v>
      </c>
      <c r="N937">
        <v>0</v>
      </c>
      <c r="O937">
        <v>7.77</v>
      </c>
      <c r="P937">
        <v>0</v>
      </c>
      <c r="Q937">
        <v>3.09</v>
      </c>
      <c r="R937">
        <v>4.26</v>
      </c>
      <c r="S937">
        <v>15.12</v>
      </c>
      <c r="T937">
        <v>38.17</v>
      </c>
      <c r="U937" t="s">
        <v>216</v>
      </c>
      <c r="V937" t="s">
        <v>216</v>
      </c>
      <c r="W937" t="s">
        <v>216</v>
      </c>
      <c r="X937">
        <v>0.86703280092709201</v>
      </c>
      <c r="Y937" t="s">
        <v>216</v>
      </c>
      <c r="Z937">
        <v>4.1918529261937697E-2</v>
      </c>
    </row>
    <row r="938" spans="1:26" x14ac:dyDescent="0.35">
      <c r="A938">
        <v>2007</v>
      </c>
      <c r="B938" t="s">
        <v>215</v>
      </c>
      <c r="C938" t="s">
        <v>22</v>
      </c>
      <c r="D938">
        <v>249</v>
      </c>
      <c r="E938" t="s">
        <v>62</v>
      </c>
      <c r="F938">
        <v>0.12715357299821201</v>
      </c>
      <c r="G938">
        <v>0.19049459827877399</v>
      </c>
      <c r="H938">
        <v>0.108542514488363</v>
      </c>
      <c r="I938" t="s">
        <v>216</v>
      </c>
      <c r="J938" t="s">
        <v>216</v>
      </c>
      <c r="K938" t="s">
        <v>216</v>
      </c>
      <c r="L938">
        <v>8.7714566505152497E-2</v>
      </c>
      <c r="M938">
        <v>8.1808431283083197E-2</v>
      </c>
      <c r="N938">
        <v>1130.473</v>
      </c>
      <c r="O938">
        <v>1984.0060000000001</v>
      </c>
      <c r="P938">
        <v>195.87200000000001</v>
      </c>
      <c r="Q938">
        <v>221.035</v>
      </c>
      <c r="R938">
        <v>0</v>
      </c>
      <c r="S938">
        <v>2478.88</v>
      </c>
      <c r="T938">
        <v>2657.8420000000001</v>
      </c>
      <c r="U938">
        <v>0.30855412669021298</v>
      </c>
      <c r="V938">
        <v>0.172796920153551</v>
      </c>
      <c r="W938" t="s">
        <v>216</v>
      </c>
      <c r="X938" t="s">
        <v>216</v>
      </c>
      <c r="Y938" t="s">
        <v>216</v>
      </c>
      <c r="Z938">
        <v>0.11208013748230899</v>
      </c>
    </row>
    <row r="939" spans="1:26" x14ac:dyDescent="0.35">
      <c r="A939">
        <v>2007</v>
      </c>
      <c r="B939" t="s">
        <v>215</v>
      </c>
      <c r="C939" t="s">
        <v>5</v>
      </c>
      <c r="D939">
        <v>249</v>
      </c>
      <c r="E939" t="s">
        <v>62</v>
      </c>
      <c r="F939">
        <v>1.6654413252387701E-2</v>
      </c>
      <c r="G939">
        <v>0.223752464037976</v>
      </c>
      <c r="H939">
        <v>4.6214752787585203E-2</v>
      </c>
      <c r="I939" t="s">
        <v>216</v>
      </c>
      <c r="J939" t="s">
        <v>216</v>
      </c>
      <c r="K939" t="s">
        <v>216</v>
      </c>
      <c r="L939">
        <v>2.3728128901007599E-2</v>
      </c>
      <c r="M939">
        <v>2.1972418709738699E-2</v>
      </c>
      <c r="N939">
        <v>870.01499999999999</v>
      </c>
      <c r="O939">
        <v>4212.2479999999996</v>
      </c>
      <c r="P939">
        <v>375.99099999999999</v>
      </c>
      <c r="Q939">
        <v>586.73800000000006</v>
      </c>
      <c r="R939">
        <v>1529.5609999999999</v>
      </c>
      <c r="S939">
        <v>8242.4599999999991</v>
      </c>
      <c r="T939">
        <v>13528.630999999999</v>
      </c>
      <c r="U939">
        <v>0.16365917977963401</v>
      </c>
      <c r="V939">
        <v>3.0652756982443099E-2</v>
      </c>
      <c r="W939" t="s">
        <v>216</v>
      </c>
      <c r="X939" t="s">
        <v>216</v>
      </c>
      <c r="Y939" t="s">
        <v>216</v>
      </c>
      <c r="Z939">
        <v>1.6051520393492901E-2</v>
      </c>
    </row>
    <row r="940" spans="1:26" x14ac:dyDescent="0.35">
      <c r="A940">
        <v>2007</v>
      </c>
      <c r="B940" t="s">
        <v>217</v>
      </c>
      <c r="C940" t="s">
        <v>22</v>
      </c>
      <c r="D940">
        <v>249</v>
      </c>
      <c r="E940" t="s">
        <v>62</v>
      </c>
      <c r="F940">
        <v>0.170353050793079</v>
      </c>
      <c r="G940">
        <v>0.12069497246801</v>
      </c>
      <c r="H940">
        <v>7.3563890142038804E-2</v>
      </c>
      <c r="I940" t="s">
        <v>216</v>
      </c>
      <c r="J940" t="s">
        <v>216</v>
      </c>
      <c r="K940" t="s">
        <v>216</v>
      </c>
      <c r="L940">
        <v>6.3217825344401998E-2</v>
      </c>
      <c r="M940">
        <v>3.9591112255596202E-2</v>
      </c>
      <c r="N940">
        <v>356.67599999999999</v>
      </c>
      <c r="O940">
        <v>585.19200000000001</v>
      </c>
      <c r="P940">
        <v>32.085999999999999</v>
      </c>
      <c r="Q940">
        <v>60.25</v>
      </c>
      <c r="R940">
        <v>0</v>
      </c>
      <c r="S940">
        <v>680.96299999999997</v>
      </c>
      <c r="T940">
        <v>1087.3399999999999</v>
      </c>
      <c r="U940">
        <v>0.35344936068237698</v>
      </c>
      <c r="V940">
        <v>0.21352557437820899</v>
      </c>
      <c r="W940" t="s">
        <v>216</v>
      </c>
      <c r="X940" t="s">
        <v>216</v>
      </c>
      <c r="Y940" t="s">
        <v>216</v>
      </c>
      <c r="Z940">
        <v>9.6400554518444898E-2</v>
      </c>
    </row>
    <row r="941" spans="1:26" x14ac:dyDescent="0.35">
      <c r="A941">
        <v>2007</v>
      </c>
      <c r="B941" t="s">
        <v>217</v>
      </c>
      <c r="C941" t="s">
        <v>5</v>
      </c>
      <c r="D941">
        <v>249</v>
      </c>
      <c r="E941" t="s">
        <v>62</v>
      </c>
      <c r="F941">
        <v>1.1945391292371901E-2</v>
      </c>
      <c r="G941">
        <v>0</v>
      </c>
      <c r="H941">
        <v>0</v>
      </c>
      <c r="I941" t="s">
        <v>216</v>
      </c>
      <c r="J941" t="s">
        <v>216</v>
      </c>
      <c r="K941" t="s">
        <v>216</v>
      </c>
      <c r="L941">
        <v>0</v>
      </c>
      <c r="M941">
        <v>0</v>
      </c>
      <c r="N941">
        <v>0</v>
      </c>
      <c r="O941">
        <v>7.77</v>
      </c>
      <c r="P941">
        <v>0</v>
      </c>
      <c r="Q941">
        <v>3.09</v>
      </c>
      <c r="R941">
        <v>4.26</v>
      </c>
      <c r="S941">
        <v>15.12</v>
      </c>
      <c r="T941">
        <v>38.17</v>
      </c>
      <c r="U941">
        <v>7.6085788964875195E-2</v>
      </c>
      <c r="V941">
        <v>2.1716081396982698E-2</v>
      </c>
      <c r="W941" t="s">
        <v>216</v>
      </c>
      <c r="X941" t="s">
        <v>216</v>
      </c>
      <c r="Y941" t="s">
        <v>216</v>
      </c>
      <c r="Z941">
        <v>5.8386138443837698E-3</v>
      </c>
    </row>
    <row r="942" spans="1:26" x14ac:dyDescent="0.35">
      <c r="A942">
        <v>2007</v>
      </c>
      <c r="B942" t="s">
        <v>215</v>
      </c>
      <c r="C942" t="s">
        <v>22</v>
      </c>
      <c r="D942">
        <v>248</v>
      </c>
      <c r="E942" t="s">
        <v>63</v>
      </c>
      <c r="F942">
        <v>0.194387567464745</v>
      </c>
      <c r="G942">
        <v>0.63941465209695403</v>
      </c>
      <c r="H942">
        <v>0.36433407963483999</v>
      </c>
      <c r="I942" t="s">
        <v>216</v>
      </c>
      <c r="J942" t="s">
        <v>216</v>
      </c>
      <c r="K942" t="s">
        <v>216</v>
      </c>
      <c r="L942">
        <v>0.29442293656878299</v>
      </c>
      <c r="M942">
        <v>0.27459838809140102</v>
      </c>
      <c r="N942">
        <v>1130.473</v>
      </c>
      <c r="O942">
        <v>1984.0060000000001</v>
      </c>
      <c r="P942">
        <v>195.87200000000001</v>
      </c>
      <c r="Q942">
        <v>221.035</v>
      </c>
      <c r="R942">
        <v>0</v>
      </c>
      <c r="S942">
        <v>2478.88</v>
      </c>
      <c r="T942">
        <v>2657.8420000000001</v>
      </c>
      <c r="U942">
        <v>0.47041230412032597</v>
      </c>
      <c r="V942">
        <v>0.263440966504845</v>
      </c>
      <c r="W942" t="s">
        <v>216</v>
      </c>
      <c r="X942" t="s">
        <v>216</v>
      </c>
      <c r="Y942" t="s">
        <v>216</v>
      </c>
      <c r="Z942">
        <v>0.17134387003506801</v>
      </c>
    </row>
    <row r="943" spans="1:26" x14ac:dyDescent="0.35">
      <c r="A943">
        <v>2007</v>
      </c>
      <c r="B943" t="s">
        <v>215</v>
      </c>
      <c r="C943" t="s">
        <v>5</v>
      </c>
      <c r="D943">
        <v>248</v>
      </c>
      <c r="E943" t="s">
        <v>63</v>
      </c>
      <c r="F943">
        <v>6.2811223247033907E-2</v>
      </c>
      <c r="G943">
        <v>0.65594731125325401</v>
      </c>
      <c r="H943">
        <v>0.13548205138918701</v>
      </c>
      <c r="I943" t="s">
        <v>216</v>
      </c>
      <c r="J943" t="s">
        <v>216</v>
      </c>
      <c r="K943" t="s">
        <v>216</v>
      </c>
      <c r="L943">
        <v>6.9560808729439802E-2</v>
      </c>
      <c r="M943">
        <v>6.4413811201371199E-2</v>
      </c>
      <c r="N943">
        <v>870.01499999999999</v>
      </c>
      <c r="O943">
        <v>4212.2479999999996</v>
      </c>
      <c r="P943">
        <v>375.99099999999999</v>
      </c>
      <c r="Q943">
        <v>586.73800000000006</v>
      </c>
      <c r="R943">
        <v>1529.5609999999999</v>
      </c>
      <c r="S943">
        <v>8242.4599999999991</v>
      </c>
      <c r="T943">
        <v>13528.630999999999</v>
      </c>
      <c r="U943">
        <v>0.61938261348262502</v>
      </c>
      <c r="V943">
        <v>0.116008064783152</v>
      </c>
      <c r="W943" t="s">
        <v>216</v>
      </c>
      <c r="X943" t="s">
        <v>216</v>
      </c>
      <c r="Y943" t="s">
        <v>216</v>
      </c>
      <c r="Z943">
        <v>5.8662276423316402E-2</v>
      </c>
    </row>
    <row r="944" spans="1:26" x14ac:dyDescent="0.35">
      <c r="A944">
        <v>2007</v>
      </c>
      <c r="B944" t="s">
        <v>217</v>
      </c>
      <c r="C944" t="s">
        <v>22</v>
      </c>
      <c r="D944">
        <v>248</v>
      </c>
      <c r="E944" t="s">
        <v>63</v>
      </c>
      <c r="F944">
        <v>0.20788083089044301</v>
      </c>
      <c r="G944">
        <v>0.70292085814576799</v>
      </c>
      <c r="H944">
        <v>0.42843203598135299</v>
      </c>
      <c r="I944" t="s">
        <v>216</v>
      </c>
      <c r="J944" t="s">
        <v>216</v>
      </c>
      <c r="K944" t="s">
        <v>216</v>
      </c>
      <c r="L944">
        <v>0.36817712562943899</v>
      </c>
      <c r="M944">
        <v>0.230576452627513</v>
      </c>
      <c r="N944">
        <v>356.67599999999999</v>
      </c>
      <c r="O944">
        <v>585.19200000000001</v>
      </c>
      <c r="P944">
        <v>32.085999999999999</v>
      </c>
      <c r="Q944">
        <v>60.25</v>
      </c>
      <c r="R944">
        <v>0</v>
      </c>
      <c r="S944">
        <v>680.96299999999997</v>
      </c>
      <c r="T944">
        <v>1087.3399999999999</v>
      </c>
      <c r="U944">
        <v>0.43131218627599399</v>
      </c>
      <c r="V944">
        <v>0.26056400875389901</v>
      </c>
      <c r="W944" t="s">
        <v>216</v>
      </c>
      <c r="X944" t="s">
        <v>216</v>
      </c>
      <c r="Y944" t="s">
        <v>216</v>
      </c>
      <c r="Z944">
        <v>0.117637032493978</v>
      </c>
    </row>
    <row r="945" spans="1:26" x14ac:dyDescent="0.35">
      <c r="A945">
        <v>2007</v>
      </c>
      <c r="B945" t="s">
        <v>217</v>
      </c>
      <c r="C945" t="s">
        <v>5</v>
      </c>
      <c r="D945">
        <v>248</v>
      </c>
      <c r="E945" t="s">
        <v>63</v>
      </c>
      <c r="F945">
        <v>0.13192687840720799</v>
      </c>
      <c r="G945">
        <v>0</v>
      </c>
      <c r="H945">
        <v>0</v>
      </c>
      <c r="I945" t="s">
        <v>216</v>
      </c>
      <c r="J945" t="s">
        <v>216</v>
      </c>
      <c r="K945" t="s">
        <v>216</v>
      </c>
      <c r="L945">
        <v>0</v>
      </c>
      <c r="M945">
        <v>0</v>
      </c>
      <c r="N945">
        <v>0</v>
      </c>
      <c r="O945">
        <v>7.77</v>
      </c>
      <c r="P945">
        <v>0</v>
      </c>
      <c r="Q945">
        <v>3.09</v>
      </c>
      <c r="R945">
        <v>4.26</v>
      </c>
      <c r="S945">
        <v>15.12</v>
      </c>
      <c r="T945">
        <v>38.17</v>
      </c>
      <c r="U945">
        <v>0.81783271867950902</v>
      </c>
      <c r="V945">
        <v>0.233422326686509</v>
      </c>
      <c r="W945" t="s">
        <v>216</v>
      </c>
      <c r="X945" t="s">
        <v>216</v>
      </c>
      <c r="Y945" t="s">
        <v>216</v>
      </c>
      <c r="Z945">
        <v>6.4482617593828007E-2</v>
      </c>
    </row>
    <row r="946" spans="1:26" x14ac:dyDescent="0.35">
      <c r="A946">
        <v>2007</v>
      </c>
      <c r="B946" t="s">
        <v>215</v>
      </c>
      <c r="C946" t="s">
        <v>22</v>
      </c>
      <c r="D946">
        <v>267</v>
      </c>
      <c r="E946" t="s">
        <v>68</v>
      </c>
      <c r="F946">
        <v>3.32220013030168E-3</v>
      </c>
      <c r="G946" t="s">
        <v>216</v>
      </c>
      <c r="H946" t="s">
        <v>216</v>
      </c>
      <c r="I946" t="s">
        <v>216</v>
      </c>
      <c r="J946" t="s">
        <v>216</v>
      </c>
      <c r="K946">
        <v>0.38611738650164201</v>
      </c>
      <c r="L946">
        <v>9.1213160928119309E-3</v>
      </c>
      <c r="M946">
        <v>8.5071452840874799E-3</v>
      </c>
      <c r="N946">
        <v>1130.473</v>
      </c>
      <c r="O946">
        <v>1984.0060000000001</v>
      </c>
      <c r="P946">
        <v>195.87200000000001</v>
      </c>
      <c r="Q946">
        <v>221.035</v>
      </c>
      <c r="R946">
        <v>0</v>
      </c>
      <c r="S946">
        <v>2478.88</v>
      </c>
      <c r="T946">
        <v>2657.8420000000001</v>
      </c>
      <c r="U946" t="s">
        <v>216</v>
      </c>
      <c r="V946" t="s">
        <v>216</v>
      </c>
      <c r="W946" t="s">
        <v>216</v>
      </c>
      <c r="X946" t="s">
        <v>216</v>
      </c>
      <c r="Y946">
        <v>1.55700652938222E-2</v>
      </c>
      <c r="Z946">
        <v>2.9283695185914598E-3</v>
      </c>
    </row>
    <row r="947" spans="1:26" x14ac:dyDescent="0.35">
      <c r="A947">
        <v>2007</v>
      </c>
      <c r="B947" t="s">
        <v>215</v>
      </c>
      <c r="C947" t="s">
        <v>5</v>
      </c>
      <c r="D947">
        <v>267</v>
      </c>
      <c r="E947" t="s">
        <v>68</v>
      </c>
      <c r="F947">
        <v>0.137900321966725</v>
      </c>
      <c r="G947" t="s">
        <v>216</v>
      </c>
      <c r="H947" t="s">
        <v>216</v>
      </c>
      <c r="I947" t="s">
        <v>216</v>
      </c>
      <c r="J947" t="s">
        <v>216</v>
      </c>
      <c r="K947">
        <v>0.231471644478383</v>
      </c>
      <c r="L947">
        <v>7.5820930564676106E-2</v>
      </c>
      <c r="M947">
        <v>7.0210729226877502E-2</v>
      </c>
      <c r="N947">
        <v>870.01499999999999</v>
      </c>
      <c r="O947">
        <v>4212.2479999999996</v>
      </c>
      <c r="P947">
        <v>375.99099999999999</v>
      </c>
      <c r="Q947">
        <v>586.73800000000006</v>
      </c>
      <c r="R947">
        <v>1529.5609999999999</v>
      </c>
      <c r="S947">
        <v>8242.4599999999991</v>
      </c>
      <c r="T947">
        <v>13528.630999999999</v>
      </c>
      <c r="U947" t="s">
        <v>216</v>
      </c>
      <c r="V947" t="s">
        <v>216</v>
      </c>
      <c r="W947" t="s">
        <v>216</v>
      </c>
      <c r="X947" t="s">
        <v>216</v>
      </c>
      <c r="Y947">
        <v>0.46098190995198701</v>
      </c>
      <c r="Z947">
        <v>0.122136554795458</v>
      </c>
    </row>
    <row r="948" spans="1:26" x14ac:dyDescent="0.35">
      <c r="A948">
        <v>2007</v>
      </c>
      <c r="B948" t="s">
        <v>217</v>
      </c>
      <c r="C948" t="s">
        <v>22</v>
      </c>
      <c r="D948">
        <v>267</v>
      </c>
      <c r="E948" t="s">
        <v>68</v>
      </c>
      <c r="F948">
        <v>1.8988164880224599E-3</v>
      </c>
      <c r="G948" t="s">
        <v>216</v>
      </c>
      <c r="H948" t="s">
        <v>216</v>
      </c>
      <c r="I948" t="s">
        <v>216</v>
      </c>
      <c r="J948" t="s">
        <v>216</v>
      </c>
      <c r="K948">
        <v>0.38611738650164201</v>
      </c>
      <c r="L948">
        <v>1.65682276916337E-3</v>
      </c>
      <c r="M948">
        <v>1.03761013423382E-3</v>
      </c>
      <c r="N948">
        <v>356.67599999999999</v>
      </c>
      <c r="O948">
        <v>585.19200000000001</v>
      </c>
      <c r="P948">
        <v>32.085999999999999</v>
      </c>
      <c r="Q948">
        <v>60.25</v>
      </c>
      <c r="R948">
        <v>0</v>
      </c>
      <c r="S948">
        <v>680.96299999999997</v>
      </c>
      <c r="T948">
        <v>1087.3399999999999</v>
      </c>
      <c r="U948" t="s">
        <v>216</v>
      </c>
      <c r="V948" t="s">
        <v>216</v>
      </c>
      <c r="W948" t="s">
        <v>216</v>
      </c>
      <c r="X948" t="s">
        <v>216</v>
      </c>
      <c r="Y948">
        <v>0</v>
      </c>
      <c r="Z948">
        <v>1.0745153169958201E-3</v>
      </c>
    </row>
    <row r="949" spans="1:26" x14ac:dyDescent="0.35">
      <c r="A949">
        <v>2007</v>
      </c>
      <c r="B949" t="s">
        <v>217</v>
      </c>
      <c r="C949" t="s">
        <v>5</v>
      </c>
      <c r="D949">
        <v>267</v>
      </c>
      <c r="E949" t="s">
        <v>68</v>
      </c>
      <c r="F949">
        <v>0.10169576843458999</v>
      </c>
      <c r="G949" t="s">
        <v>216</v>
      </c>
      <c r="H949" t="s">
        <v>216</v>
      </c>
      <c r="I949" t="s">
        <v>216</v>
      </c>
      <c r="J949" t="s">
        <v>216</v>
      </c>
      <c r="K949">
        <v>1</v>
      </c>
      <c r="L949">
        <v>0.28174603174603202</v>
      </c>
      <c r="M949">
        <v>0.111605973277443</v>
      </c>
      <c r="N949">
        <v>0</v>
      </c>
      <c r="O949">
        <v>7.77</v>
      </c>
      <c r="P949">
        <v>0</v>
      </c>
      <c r="Q949">
        <v>3.09</v>
      </c>
      <c r="R949">
        <v>4.26</v>
      </c>
      <c r="S949">
        <v>15.12</v>
      </c>
      <c r="T949">
        <v>38.17</v>
      </c>
      <c r="U949" t="s">
        <v>216</v>
      </c>
      <c r="V949" t="s">
        <v>216</v>
      </c>
      <c r="W949" t="s">
        <v>216</v>
      </c>
      <c r="X949" t="s">
        <v>216</v>
      </c>
      <c r="Y949">
        <v>0.35380809590949203</v>
      </c>
      <c r="Z949">
        <v>4.9706393617813698E-2</v>
      </c>
    </row>
    <row r="950" spans="1:26" x14ac:dyDescent="0.35">
      <c r="A950">
        <v>2007</v>
      </c>
      <c r="B950" t="s">
        <v>215</v>
      </c>
      <c r="C950" t="s">
        <v>22</v>
      </c>
      <c r="D950">
        <v>231</v>
      </c>
      <c r="E950" t="s">
        <v>67</v>
      </c>
      <c r="F950">
        <v>3.1105001336982699E-2</v>
      </c>
      <c r="G950" t="s">
        <v>216</v>
      </c>
      <c r="H950">
        <v>1.9525646595826798E-2</v>
      </c>
      <c r="I950" t="s">
        <v>216</v>
      </c>
      <c r="J950" t="s">
        <v>216</v>
      </c>
      <c r="K950" t="s">
        <v>216</v>
      </c>
      <c r="L950">
        <v>1.57789197620751E-2</v>
      </c>
      <c r="M950">
        <v>1.47164687064967E-2</v>
      </c>
      <c r="N950">
        <v>1130.473</v>
      </c>
      <c r="O950">
        <v>1984.0060000000001</v>
      </c>
      <c r="P950">
        <v>195.87200000000001</v>
      </c>
      <c r="Q950">
        <v>221.035</v>
      </c>
      <c r="R950">
        <v>0</v>
      </c>
      <c r="S950">
        <v>2478.88</v>
      </c>
      <c r="T950">
        <v>2657.8420000000001</v>
      </c>
      <c r="U950" t="s">
        <v>216</v>
      </c>
      <c r="V950">
        <v>4.2296182774257E-2</v>
      </c>
      <c r="W950" t="s">
        <v>216</v>
      </c>
      <c r="X950" t="s">
        <v>216</v>
      </c>
      <c r="Y950" t="s">
        <v>216</v>
      </c>
      <c r="Z950">
        <v>2.7417655234001598E-2</v>
      </c>
    </row>
    <row r="951" spans="1:26" x14ac:dyDescent="0.35">
      <c r="A951">
        <v>2007</v>
      </c>
      <c r="B951" t="s">
        <v>215</v>
      </c>
      <c r="C951" t="s">
        <v>5</v>
      </c>
      <c r="D951">
        <v>231</v>
      </c>
      <c r="E951" t="s">
        <v>67</v>
      </c>
      <c r="F951">
        <v>6.9337678076269102E-2</v>
      </c>
      <c r="G951" t="s">
        <v>216</v>
      </c>
      <c r="H951">
        <v>0.105306715084202</v>
      </c>
      <c r="I951" t="s">
        <v>216</v>
      </c>
      <c r="J951" t="s">
        <v>216</v>
      </c>
      <c r="K951" t="s">
        <v>216</v>
      </c>
      <c r="L951">
        <v>5.4067828105549602E-2</v>
      </c>
      <c r="M951">
        <v>5.0067199264534901E-2</v>
      </c>
      <c r="N951">
        <v>870.01499999999999</v>
      </c>
      <c r="O951">
        <v>4212.2479999999996</v>
      </c>
      <c r="P951">
        <v>375.99099999999999</v>
      </c>
      <c r="Q951">
        <v>586.73800000000006</v>
      </c>
      <c r="R951">
        <v>1529.5609999999999</v>
      </c>
      <c r="S951">
        <v>8242.4599999999991</v>
      </c>
      <c r="T951">
        <v>13528.630999999999</v>
      </c>
      <c r="U951" t="s">
        <v>216</v>
      </c>
      <c r="V951">
        <v>0.12769205679385501</v>
      </c>
      <c r="W951" t="s">
        <v>216</v>
      </c>
      <c r="X951" t="s">
        <v>216</v>
      </c>
      <c r="Y951" t="s">
        <v>216</v>
      </c>
      <c r="Z951">
        <v>6.1401630610957998E-2</v>
      </c>
    </row>
    <row r="952" spans="1:26" x14ac:dyDescent="0.35">
      <c r="A952">
        <v>2007</v>
      </c>
      <c r="B952" t="s">
        <v>217</v>
      </c>
      <c r="C952" t="s">
        <v>22</v>
      </c>
      <c r="D952">
        <v>231</v>
      </c>
      <c r="E952" t="s">
        <v>67</v>
      </c>
      <c r="F952">
        <v>5.5790200016701003E-3</v>
      </c>
      <c r="G952" t="s">
        <v>216</v>
      </c>
      <c r="H952">
        <v>1.3192251432008601E-3</v>
      </c>
      <c r="I952" t="s">
        <v>216</v>
      </c>
      <c r="J952" t="s">
        <v>216</v>
      </c>
      <c r="K952" t="s">
        <v>216</v>
      </c>
      <c r="L952">
        <v>1.1336886145062201E-3</v>
      </c>
      <c r="M952">
        <v>7.0998951569886096E-4</v>
      </c>
      <c r="N952">
        <v>356.67599999999999</v>
      </c>
      <c r="O952">
        <v>585.19200000000001</v>
      </c>
      <c r="P952">
        <v>32.085999999999999</v>
      </c>
      <c r="Q952">
        <v>60.25</v>
      </c>
      <c r="R952">
        <v>0</v>
      </c>
      <c r="S952">
        <v>680.96299999999997</v>
      </c>
      <c r="T952">
        <v>1087.3399999999999</v>
      </c>
      <c r="U952" t="s">
        <v>216</v>
      </c>
      <c r="V952">
        <v>6.9929094006723003E-3</v>
      </c>
      <c r="W952" t="s">
        <v>216</v>
      </c>
      <c r="X952" t="s">
        <v>216</v>
      </c>
      <c r="Y952" t="s">
        <v>216</v>
      </c>
      <c r="Z952">
        <v>3.1570941601965401E-3</v>
      </c>
    </row>
    <row r="953" spans="1:26" x14ac:dyDescent="0.35">
      <c r="A953">
        <v>2007</v>
      </c>
      <c r="B953" t="s">
        <v>217</v>
      </c>
      <c r="C953" t="s">
        <v>5</v>
      </c>
      <c r="D953">
        <v>231</v>
      </c>
      <c r="E953" t="s">
        <v>67</v>
      </c>
      <c r="F953">
        <v>9.6834053432632905E-2</v>
      </c>
      <c r="G953" t="s">
        <v>216</v>
      </c>
      <c r="H953">
        <v>0</v>
      </c>
      <c r="I953" t="s">
        <v>216</v>
      </c>
      <c r="J953" t="s">
        <v>216</v>
      </c>
      <c r="K953" t="s">
        <v>216</v>
      </c>
      <c r="L953">
        <v>0</v>
      </c>
      <c r="M953">
        <v>0</v>
      </c>
      <c r="N953">
        <v>0</v>
      </c>
      <c r="O953">
        <v>7.77</v>
      </c>
      <c r="P953">
        <v>0</v>
      </c>
      <c r="Q953">
        <v>3.09</v>
      </c>
      <c r="R953">
        <v>4.26</v>
      </c>
      <c r="S953">
        <v>15.12</v>
      </c>
      <c r="T953">
        <v>38.17</v>
      </c>
      <c r="U953" t="s">
        <v>216</v>
      </c>
      <c r="V953">
        <v>0.165198063436506</v>
      </c>
      <c r="W953" t="s">
        <v>216</v>
      </c>
      <c r="X953" t="s">
        <v>216</v>
      </c>
      <c r="Y953" t="s">
        <v>216</v>
      </c>
      <c r="Z953">
        <v>4.7330106745068101E-2</v>
      </c>
    </row>
    <row r="954" spans="1:26" x14ac:dyDescent="0.35">
      <c r="A954">
        <v>2007</v>
      </c>
      <c r="B954" t="s">
        <v>215</v>
      </c>
      <c r="C954" t="s">
        <v>22</v>
      </c>
      <c r="D954">
        <v>242</v>
      </c>
      <c r="E954" t="s">
        <v>65</v>
      </c>
      <c r="F954">
        <v>2.3009060385826102E-2</v>
      </c>
      <c r="G954">
        <v>2.4326100667596698E-3</v>
      </c>
      <c r="H954">
        <v>1.3860845178895599E-3</v>
      </c>
      <c r="I954" t="s">
        <v>216</v>
      </c>
      <c r="J954" t="s">
        <v>216</v>
      </c>
      <c r="K954" t="s">
        <v>216</v>
      </c>
      <c r="L954">
        <v>1.1201122730505799E-3</v>
      </c>
      <c r="M954">
        <v>1.04469111084091E-3</v>
      </c>
      <c r="N954">
        <v>1130.473</v>
      </c>
      <c r="O954">
        <v>1984.0060000000001</v>
      </c>
      <c r="P954">
        <v>195.87200000000001</v>
      </c>
      <c r="Q954">
        <v>221.035</v>
      </c>
      <c r="R954">
        <v>0</v>
      </c>
      <c r="S954">
        <v>2478.88</v>
      </c>
      <c r="T954">
        <v>2657.8420000000001</v>
      </c>
      <c r="U954">
        <v>5.5953401301083998E-2</v>
      </c>
      <c r="V954">
        <v>3.1335103246407897E-2</v>
      </c>
      <c r="W954" t="s">
        <v>216</v>
      </c>
      <c r="X954" t="s">
        <v>216</v>
      </c>
      <c r="Y954" t="s">
        <v>216</v>
      </c>
      <c r="Z954">
        <v>2.0281448571000098E-2</v>
      </c>
    </row>
    <row r="955" spans="1:26" x14ac:dyDescent="0.35">
      <c r="A955">
        <v>2007</v>
      </c>
      <c r="B955" t="s">
        <v>215</v>
      </c>
      <c r="C955" t="s">
        <v>5</v>
      </c>
      <c r="D955">
        <v>242</v>
      </c>
      <c r="E955" t="s">
        <v>65</v>
      </c>
      <c r="F955">
        <v>5.7075418972760096E-3</v>
      </c>
      <c r="G955">
        <v>0</v>
      </c>
      <c r="H955">
        <v>0</v>
      </c>
      <c r="I955" t="s">
        <v>216</v>
      </c>
      <c r="J955" t="s">
        <v>216</v>
      </c>
      <c r="K955" t="s">
        <v>216</v>
      </c>
      <c r="L955">
        <v>0</v>
      </c>
      <c r="M955">
        <v>0</v>
      </c>
      <c r="N955">
        <v>870.01499999999999</v>
      </c>
      <c r="O955">
        <v>4212.2479999999996</v>
      </c>
      <c r="P955">
        <v>375.99099999999999</v>
      </c>
      <c r="Q955">
        <v>586.73800000000006</v>
      </c>
      <c r="R955">
        <v>1529.5609999999999</v>
      </c>
      <c r="S955">
        <v>8242.4599999999991</v>
      </c>
      <c r="T955">
        <v>13528.630999999999</v>
      </c>
      <c r="U955">
        <v>5.6349778471070297E-2</v>
      </c>
      <c r="V955">
        <v>1.0554104376020799E-2</v>
      </c>
      <c r="W955" t="s">
        <v>216</v>
      </c>
      <c r="X955" t="s">
        <v>216</v>
      </c>
      <c r="Y955" t="s">
        <v>216</v>
      </c>
      <c r="Z955">
        <v>4.7023874014302603E-3</v>
      </c>
    </row>
    <row r="956" spans="1:26" x14ac:dyDescent="0.35">
      <c r="A956">
        <v>2007</v>
      </c>
      <c r="B956" t="s">
        <v>217</v>
      </c>
      <c r="C956" t="s">
        <v>22</v>
      </c>
      <c r="D956">
        <v>242</v>
      </c>
      <c r="E956" t="s">
        <v>65</v>
      </c>
      <c r="F956">
        <v>1.16848546644926E-2</v>
      </c>
      <c r="G956">
        <v>0</v>
      </c>
      <c r="H956">
        <v>0</v>
      </c>
      <c r="I956" t="s">
        <v>216</v>
      </c>
      <c r="J956" t="s">
        <v>216</v>
      </c>
      <c r="K956" t="s">
        <v>216</v>
      </c>
      <c r="L956">
        <v>0</v>
      </c>
      <c r="M956">
        <v>0</v>
      </c>
      <c r="N956">
        <v>356.67599999999999</v>
      </c>
      <c r="O956">
        <v>585.19200000000001</v>
      </c>
      <c r="P956">
        <v>32.085999999999999</v>
      </c>
      <c r="Q956">
        <v>60.25</v>
      </c>
      <c r="R956">
        <v>0</v>
      </c>
      <c r="S956">
        <v>680.96299999999997</v>
      </c>
      <c r="T956">
        <v>1087.3399999999999</v>
      </c>
      <c r="U956">
        <v>2.4243794822600199E-2</v>
      </c>
      <c r="V956">
        <v>1.46461439472092E-2</v>
      </c>
      <c r="W956" t="s">
        <v>216</v>
      </c>
      <c r="X956" t="s">
        <v>216</v>
      </c>
      <c r="Y956" t="s">
        <v>216</v>
      </c>
      <c r="Z956">
        <v>6.6123058194757604E-3</v>
      </c>
    </row>
    <row r="957" spans="1:26" x14ac:dyDescent="0.35">
      <c r="A957">
        <v>2007</v>
      </c>
      <c r="B957" t="s">
        <v>217</v>
      </c>
      <c r="C957" t="s">
        <v>5</v>
      </c>
      <c r="D957">
        <v>242</v>
      </c>
      <c r="E957" t="s">
        <v>65</v>
      </c>
      <c r="F957">
        <v>1.23192581699647E-2</v>
      </c>
      <c r="G957">
        <v>0</v>
      </c>
      <c r="H957">
        <v>0</v>
      </c>
      <c r="I957" t="s">
        <v>216</v>
      </c>
      <c r="J957" t="s">
        <v>216</v>
      </c>
      <c r="K957" t="s">
        <v>216</v>
      </c>
      <c r="L957">
        <v>0</v>
      </c>
      <c r="M957">
        <v>0</v>
      </c>
      <c r="N957">
        <v>0</v>
      </c>
      <c r="O957">
        <v>7.77</v>
      </c>
      <c r="P957">
        <v>0</v>
      </c>
      <c r="Q957">
        <v>3.09</v>
      </c>
      <c r="R957">
        <v>4.26</v>
      </c>
      <c r="S957">
        <v>15.12</v>
      </c>
      <c r="T957">
        <v>38.17</v>
      </c>
      <c r="U957">
        <v>7.8305703748791505E-2</v>
      </c>
      <c r="V957">
        <v>2.23496800071535E-2</v>
      </c>
      <c r="W957" t="s">
        <v>216</v>
      </c>
      <c r="X957" t="s">
        <v>216</v>
      </c>
      <c r="Y957" t="s">
        <v>216</v>
      </c>
      <c r="Z957">
        <v>6.0213507907125301E-3</v>
      </c>
    </row>
    <row r="958" spans="1:26" x14ac:dyDescent="0.35">
      <c r="A958">
        <v>2007</v>
      </c>
      <c r="B958" t="s">
        <v>215</v>
      </c>
      <c r="C958" t="s">
        <v>22</v>
      </c>
      <c r="D958">
        <v>241</v>
      </c>
      <c r="E958" t="s">
        <v>66</v>
      </c>
      <c r="F958">
        <v>6.8385630197307897E-3</v>
      </c>
      <c r="G958">
        <v>0</v>
      </c>
      <c r="H958">
        <v>0</v>
      </c>
      <c r="I958" t="s">
        <v>216</v>
      </c>
      <c r="J958" t="s">
        <v>216</v>
      </c>
      <c r="K958" t="s">
        <v>216</v>
      </c>
      <c r="L958">
        <v>0</v>
      </c>
      <c r="M958">
        <v>0</v>
      </c>
      <c r="N958">
        <v>1130.473</v>
      </c>
      <c r="O958">
        <v>1984.0060000000001</v>
      </c>
      <c r="P958">
        <v>195.87200000000001</v>
      </c>
      <c r="Q958">
        <v>221.035</v>
      </c>
      <c r="R958">
        <v>0</v>
      </c>
      <c r="S958">
        <v>2478.88</v>
      </c>
      <c r="T958">
        <v>2657.8420000000001</v>
      </c>
      <c r="U958">
        <v>1.6632694106086001E-2</v>
      </c>
      <c r="V958">
        <v>9.3146649705105299E-3</v>
      </c>
      <c r="W958" t="s">
        <v>216</v>
      </c>
      <c r="X958" t="s">
        <v>216</v>
      </c>
      <c r="Y958" t="s">
        <v>216</v>
      </c>
      <c r="Z958">
        <v>6.0278847488118899E-3</v>
      </c>
    </row>
    <row r="959" spans="1:26" x14ac:dyDescent="0.35">
      <c r="A959">
        <v>2007</v>
      </c>
      <c r="B959" t="s">
        <v>215</v>
      </c>
      <c r="C959" t="s">
        <v>5</v>
      </c>
      <c r="D959">
        <v>241</v>
      </c>
      <c r="E959" t="s">
        <v>66</v>
      </c>
      <c r="F959">
        <v>8.16769609471237E-4</v>
      </c>
      <c r="G959">
        <v>0</v>
      </c>
      <c r="H959">
        <v>0</v>
      </c>
      <c r="I959" t="s">
        <v>216</v>
      </c>
      <c r="J959" t="s">
        <v>216</v>
      </c>
      <c r="K959" t="s">
        <v>216</v>
      </c>
      <c r="L959">
        <v>0</v>
      </c>
      <c r="M959">
        <v>0</v>
      </c>
      <c r="N959">
        <v>870.01499999999999</v>
      </c>
      <c r="O959">
        <v>4212.2479999999996</v>
      </c>
      <c r="P959">
        <v>375.99099999999999</v>
      </c>
      <c r="Q959">
        <v>586.73800000000006</v>
      </c>
      <c r="R959">
        <v>1529.5609999999999</v>
      </c>
      <c r="S959">
        <v>8242.4599999999991</v>
      </c>
      <c r="T959">
        <v>13528.630999999999</v>
      </c>
      <c r="U959">
        <v>7.2276046022326E-3</v>
      </c>
      <c r="V959">
        <v>1.35370351810227E-3</v>
      </c>
      <c r="W959" t="s">
        <v>216</v>
      </c>
      <c r="X959" t="s">
        <v>216</v>
      </c>
      <c r="Y959" t="s">
        <v>216</v>
      </c>
      <c r="Z959">
        <v>1.05077799491043E-3</v>
      </c>
    </row>
    <row r="960" spans="1:26" x14ac:dyDescent="0.35">
      <c r="A960">
        <v>2007</v>
      </c>
      <c r="B960" t="s">
        <v>217</v>
      </c>
      <c r="C960" t="s">
        <v>22</v>
      </c>
      <c r="D960">
        <v>241</v>
      </c>
      <c r="E960" t="s">
        <v>66</v>
      </c>
      <c r="F960">
        <v>1.1134013973187499E-2</v>
      </c>
      <c r="G960">
        <v>0</v>
      </c>
      <c r="H960">
        <v>0</v>
      </c>
      <c r="I960" t="s">
        <v>216</v>
      </c>
      <c r="J960" t="s">
        <v>216</v>
      </c>
      <c r="K960" t="s">
        <v>216</v>
      </c>
      <c r="L960">
        <v>0</v>
      </c>
      <c r="M960">
        <v>0</v>
      </c>
      <c r="N960">
        <v>356.67599999999999</v>
      </c>
      <c r="O960">
        <v>585.19200000000001</v>
      </c>
      <c r="P960">
        <v>32.085999999999999</v>
      </c>
      <c r="Q960">
        <v>60.25</v>
      </c>
      <c r="R960">
        <v>0</v>
      </c>
      <c r="S960">
        <v>680.96299999999997</v>
      </c>
      <c r="T960">
        <v>1087.3399999999999</v>
      </c>
      <c r="U960">
        <v>2.3100907804884899E-2</v>
      </c>
      <c r="V960">
        <v>1.39557038614331E-2</v>
      </c>
      <c r="W960" t="s">
        <v>216</v>
      </c>
      <c r="X960" t="s">
        <v>216</v>
      </c>
      <c r="Y960" t="s">
        <v>216</v>
      </c>
      <c r="Z960">
        <v>6.3005923054182296E-3</v>
      </c>
    </row>
    <row r="961" spans="1:26" x14ac:dyDescent="0.35">
      <c r="A961">
        <v>2007</v>
      </c>
      <c r="B961" t="s">
        <v>217</v>
      </c>
      <c r="C961" t="s">
        <v>5</v>
      </c>
      <c r="D961">
        <v>241</v>
      </c>
      <c r="E961" t="s">
        <v>66</v>
      </c>
      <c r="F961">
        <v>0</v>
      </c>
      <c r="G961">
        <v>0</v>
      </c>
      <c r="H961">
        <v>0</v>
      </c>
      <c r="I961" t="s">
        <v>216</v>
      </c>
      <c r="J961" t="s">
        <v>216</v>
      </c>
      <c r="K961" t="s">
        <v>216</v>
      </c>
      <c r="L961">
        <v>0</v>
      </c>
      <c r="M961">
        <v>0</v>
      </c>
      <c r="N961">
        <v>0</v>
      </c>
      <c r="O961">
        <v>7.77</v>
      </c>
      <c r="P961">
        <v>0</v>
      </c>
      <c r="Q961">
        <v>3.09</v>
      </c>
      <c r="R961">
        <v>4.26</v>
      </c>
      <c r="S961">
        <v>15.12</v>
      </c>
      <c r="T961">
        <v>38.17</v>
      </c>
      <c r="U961">
        <v>0</v>
      </c>
      <c r="V961">
        <v>0</v>
      </c>
      <c r="W961" t="s">
        <v>216</v>
      </c>
      <c r="X961" t="s">
        <v>216</v>
      </c>
      <c r="Y961" t="s">
        <v>216</v>
      </c>
      <c r="Z961">
        <v>0</v>
      </c>
    </row>
    <row r="962" spans="1:26" x14ac:dyDescent="0.35">
      <c r="A962">
        <v>2007</v>
      </c>
      <c r="B962" t="s">
        <v>215</v>
      </c>
      <c r="C962" t="s">
        <v>22</v>
      </c>
      <c r="D962">
        <v>245</v>
      </c>
      <c r="E962" t="s">
        <v>64</v>
      </c>
      <c r="F962">
        <v>2.5622739796416098E-2</v>
      </c>
      <c r="G962">
        <v>6.37104999411751E-2</v>
      </c>
      <c r="H962">
        <v>3.6301805538894498E-2</v>
      </c>
      <c r="I962" t="s">
        <v>216</v>
      </c>
      <c r="J962" t="s">
        <v>216</v>
      </c>
      <c r="K962" t="s">
        <v>216</v>
      </c>
      <c r="L962">
        <v>2.9335944087971601E-2</v>
      </c>
      <c r="M962">
        <v>2.7360650136761699E-2</v>
      </c>
      <c r="N962">
        <v>1130.473</v>
      </c>
      <c r="O962">
        <v>1984.0060000000001</v>
      </c>
      <c r="P962">
        <v>195.87200000000001</v>
      </c>
      <c r="Q962">
        <v>221.035</v>
      </c>
      <c r="R962">
        <v>0</v>
      </c>
      <c r="S962">
        <v>2478.88</v>
      </c>
      <c r="T962">
        <v>2657.8420000000001</v>
      </c>
      <c r="U962">
        <v>6.2082718800545098E-2</v>
      </c>
      <c r="V962">
        <v>3.4767652335642697E-2</v>
      </c>
      <c r="W962" t="s">
        <v>216</v>
      </c>
      <c r="X962" t="s">
        <v>216</v>
      </c>
      <c r="Y962" t="s">
        <v>216</v>
      </c>
      <c r="Z962">
        <v>2.25852890433219E-2</v>
      </c>
    </row>
    <row r="963" spans="1:26" x14ac:dyDescent="0.35">
      <c r="A963">
        <v>2007</v>
      </c>
      <c r="B963" t="s">
        <v>215</v>
      </c>
      <c r="C963" t="s">
        <v>5</v>
      </c>
      <c r="D963">
        <v>245</v>
      </c>
      <c r="E963" t="s">
        <v>64</v>
      </c>
      <c r="F963">
        <v>4.8507733480253699E-3</v>
      </c>
      <c r="G963">
        <v>6.3864416130756399E-2</v>
      </c>
      <c r="H963">
        <v>1.31908187742032E-2</v>
      </c>
      <c r="I963" t="s">
        <v>216</v>
      </c>
      <c r="J963" t="s">
        <v>216</v>
      </c>
      <c r="K963" t="s">
        <v>216</v>
      </c>
      <c r="L963">
        <v>6.7725873082719497E-3</v>
      </c>
      <c r="M963">
        <v>6.2714647541928402E-3</v>
      </c>
      <c r="N963">
        <v>870.01499999999999</v>
      </c>
      <c r="O963">
        <v>4212.2479999999996</v>
      </c>
      <c r="P963">
        <v>375.99099999999999</v>
      </c>
      <c r="Q963">
        <v>586.73800000000006</v>
      </c>
      <c r="R963">
        <v>1529.5609999999999</v>
      </c>
      <c r="S963">
        <v>8242.4599999999991</v>
      </c>
      <c r="T963">
        <v>13528.630999999999</v>
      </c>
      <c r="U963">
        <v>4.6946363160888502E-2</v>
      </c>
      <c r="V963">
        <v>8.7928795874321498E-3</v>
      </c>
      <c r="W963" t="s">
        <v>216</v>
      </c>
      <c r="X963" t="s">
        <v>216</v>
      </c>
      <c r="Y963" t="s">
        <v>216</v>
      </c>
      <c r="Z963">
        <v>5.0515054840983096E-3</v>
      </c>
    </row>
    <row r="964" spans="1:26" x14ac:dyDescent="0.35">
      <c r="A964">
        <v>2007</v>
      </c>
      <c r="B964" t="s">
        <v>217</v>
      </c>
      <c r="C964" t="s">
        <v>22</v>
      </c>
      <c r="D964">
        <v>245</v>
      </c>
      <c r="E964" t="s">
        <v>64</v>
      </c>
      <c r="F964">
        <v>3.8108799826543797E-2</v>
      </c>
      <c r="G964">
        <v>0.11882212428086</v>
      </c>
      <c r="H964">
        <v>7.2422384448181096E-2</v>
      </c>
      <c r="I964" t="s">
        <v>216</v>
      </c>
      <c r="J964" t="s">
        <v>216</v>
      </c>
      <c r="K964" t="s">
        <v>216</v>
      </c>
      <c r="L964">
        <v>6.22368616209691E-2</v>
      </c>
      <c r="M964">
        <v>3.8976768995898199E-2</v>
      </c>
      <c r="N964">
        <v>356.67599999999999</v>
      </c>
      <c r="O964">
        <v>585.19200000000001</v>
      </c>
      <c r="P964">
        <v>32.085999999999999</v>
      </c>
      <c r="Q964">
        <v>60.25</v>
      </c>
      <c r="R964">
        <v>0</v>
      </c>
      <c r="S964">
        <v>680.96299999999997</v>
      </c>
      <c r="T964">
        <v>1087.3399999999999</v>
      </c>
      <c r="U964">
        <v>7.9068328229856502E-2</v>
      </c>
      <c r="V964">
        <v>4.7766701764037703E-2</v>
      </c>
      <c r="W964" t="s">
        <v>216</v>
      </c>
      <c r="X964" t="s">
        <v>216</v>
      </c>
      <c r="Y964" t="s">
        <v>216</v>
      </c>
      <c r="Z964">
        <v>2.1565269410839898E-2</v>
      </c>
    </row>
    <row r="965" spans="1:26" x14ac:dyDescent="0.35">
      <c r="A965">
        <v>2007</v>
      </c>
      <c r="B965" t="s">
        <v>217</v>
      </c>
      <c r="C965" t="s">
        <v>5</v>
      </c>
      <c r="D965">
        <v>245</v>
      </c>
      <c r="E965" t="s">
        <v>64</v>
      </c>
      <c r="F965">
        <v>1.4053401520437499E-3</v>
      </c>
      <c r="G965">
        <v>0</v>
      </c>
      <c r="H965">
        <v>0</v>
      </c>
      <c r="I965" t="s">
        <v>216</v>
      </c>
      <c r="J965" t="s">
        <v>216</v>
      </c>
      <c r="K965" t="s">
        <v>216</v>
      </c>
      <c r="L965">
        <v>0</v>
      </c>
      <c r="M965">
        <v>0</v>
      </c>
      <c r="N965">
        <v>0</v>
      </c>
      <c r="O965">
        <v>7.77</v>
      </c>
      <c r="P965">
        <v>0</v>
      </c>
      <c r="Q965">
        <v>3.09</v>
      </c>
      <c r="R965">
        <v>4.26</v>
      </c>
      <c r="S965">
        <v>15.12</v>
      </c>
      <c r="T965">
        <v>38.17</v>
      </c>
      <c r="U965">
        <v>8.95126928998532E-3</v>
      </c>
      <c r="V965">
        <v>2.5548331055273801E-3</v>
      </c>
      <c r="W965" t="s">
        <v>216</v>
      </c>
      <c r="X965" t="s">
        <v>216</v>
      </c>
      <c r="Y965" t="s">
        <v>216</v>
      </c>
      <c r="Z965">
        <v>6.8689574639809001E-4</v>
      </c>
    </row>
    <row r="966" spans="1:26" x14ac:dyDescent="0.35">
      <c r="A966">
        <v>2007</v>
      </c>
      <c r="B966" t="s">
        <v>215</v>
      </c>
      <c r="C966" t="s">
        <v>22</v>
      </c>
      <c r="D966">
        <v>229</v>
      </c>
      <c r="E966" t="s">
        <v>69</v>
      </c>
      <c r="F966">
        <v>4.7296948017029099E-2</v>
      </c>
      <c r="G966" t="s">
        <v>216</v>
      </c>
      <c r="H966" t="s">
        <v>216</v>
      </c>
      <c r="I966">
        <v>0.524786595327561</v>
      </c>
      <c r="J966" t="s">
        <v>216</v>
      </c>
      <c r="K966" t="s">
        <v>216</v>
      </c>
      <c r="L966">
        <v>4.1466710772607003E-2</v>
      </c>
      <c r="M966">
        <v>3.8674608949666699E-2</v>
      </c>
      <c r="N966">
        <v>1130.473</v>
      </c>
      <c r="O966">
        <v>1984.0060000000001</v>
      </c>
      <c r="P966">
        <v>195.87200000000001</v>
      </c>
      <c r="Q966">
        <v>221.035</v>
      </c>
      <c r="R966">
        <v>0</v>
      </c>
      <c r="S966">
        <v>2478.88</v>
      </c>
      <c r="T966">
        <v>2657.8420000000001</v>
      </c>
      <c r="U966" t="s">
        <v>216</v>
      </c>
      <c r="V966" t="s">
        <v>216</v>
      </c>
      <c r="W966">
        <v>0.48180809178704298</v>
      </c>
      <c r="X966" t="s">
        <v>216</v>
      </c>
      <c r="Y966" t="s">
        <v>216</v>
      </c>
      <c r="Z966">
        <v>4.1690125658653598E-2</v>
      </c>
    </row>
    <row r="967" spans="1:26" x14ac:dyDescent="0.35">
      <c r="A967">
        <v>2007</v>
      </c>
      <c r="B967" t="s">
        <v>215</v>
      </c>
      <c r="C967" t="s">
        <v>5</v>
      </c>
      <c r="D967">
        <v>229</v>
      </c>
      <c r="E967" t="s">
        <v>69</v>
      </c>
      <c r="F967">
        <v>3.4768801642435399E-2</v>
      </c>
      <c r="G967" t="s">
        <v>216</v>
      </c>
      <c r="H967" t="s">
        <v>216</v>
      </c>
      <c r="I967">
        <v>0.80020000478734898</v>
      </c>
      <c r="J967" t="s">
        <v>216</v>
      </c>
      <c r="K967" t="s">
        <v>216</v>
      </c>
      <c r="L967">
        <v>6.2755692608106595E-2</v>
      </c>
      <c r="M967">
        <v>5.8112224531384003E-2</v>
      </c>
      <c r="N967">
        <v>870.01499999999999</v>
      </c>
      <c r="O967">
        <v>4212.2479999999996</v>
      </c>
      <c r="P967">
        <v>375.99099999999999</v>
      </c>
      <c r="Q967">
        <v>586.73800000000006</v>
      </c>
      <c r="R967">
        <v>1529.5609999999999</v>
      </c>
      <c r="S967">
        <v>8242.4599999999991</v>
      </c>
      <c r="T967">
        <v>13528.630999999999</v>
      </c>
      <c r="U967" t="s">
        <v>216</v>
      </c>
      <c r="V967" t="s">
        <v>216</v>
      </c>
      <c r="W967">
        <v>0.45429993934259999</v>
      </c>
      <c r="X967" t="s">
        <v>216</v>
      </c>
      <c r="Y967" t="s">
        <v>216</v>
      </c>
      <c r="Z967">
        <v>3.3485652243058397E-2</v>
      </c>
    </row>
    <row r="968" spans="1:26" x14ac:dyDescent="0.35">
      <c r="A968">
        <v>2007</v>
      </c>
      <c r="B968" t="s">
        <v>217</v>
      </c>
      <c r="C968" t="s">
        <v>22</v>
      </c>
      <c r="D968">
        <v>229</v>
      </c>
      <c r="E968" t="s">
        <v>69</v>
      </c>
      <c r="F968">
        <v>3.6918931671223197E-2</v>
      </c>
      <c r="G968" t="s">
        <v>216</v>
      </c>
      <c r="H968" t="s">
        <v>216</v>
      </c>
      <c r="I968">
        <v>0.40285482765068897</v>
      </c>
      <c r="J968" t="s">
        <v>216</v>
      </c>
      <c r="K968" t="s">
        <v>216</v>
      </c>
      <c r="L968">
        <v>1.9285430378133302E-2</v>
      </c>
      <c r="M968">
        <v>1.20777903200331E-2</v>
      </c>
      <c r="N968">
        <v>356.67599999999999</v>
      </c>
      <c r="O968">
        <v>585.19200000000001</v>
      </c>
      <c r="P968">
        <v>32.085999999999999</v>
      </c>
      <c r="Q968">
        <v>60.25</v>
      </c>
      <c r="R968">
        <v>0</v>
      </c>
      <c r="S968">
        <v>680.96299999999997</v>
      </c>
      <c r="T968">
        <v>1087.3399999999999</v>
      </c>
      <c r="U968" t="s">
        <v>216</v>
      </c>
      <c r="V968" t="s">
        <v>216</v>
      </c>
      <c r="W968">
        <v>0.366314478801057</v>
      </c>
      <c r="X968" t="s">
        <v>216</v>
      </c>
      <c r="Y968" t="s">
        <v>216</v>
      </c>
      <c r="Z968">
        <v>2.08919386460386E-2</v>
      </c>
    </row>
    <row r="969" spans="1:26" x14ac:dyDescent="0.35">
      <c r="A969">
        <v>2007</v>
      </c>
      <c r="B969" t="s">
        <v>217</v>
      </c>
      <c r="C969" t="s">
        <v>5</v>
      </c>
      <c r="D969">
        <v>229</v>
      </c>
      <c r="E969" t="s">
        <v>69</v>
      </c>
      <c r="F969">
        <v>1.3837544688355999E-2</v>
      </c>
      <c r="G969" t="s">
        <v>216</v>
      </c>
      <c r="H969" t="s">
        <v>216</v>
      </c>
      <c r="I969">
        <v>0</v>
      </c>
      <c r="J969" t="s">
        <v>216</v>
      </c>
      <c r="K969" t="s">
        <v>216</v>
      </c>
      <c r="L969">
        <v>0</v>
      </c>
      <c r="M969">
        <v>0</v>
      </c>
      <c r="N969">
        <v>0</v>
      </c>
      <c r="O969">
        <v>7.77</v>
      </c>
      <c r="P969">
        <v>0</v>
      </c>
      <c r="Q969">
        <v>3.09</v>
      </c>
      <c r="R969">
        <v>4.26</v>
      </c>
      <c r="S969">
        <v>15.12</v>
      </c>
      <c r="T969">
        <v>38.17</v>
      </c>
      <c r="U969" t="s">
        <v>216</v>
      </c>
      <c r="V969" t="s">
        <v>216</v>
      </c>
      <c r="W969">
        <v>0.62647260273972605</v>
      </c>
      <c r="X969" t="s">
        <v>216</v>
      </c>
      <c r="Y969" t="s">
        <v>216</v>
      </c>
      <c r="Z969">
        <v>6.76345194663541E-3</v>
      </c>
    </row>
    <row r="970" spans="1:26" x14ac:dyDescent="0.35">
      <c r="A970">
        <v>2008</v>
      </c>
      <c r="B970" t="s">
        <v>215</v>
      </c>
      <c r="C970" t="s">
        <v>22</v>
      </c>
      <c r="D970">
        <v>247</v>
      </c>
      <c r="E970" t="s">
        <v>60</v>
      </c>
      <c r="F970">
        <v>0.117906525382</v>
      </c>
      <c r="G970" t="s">
        <v>216</v>
      </c>
      <c r="H970">
        <v>0.126690641270604</v>
      </c>
      <c r="I970" t="s">
        <v>216</v>
      </c>
      <c r="J970" t="s">
        <v>216</v>
      </c>
      <c r="K970" t="s">
        <v>216</v>
      </c>
      <c r="L970">
        <v>8.0755499830111793E-2</v>
      </c>
      <c r="M970">
        <v>7.2773475993022294E-2</v>
      </c>
      <c r="N970">
        <v>284.67599999999999</v>
      </c>
      <c r="O970">
        <v>532.78599999999994</v>
      </c>
      <c r="P970">
        <v>137.16999999999999</v>
      </c>
      <c r="Q970">
        <v>137.577</v>
      </c>
      <c r="R970">
        <v>17.774999999999999</v>
      </c>
      <c r="S970">
        <v>835.84400000000005</v>
      </c>
      <c r="T970">
        <v>927.52200000000005</v>
      </c>
      <c r="U970" t="s">
        <v>216</v>
      </c>
      <c r="V970">
        <v>0.16745357870015501</v>
      </c>
      <c r="W970" t="s">
        <v>216</v>
      </c>
      <c r="X970" t="s">
        <v>216</v>
      </c>
      <c r="Y970" t="s">
        <v>216</v>
      </c>
      <c r="Z970">
        <v>0.10186404251952901</v>
      </c>
    </row>
    <row r="971" spans="1:26" x14ac:dyDescent="0.35">
      <c r="A971">
        <v>2008</v>
      </c>
      <c r="B971" t="s">
        <v>215</v>
      </c>
      <c r="C971" t="s">
        <v>5</v>
      </c>
      <c r="D971">
        <v>247</v>
      </c>
      <c r="E971" t="s">
        <v>60</v>
      </c>
      <c r="F971">
        <v>8.2681381578897206E-2</v>
      </c>
      <c r="G971" t="s">
        <v>216</v>
      </c>
      <c r="H971">
        <v>0.17233712996995201</v>
      </c>
      <c r="I971" t="s">
        <v>216</v>
      </c>
      <c r="J971" t="s">
        <v>216</v>
      </c>
      <c r="K971" t="s">
        <v>216</v>
      </c>
      <c r="L971">
        <v>9.5454649457202001E-2</v>
      </c>
      <c r="M971">
        <v>8.9934330128862594E-2</v>
      </c>
      <c r="N971">
        <v>1771.7860000000001</v>
      </c>
      <c r="O971">
        <v>6900.3180000000002</v>
      </c>
      <c r="P971">
        <v>701.64200000000005</v>
      </c>
      <c r="Q971">
        <v>626.44799999999998</v>
      </c>
      <c r="R971">
        <v>2617.3449999999998</v>
      </c>
      <c r="S971">
        <v>12661.022000000001</v>
      </c>
      <c r="T971">
        <v>15480.275</v>
      </c>
      <c r="U971" t="s">
        <v>216</v>
      </c>
      <c r="V971">
        <v>0.152394455660049</v>
      </c>
      <c r="W971" t="s">
        <v>216</v>
      </c>
      <c r="X971" t="s">
        <v>216</v>
      </c>
      <c r="Y971" t="s">
        <v>216</v>
      </c>
      <c r="Z971">
        <v>7.4703959221015304E-2</v>
      </c>
    </row>
    <row r="972" spans="1:26" x14ac:dyDescent="0.35">
      <c r="A972">
        <v>2008</v>
      </c>
      <c r="B972" t="s">
        <v>217</v>
      </c>
      <c r="C972" t="s">
        <v>22</v>
      </c>
      <c r="D972">
        <v>247</v>
      </c>
      <c r="E972" t="s">
        <v>60</v>
      </c>
      <c r="F972">
        <v>0.11654856005047699</v>
      </c>
      <c r="G972" t="s">
        <v>216</v>
      </c>
      <c r="H972">
        <v>1.51203886709052E-2</v>
      </c>
      <c r="I972" t="s">
        <v>216</v>
      </c>
      <c r="J972" t="s">
        <v>216</v>
      </c>
      <c r="K972" t="s">
        <v>216</v>
      </c>
      <c r="L972">
        <v>8.0274162367803496E-3</v>
      </c>
      <c r="M972">
        <v>4.0750566125862296E-3</v>
      </c>
      <c r="N972">
        <v>69.281000000000006</v>
      </c>
      <c r="O972">
        <v>102.709</v>
      </c>
      <c r="P972">
        <v>25.867000000000001</v>
      </c>
      <c r="Q972">
        <v>49.662999999999997</v>
      </c>
      <c r="R972">
        <v>0</v>
      </c>
      <c r="S972">
        <v>193.46199999999999</v>
      </c>
      <c r="T972">
        <v>381.09899999999999</v>
      </c>
      <c r="U972" t="s">
        <v>216</v>
      </c>
      <c r="V972">
        <v>0.148112540807043</v>
      </c>
      <c r="W972" t="s">
        <v>216</v>
      </c>
      <c r="X972" t="s">
        <v>216</v>
      </c>
      <c r="Y972" t="s">
        <v>216</v>
      </c>
      <c r="Z972">
        <v>6.9698317658199005E-2</v>
      </c>
    </row>
    <row r="973" spans="1:26" x14ac:dyDescent="0.35">
      <c r="A973">
        <v>2008</v>
      </c>
      <c r="B973" t="s">
        <v>217</v>
      </c>
      <c r="C973" t="s">
        <v>5</v>
      </c>
      <c r="D973">
        <v>247</v>
      </c>
      <c r="E973" t="s">
        <v>60</v>
      </c>
      <c r="F973">
        <v>7.0823868688350694E-2</v>
      </c>
      <c r="G973" t="s">
        <v>216</v>
      </c>
      <c r="H973">
        <v>0</v>
      </c>
      <c r="I973" t="s">
        <v>216</v>
      </c>
      <c r="J973" t="s">
        <v>216</v>
      </c>
      <c r="K973" t="s">
        <v>216</v>
      </c>
      <c r="L973">
        <v>0</v>
      </c>
      <c r="M973">
        <v>0</v>
      </c>
      <c r="N973">
        <v>8.5299999999999994</v>
      </c>
      <c r="O973">
        <v>124.336</v>
      </c>
      <c r="P973">
        <v>15.131</v>
      </c>
      <c r="Q973">
        <v>79.436000000000007</v>
      </c>
      <c r="R973">
        <v>41.354999999999997</v>
      </c>
      <c r="S973">
        <v>341.80099999999999</v>
      </c>
      <c r="T973">
        <v>564.38800000000003</v>
      </c>
      <c r="U973" t="s">
        <v>216</v>
      </c>
      <c r="V973">
        <v>0.132875900166361</v>
      </c>
      <c r="W973" t="s">
        <v>216</v>
      </c>
      <c r="X973" t="s">
        <v>216</v>
      </c>
      <c r="Y973" t="s">
        <v>216</v>
      </c>
      <c r="Z973">
        <v>3.8127319345768899E-2</v>
      </c>
    </row>
    <row r="974" spans="1:26" x14ac:dyDescent="0.35">
      <c r="A974">
        <v>2008</v>
      </c>
      <c r="B974" t="s">
        <v>215</v>
      </c>
      <c r="C974" t="s">
        <v>22</v>
      </c>
      <c r="D974">
        <v>239</v>
      </c>
      <c r="E974" t="s">
        <v>61</v>
      </c>
      <c r="F974">
        <v>6.6057397857136796E-2</v>
      </c>
      <c r="G974" t="s">
        <v>216</v>
      </c>
      <c r="H974">
        <v>0.191119886783812</v>
      </c>
      <c r="I974" t="s">
        <v>216</v>
      </c>
      <c r="J974" t="s">
        <v>216</v>
      </c>
      <c r="K974" t="s">
        <v>216</v>
      </c>
      <c r="L974">
        <v>0.121824168146209</v>
      </c>
      <c r="M974">
        <v>0.109782840730462</v>
      </c>
      <c r="N974">
        <v>284.67599999999999</v>
      </c>
      <c r="O974">
        <v>532.78599999999994</v>
      </c>
      <c r="P974">
        <v>137.16999999999999</v>
      </c>
      <c r="Q974">
        <v>137.577</v>
      </c>
      <c r="R974">
        <v>17.774999999999999</v>
      </c>
      <c r="S974">
        <v>835.84400000000005</v>
      </c>
      <c r="T974">
        <v>927.52200000000005</v>
      </c>
      <c r="U974" t="s">
        <v>216</v>
      </c>
      <c r="V974">
        <v>9.4073014369485702E-2</v>
      </c>
      <c r="W974" t="s">
        <v>216</v>
      </c>
      <c r="X974" t="s">
        <v>216</v>
      </c>
      <c r="Y974" t="s">
        <v>216</v>
      </c>
      <c r="Z974">
        <v>5.7069560503528197E-2</v>
      </c>
    </row>
    <row r="975" spans="1:26" x14ac:dyDescent="0.35">
      <c r="A975">
        <v>2008</v>
      </c>
      <c r="B975" t="s">
        <v>215</v>
      </c>
      <c r="C975" t="s">
        <v>5</v>
      </c>
      <c r="D975">
        <v>239</v>
      </c>
      <c r="E975" t="s">
        <v>61</v>
      </c>
      <c r="F975">
        <v>8.4189428219711301E-2</v>
      </c>
      <c r="G975" t="s">
        <v>216</v>
      </c>
      <c r="H975">
        <v>0.15885065007148999</v>
      </c>
      <c r="I975" t="s">
        <v>216</v>
      </c>
      <c r="J975" t="s">
        <v>216</v>
      </c>
      <c r="K975" t="s">
        <v>216</v>
      </c>
      <c r="L975">
        <v>8.7984714154555305E-2</v>
      </c>
      <c r="M975">
        <v>8.2896395032252407E-2</v>
      </c>
      <c r="N975">
        <v>1771.7860000000001</v>
      </c>
      <c r="O975">
        <v>6900.3180000000002</v>
      </c>
      <c r="P975">
        <v>701.64200000000005</v>
      </c>
      <c r="Q975">
        <v>626.44799999999998</v>
      </c>
      <c r="R975">
        <v>2617.3449999999998</v>
      </c>
      <c r="S975">
        <v>12661.022000000001</v>
      </c>
      <c r="T975">
        <v>15480.275</v>
      </c>
      <c r="U975" t="s">
        <v>216</v>
      </c>
      <c r="V975">
        <v>0.154645318595759</v>
      </c>
      <c r="W975" t="s">
        <v>216</v>
      </c>
      <c r="X975" t="s">
        <v>216</v>
      </c>
      <c r="Y975" t="s">
        <v>216</v>
      </c>
      <c r="Z975">
        <v>7.6456665413815003E-2</v>
      </c>
    </row>
    <row r="976" spans="1:26" x14ac:dyDescent="0.35">
      <c r="A976">
        <v>2008</v>
      </c>
      <c r="B976" t="s">
        <v>217</v>
      </c>
      <c r="C976" t="s">
        <v>22</v>
      </c>
      <c r="D976">
        <v>239</v>
      </c>
      <c r="E976" t="s">
        <v>61</v>
      </c>
      <c r="F976">
        <v>9.1932287653816003E-2</v>
      </c>
      <c r="G976" t="s">
        <v>216</v>
      </c>
      <c r="H976">
        <v>0.23305649943043</v>
      </c>
      <c r="I976" t="s">
        <v>216</v>
      </c>
      <c r="J976" t="s">
        <v>216</v>
      </c>
      <c r="K976" t="s">
        <v>216</v>
      </c>
      <c r="L976">
        <v>0.123729724700458</v>
      </c>
      <c r="M976">
        <v>6.2810450827737702E-2</v>
      </c>
      <c r="N976">
        <v>69.281000000000006</v>
      </c>
      <c r="O976">
        <v>102.709</v>
      </c>
      <c r="P976">
        <v>25.867000000000001</v>
      </c>
      <c r="Q976">
        <v>49.662999999999997</v>
      </c>
      <c r="R976">
        <v>0</v>
      </c>
      <c r="S976">
        <v>193.46199999999999</v>
      </c>
      <c r="T976">
        <v>381.09899999999999</v>
      </c>
      <c r="U976" t="s">
        <v>216</v>
      </c>
      <c r="V976">
        <v>0.116829626215145</v>
      </c>
      <c r="W976" t="s">
        <v>216</v>
      </c>
      <c r="X976" t="s">
        <v>216</v>
      </c>
      <c r="Y976" t="s">
        <v>216</v>
      </c>
      <c r="Z976">
        <v>5.49773054696302E-2</v>
      </c>
    </row>
    <row r="977" spans="1:26" x14ac:dyDescent="0.35">
      <c r="A977">
        <v>2008</v>
      </c>
      <c r="B977" t="s">
        <v>217</v>
      </c>
      <c r="C977" t="s">
        <v>5</v>
      </c>
      <c r="D977">
        <v>239</v>
      </c>
      <c r="E977" t="s">
        <v>61</v>
      </c>
      <c r="F977">
        <v>6.0565300374780098E-2</v>
      </c>
      <c r="G977" t="s">
        <v>216</v>
      </c>
      <c r="H977">
        <v>0.17087569167417299</v>
      </c>
      <c r="I977" t="s">
        <v>216</v>
      </c>
      <c r="J977" t="s">
        <v>216</v>
      </c>
      <c r="K977" t="s">
        <v>216</v>
      </c>
      <c r="L977">
        <v>9.6219530514694507E-2</v>
      </c>
      <c r="M977">
        <v>5.8271848000760303E-2</v>
      </c>
      <c r="N977">
        <v>8.5299999999999994</v>
      </c>
      <c r="O977">
        <v>124.336</v>
      </c>
      <c r="P977">
        <v>15.131</v>
      </c>
      <c r="Q977">
        <v>79.436000000000007</v>
      </c>
      <c r="R977">
        <v>41.354999999999997</v>
      </c>
      <c r="S977">
        <v>341.80099999999999</v>
      </c>
      <c r="T977">
        <v>564.38800000000003</v>
      </c>
      <c r="U977" t="s">
        <v>216</v>
      </c>
      <c r="V977">
        <v>0.10138850693939799</v>
      </c>
      <c r="W977" t="s">
        <v>216</v>
      </c>
      <c r="X977" t="s">
        <v>216</v>
      </c>
      <c r="Y977" t="s">
        <v>216</v>
      </c>
      <c r="Z977">
        <v>3.2604721987482703E-2</v>
      </c>
    </row>
    <row r="978" spans="1:26" x14ac:dyDescent="0.35">
      <c r="A978">
        <v>2008</v>
      </c>
      <c r="B978" t="s">
        <v>215</v>
      </c>
      <c r="C978" t="s">
        <v>22</v>
      </c>
      <c r="D978">
        <v>111</v>
      </c>
      <c r="E978" t="s">
        <v>70</v>
      </c>
      <c r="F978">
        <v>7.0558745230005701E-2</v>
      </c>
      <c r="G978" t="s">
        <v>216</v>
      </c>
      <c r="H978" t="s">
        <v>216</v>
      </c>
      <c r="I978" t="s">
        <v>216</v>
      </c>
      <c r="J978">
        <v>0.71362945841238001</v>
      </c>
      <c r="K978" t="s">
        <v>216</v>
      </c>
      <c r="L978">
        <v>0.11746091375902699</v>
      </c>
      <c r="M978">
        <v>0.10585085852411</v>
      </c>
      <c r="N978">
        <v>284.67599999999999</v>
      </c>
      <c r="O978">
        <v>532.78599999999994</v>
      </c>
      <c r="P978">
        <v>137.16999999999999</v>
      </c>
      <c r="Q978">
        <v>137.577</v>
      </c>
      <c r="R978">
        <v>17.774999999999999</v>
      </c>
      <c r="S978">
        <v>835.84400000000005</v>
      </c>
      <c r="T978">
        <v>927.52200000000005</v>
      </c>
      <c r="U978" t="s">
        <v>216</v>
      </c>
      <c r="V978" t="s">
        <v>216</v>
      </c>
      <c r="W978" t="s">
        <v>216</v>
      </c>
      <c r="X978">
        <v>0.53123311018522001</v>
      </c>
      <c r="Y978" t="s">
        <v>216</v>
      </c>
      <c r="Z978">
        <v>6.0958449932671598E-2</v>
      </c>
    </row>
    <row r="979" spans="1:26" x14ac:dyDescent="0.35">
      <c r="A979">
        <v>2008</v>
      </c>
      <c r="B979" t="s">
        <v>215</v>
      </c>
      <c r="C979" t="s">
        <v>5</v>
      </c>
      <c r="D979">
        <v>111</v>
      </c>
      <c r="E979" t="s">
        <v>70</v>
      </c>
      <c r="F979">
        <v>2.4604128732932599E-2</v>
      </c>
      <c r="G979" t="s">
        <v>216</v>
      </c>
      <c r="H979" t="s">
        <v>216</v>
      </c>
      <c r="I979" t="s">
        <v>216</v>
      </c>
      <c r="J979">
        <v>6.6083697290118204E-2</v>
      </c>
      <c r="K979" t="s">
        <v>216</v>
      </c>
      <c r="L979">
        <v>3.6513828186180599E-3</v>
      </c>
      <c r="M979">
        <v>3.4402165814216099E-3</v>
      </c>
      <c r="N979">
        <v>1771.7860000000001</v>
      </c>
      <c r="O979">
        <v>6900.3180000000002</v>
      </c>
      <c r="P979">
        <v>701.64200000000005</v>
      </c>
      <c r="Q979">
        <v>626.44799999999998</v>
      </c>
      <c r="R979">
        <v>2617.3449999999998</v>
      </c>
      <c r="S979">
        <v>12661.022000000001</v>
      </c>
      <c r="T979">
        <v>15480.275</v>
      </c>
      <c r="U979" t="s">
        <v>216</v>
      </c>
      <c r="V979" t="s">
        <v>216</v>
      </c>
      <c r="W979" t="s">
        <v>216</v>
      </c>
      <c r="X979">
        <v>0.31902096010540998</v>
      </c>
      <c r="Y979" t="s">
        <v>216</v>
      </c>
      <c r="Z979">
        <v>2.1870373605403299E-2</v>
      </c>
    </row>
    <row r="980" spans="1:26" x14ac:dyDescent="0.35">
      <c r="A980">
        <v>2008</v>
      </c>
      <c r="B980" t="s">
        <v>217</v>
      </c>
      <c r="C980" t="s">
        <v>22</v>
      </c>
      <c r="D980">
        <v>111</v>
      </c>
      <c r="E980" t="s">
        <v>70</v>
      </c>
      <c r="F980">
        <v>8.8798419749328603E-2</v>
      </c>
      <c r="G980" t="s">
        <v>216</v>
      </c>
      <c r="H980" t="s">
        <v>216</v>
      </c>
      <c r="I980" t="s">
        <v>216</v>
      </c>
      <c r="J980">
        <v>0.650101685359322</v>
      </c>
      <c r="K980" t="s">
        <v>216</v>
      </c>
      <c r="L980">
        <v>0.16688548655549901</v>
      </c>
      <c r="M980">
        <v>8.4718144104287907E-2</v>
      </c>
      <c r="N980">
        <v>69.281000000000006</v>
      </c>
      <c r="O980">
        <v>102.709</v>
      </c>
      <c r="P980">
        <v>25.867000000000001</v>
      </c>
      <c r="Q980">
        <v>49.662999999999997</v>
      </c>
      <c r="R980">
        <v>0</v>
      </c>
      <c r="S980">
        <v>193.46199999999999</v>
      </c>
      <c r="T980">
        <v>381.09899999999999</v>
      </c>
      <c r="U980" t="s">
        <v>216</v>
      </c>
      <c r="V980" t="s">
        <v>216</v>
      </c>
      <c r="W980" t="s">
        <v>216</v>
      </c>
      <c r="X980">
        <v>0.78268208570646103</v>
      </c>
      <c r="Y980" t="s">
        <v>216</v>
      </c>
      <c r="Z980">
        <v>5.3103191189615102E-2</v>
      </c>
    </row>
    <row r="981" spans="1:26" x14ac:dyDescent="0.35">
      <c r="A981">
        <v>2008</v>
      </c>
      <c r="B981" t="s">
        <v>217</v>
      </c>
      <c r="C981" t="s">
        <v>5</v>
      </c>
      <c r="D981">
        <v>111</v>
      </c>
      <c r="E981" t="s">
        <v>70</v>
      </c>
      <c r="F981">
        <v>0.105694283333624</v>
      </c>
      <c r="G981" t="s">
        <v>216</v>
      </c>
      <c r="H981" t="s">
        <v>216</v>
      </c>
      <c r="I981" t="s">
        <v>216</v>
      </c>
      <c r="J981">
        <v>0.88861473387380996</v>
      </c>
      <c r="K981" t="s">
        <v>216</v>
      </c>
      <c r="L981">
        <v>0.206517827624846</v>
      </c>
      <c r="M981">
        <v>0.12506998731369201</v>
      </c>
      <c r="N981">
        <v>8.5299999999999994</v>
      </c>
      <c r="O981">
        <v>124.336</v>
      </c>
      <c r="P981">
        <v>15.131</v>
      </c>
      <c r="Q981">
        <v>79.436000000000007</v>
      </c>
      <c r="R981">
        <v>41.354999999999997</v>
      </c>
      <c r="S981">
        <v>341.80099999999999</v>
      </c>
      <c r="T981">
        <v>564.38800000000003</v>
      </c>
      <c r="U981" t="s">
        <v>216</v>
      </c>
      <c r="V981" t="s">
        <v>216</v>
      </c>
      <c r="W981" t="s">
        <v>216</v>
      </c>
      <c r="X981">
        <v>0.84078226019042701</v>
      </c>
      <c r="Y981" t="s">
        <v>216</v>
      </c>
      <c r="Z981">
        <v>5.6899457320185601E-2</v>
      </c>
    </row>
    <row r="982" spans="1:26" x14ac:dyDescent="0.35">
      <c r="A982">
        <v>2008</v>
      </c>
      <c r="B982" t="s">
        <v>215</v>
      </c>
      <c r="C982" t="s">
        <v>22</v>
      </c>
      <c r="D982">
        <v>249</v>
      </c>
      <c r="E982" t="s">
        <v>62</v>
      </c>
      <c r="F982">
        <v>9.0374771326792197E-2</v>
      </c>
      <c r="G982">
        <v>0.18495763604940399</v>
      </c>
      <c r="H982">
        <v>9.8825794972090097E-2</v>
      </c>
      <c r="I982" t="s">
        <v>216</v>
      </c>
      <c r="J982" t="s">
        <v>216</v>
      </c>
      <c r="K982" t="s">
        <v>216</v>
      </c>
      <c r="L982">
        <v>6.2993812242475897E-2</v>
      </c>
      <c r="M982">
        <v>5.67673866495889E-2</v>
      </c>
      <c r="N982">
        <v>284.67599999999999</v>
      </c>
      <c r="O982">
        <v>532.78599999999994</v>
      </c>
      <c r="P982">
        <v>137.16999999999999</v>
      </c>
      <c r="Q982">
        <v>137.577</v>
      </c>
      <c r="R982">
        <v>17.774999999999999</v>
      </c>
      <c r="S982">
        <v>835.84400000000005</v>
      </c>
      <c r="T982">
        <v>927.52200000000005</v>
      </c>
      <c r="U982">
        <v>0.244477110024551</v>
      </c>
      <c r="V982">
        <v>0.128575621405526</v>
      </c>
      <c r="W982" t="s">
        <v>216</v>
      </c>
      <c r="X982" t="s">
        <v>216</v>
      </c>
      <c r="Y982" t="s">
        <v>216</v>
      </c>
      <c r="Z982">
        <v>7.8078287179604106E-2</v>
      </c>
    </row>
    <row r="983" spans="1:26" x14ac:dyDescent="0.35">
      <c r="A983">
        <v>2008</v>
      </c>
      <c r="B983" t="s">
        <v>215</v>
      </c>
      <c r="C983" t="s">
        <v>5</v>
      </c>
      <c r="D983">
        <v>249</v>
      </c>
      <c r="E983" t="s">
        <v>62</v>
      </c>
      <c r="F983">
        <v>1.43317977318535E-2</v>
      </c>
      <c r="G983">
        <v>0.16052728715544701</v>
      </c>
      <c r="H983">
        <v>4.1218390224914303E-2</v>
      </c>
      <c r="I983" t="s">
        <v>216</v>
      </c>
      <c r="J983" t="s">
        <v>216</v>
      </c>
      <c r="K983" t="s">
        <v>216</v>
      </c>
      <c r="L983">
        <v>2.28301758930031E-2</v>
      </c>
      <c r="M983">
        <v>2.1509864499391702E-2</v>
      </c>
      <c r="N983">
        <v>1771.7860000000001</v>
      </c>
      <c r="O983">
        <v>6900.3180000000002</v>
      </c>
      <c r="P983">
        <v>701.64200000000005</v>
      </c>
      <c r="Q983">
        <v>626.44799999999998</v>
      </c>
      <c r="R983">
        <v>2617.3449999999998</v>
      </c>
      <c r="S983">
        <v>12661.022000000001</v>
      </c>
      <c r="T983">
        <v>15480.275</v>
      </c>
      <c r="U983">
        <v>0.14409709531477899</v>
      </c>
      <c r="V983">
        <v>2.6339342443883799E-2</v>
      </c>
      <c r="W983" t="s">
        <v>216</v>
      </c>
      <c r="X983" t="s">
        <v>216</v>
      </c>
      <c r="Y983" t="s">
        <v>216</v>
      </c>
      <c r="Z983">
        <v>1.3671280167139199E-2</v>
      </c>
    </row>
    <row r="984" spans="1:26" x14ac:dyDescent="0.35">
      <c r="A984">
        <v>2008</v>
      </c>
      <c r="B984" t="s">
        <v>217</v>
      </c>
      <c r="C984" t="s">
        <v>22</v>
      </c>
      <c r="D984">
        <v>249</v>
      </c>
      <c r="E984" t="s">
        <v>62</v>
      </c>
      <c r="F984">
        <v>9.4744651910473598E-2</v>
      </c>
      <c r="G984">
        <v>6.2932117030643303E-2</v>
      </c>
      <c r="H984">
        <v>4.2450028721923098E-2</v>
      </c>
      <c r="I984" t="s">
        <v>216</v>
      </c>
      <c r="J984" t="s">
        <v>216</v>
      </c>
      <c r="K984" t="s">
        <v>216</v>
      </c>
      <c r="L984">
        <v>2.2536725558507598E-2</v>
      </c>
      <c r="M984">
        <v>1.1440596800306501E-2</v>
      </c>
      <c r="N984">
        <v>69.281000000000006</v>
      </c>
      <c r="O984">
        <v>102.709</v>
      </c>
      <c r="P984">
        <v>25.867000000000001</v>
      </c>
      <c r="Q984">
        <v>49.662999999999997</v>
      </c>
      <c r="R984">
        <v>0</v>
      </c>
      <c r="S984">
        <v>193.46199999999999</v>
      </c>
      <c r="T984">
        <v>381.09899999999999</v>
      </c>
      <c r="U984">
        <v>0.21044795670723701</v>
      </c>
      <c r="V984">
        <v>0.120403642192246</v>
      </c>
      <c r="W984" t="s">
        <v>216</v>
      </c>
      <c r="X984" t="s">
        <v>216</v>
      </c>
      <c r="Y984" t="s">
        <v>216</v>
      </c>
      <c r="Z984">
        <v>5.6659154282229798E-2</v>
      </c>
    </row>
    <row r="985" spans="1:26" x14ac:dyDescent="0.35">
      <c r="A985">
        <v>2008</v>
      </c>
      <c r="B985" t="s">
        <v>217</v>
      </c>
      <c r="C985" t="s">
        <v>5</v>
      </c>
      <c r="D985">
        <v>249</v>
      </c>
      <c r="E985" t="s">
        <v>62</v>
      </c>
      <c r="F985">
        <v>0</v>
      </c>
      <c r="G985">
        <v>0</v>
      </c>
      <c r="H985">
        <v>0</v>
      </c>
      <c r="I985" t="s">
        <v>216</v>
      </c>
      <c r="J985" t="s">
        <v>216</v>
      </c>
      <c r="K985" t="s">
        <v>216</v>
      </c>
      <c r="L985">
        <v>0</v>
      </c>
      <c r="M985">
        <v>0</v>
      </c>
      <c r="N985">
        <v>8.5299999999999994</v>
      </c>
      <c r="O985">
        <v>124.336</v>
      </c>
      <c r="P985">
        <v>15.131</v>
      </c>
      <c r="Q985">
        <v>79.436000000000007</v>
      </c>
      <c r="R985">
        <v>41.354999999999997</v>
      </c>
      <c r="S985">
        <v>341.80099999999999</v>
      </c>
      <c r="T985">
        <v>564.38800000000003</v>
      </c>
      <c r="U985">
        <v>0</v>
      </c>
      <c r="V985">
        <v>0</v>
      </c>
      <c r="W985" t="s">
        <v>216</v>
      </c>
      <c r="X985" t="s">
        <v>216</v>
      </c>
      <c r="Y985" t="s">
        <v>216</v>
      </c>
      <c r="Z985">
        <v>0</v>
      </c>
    </row>
    <row r="986" spans="1:26" x14ac:dyDescent="0.35">
      <c r="A986">
        <v>2008</v>
      </c>
      <c r="B986" t="s">
        <v>215</v>
      </c>
      <c r="C986" t="s">
        <v>22</v>
      </c>
      <c r="D986">
        <v>248</v>
      </c>
      <c r="E986" t="s">
        <v>63</v>
      </c>
      <c r="F986">
        <v>0.190935988183876</v>
      </c>
      <c r="G986">
        <v>0.29248338461970802</v>
      </c>
      <c r="H986">
        <v>0.156278505816594</v>
      </c>
      <c r="I986" t="s">
        <v>216</v>
      </c>
      <c r="J986" t="s">
        <v>216</v>
      </c>
      <c r="K986" t="s">
        <v>216</v>
      </c>
      <c r="L986">
        <v>9.9615478486416095E-2</v>
      </c>
      <c r="M986">
        <v>8.9769299272685704E-2</v>
      </c>
      <c r="N986">
        <v>284.67599999999999</v>
      </c>
      <c r="O986">
        <v>532.78599999999994</v>
      </c>
      <c r="P986">
        <v>137.16999999999999</v>
      </c>
      <c r="Q986">
        <v>137.577</v>
      </c>
      <c r="R986">
        <v>17.774999999999999</v>
      </c>
      <c r="S986">
        <v>835.84400000000005</v>
      </c>
      <c r="T986">
        <v>927.52200000000005</v>
      </c>
      <c r="U986">
        <v>0.51517247426296098</v>
      </c>
      <c r="V986">
        <v>0.27093997062846098</v>
      </c>
      <c r="W986" t="s">
        <v>216</v>
      </c>
      <c r="X986" t="s">
        <v>216</v>
      </c>
      <c r="Y986" t="s">
        <v>216</v>
      </c>
      <c r="Z986">
        <v>0.16495704165530301</v>
      </c>
    </row>
    <row r="987" spans="1:26" x14ac:dyDescent="0.35">
      <c r="A987">
        <v>2008</v>
      </c>
      <c r="B987" t="s">
        <v>215</v>
      </c>
      <c r="C987" t="s">
        <v>5</v>
      </c>
      <c r="D987">
        <v>248</v>
      </c>
      <c r="E987" t="s">
        <v>63</v>
      </c>
      <c r="F987">
        <v>6.1966582099322799E-2</v>
      </c>
      <c r="G987">
        <v>0.57314653124022896</v>
      </c>
      <c r="H987">
        <v>0.14716611611232999</v>
      </c>
      <c r="I987" t="s">
        <v>216</v>
      </c>
      <c r="J987" t="s">
        <v>216</v>
      </c>
      <c r="K987" t="s">
        <v>216</v>
      </c>
      <c r="L987">
        <v>8.1512846523146901E-2</v>
      </c>
      <c r="M987">
        <v>7.6798807503272504E-2</v>
      </c>
      <c r="N987">
        <v>1771.7860000000001</v>
      </c>
      <c r="O987">
        <v>6900.3180000000002</v>
      </c>
      <c r="P987">
        <v>701.64200000000005</v>
      </c>
      <c r="Q987">
        <v>626.44799999999998</v>
      </c>
      <c r="R987">
        <v>2617.3449999999998</v>
      </c>
      <c r="S987">
        <v>12661.022000000001</v>
      </c>
      <c r="T987">
        <v>15480.275</v>
      </c>
      <c r="U987">
        <v>0.62589155497451798</v>
      </c>
      <c r="V987">
        <v>0.114405998005693</v>
      </c>
      <c r="W987" t="s">
        <v>216</v>
      </c>
      <c r="X987" t="s">
        <v>216</v>
      </c>
      <c r="Y987" t="s">
        <v>216</v>
      </c>
      <c r="Z987">
        <v>5.6226631579268799E-2</v>
      </c>
    </row>
    <row r="988" spans="1:26" x14ac:dyDescent="0.35">
      <c r="A988">
        <v>2008</v>
      </c>
      <c r="B988" t="s">
        <v>217</v>
      </c>
      <c r="C988" t="s">
        <v>22</v>
      </c>
      <c r="D988">
        <v>248</v>
      </c>
      <c r="E988" t="s">
        <v>63</v>
      </c>
      <c r="F988">
        <v>0.24698709229437599</v>
      </c>
      <c r="G988">
        <v>0.37203562304239302</v>
      </c>
      <c r="H988">
        <v>0.25095171796045102</v>
      </c>
      <c r="I988" t="s">
        <v>216</v>
      </c>
      <c r="J988" t="s">
        <v>216</v>
      </c>
      <c r="K988" t="s">
        <v>216</v>
      </c>
      <c r="L988">
        <v>0.13323029845654399</v>
      </c>
      <c r="M988">
        <v>6.7633344616490704E-2</v>
      </c>
      <c r="N988">
        <v>69.281000000000006</v>
      </c>
      <c r="O988">
        <v>102.709</v>
      </c>
      <c r="P988">
        <v>25.867000000000001</v>
      </c>
      <c r="Q988">
        <v>49.662999999999997</v>
      </c>
      <c r="R988">
        <v>0</v>
      </c>
      <c r="S988">
        <v>193.46199999999999</v>
      </c>
      <c r="T988">
        <v>381.09899999999999</v>
      </c>
      <c r="U988">
        <v>0.54861069050660805</v>
      </c>
      <c r="V988">
        <v>0.31387677179726697</v>
      </c>
      <c r="W988" t="s">
        <v>216</v>
      </c>
      <c r="X988" t="s">
        <v>216</v>
      </c>
      <c r="Y988" t="s">
        <v>216</v>
      </c>
      <c r="Z988">
        <v>0.147703110263677</v>
      </c>
    </row>
    <row r="989" spans="1:26" x14ac:dyDescent="0.35">
      <c r="A989">
        <v>2008</v>
      </c>
      <c r="B989" t="s">
        <v>217</v>
      </c>
      <c r="C989" t="s">
        <v>5</v>
      </c>
      <c r="D989">
        <v>248</v>
      </c>
      <c r="E989" t="s">
        <v>63</v>
      </c>
      <c r="F989">
        <v>0.105069236155427</v>
      </c>
      <c r="G989">
        <v>1</v>
      </c>
      <c r="H989">
        <v>6.8604426714708497E-2</v>
      </c>
      <c r="I989" t="s">
        <v>216</v>
      </c>
      <c r="J989" t="s">
        <v>216</v>
      </c>
      <c r="K989" t="s">
        <v>216</v>
      </c>
      <c r="L989">
        <v>3.8630923246274297E-2</v>
      </c>
      <c r="M989">
        <v>2.3395409180386201E-2</v>
      </c>
      <c r="N989">
        <v>8.5299999999999994</v>
      </c>
      <c r="O989">
        <v>124.336</v>
      </c>
      <c r="P989">
        <v>15.131</v>
      </c>
      <c r="Q989">
        <v>79.436000000000007</v>
      </c>
      <c r="R989">
        <v>41.354999999999997</v>
      </c>
      <c r="S989">
        <v>341.80099999999999</v>
      </c>
      <c r="T989">
        <v>564.38800000000003</v>
      </c>
      <c r="U989">
        <v>0.61141040154491599</v>
      </c>
      <c r="V989">
        <v>0.192012137802962</v>
      </c>
      <c r="W989" t="s">
        <v>216</v>
      </c>
      <c r="X989" t="s">
        <v>216</v>
      </c>
      <c r="Y989" t="s">
        <v>216</v>
      </c>
      <c r="Z989">
        <v>5.6562969441019698E-2</v>
      </c>
    </row>
    <row r="990" spans="1:26" x14ac:dyDescent="0.35">
      <c r="A990">
        <v>2008</v>
      </c>
      <c r="B990" t="s">
        <v>215</v>
      </c>
      <c r="C990" t="s">
        <v>22</v>
      </c>
      <c r="D990">
        <v>267</v>
      </c>
      <c r="E990" t="s">
        <v>68</v>
      </c>
      <c r="F990">
        <v>5.7907991510080196E-3</v>
      </c>
      <c r="G990" t="s">
        <v>216</v>
      </c>
      <c r="H990" t="s">
        <v>216</v>
      </c>
      <c r="I990" t="s">
        <v>216</v>
      </c>
      <c r="J990" t="s">
        <v>216</v>
      </c>
      <c r="K990">
        <v>4.3600562587904401E-2</v>
      </c>
      <c r="L990">
        <v>1.42818492816151E-3</v>
      </c>
      <c r="M990">
        <v>1.2870204729313499E-3</v>
      </c>
      <c r="N990">
        <v>284.67599999999999</v>
      </c>
      <c r="O990">
        <v>532.78599999999994</v>
      </c>
      <c r="P990">
        <v>137.16999999999999</v>
      </c>
      <c r="Q990">
        <v>137.577</v>
      </c>
      <c r="R990">
        <v>17.774999999999999</v>
      </c>
      <c r="S990">
        <v>835.84400000000005</v>
      </c>
      <c r="T990">
        <v>927.52200000000005</v>
      </c>
      <c r="U990" t="s">
        <v>216</v>
      </c>
      <c r="V990" t="s">
        <v>216</v>
      </c>
      <c r="W990" t="s">
        <v>216</v>
      </c>
      <c r="X990" t="s">
        <v>216</v>
      </c>
      <c r="Y990">
        <v>2.6933101650738499E-2</v>
      </c>
      <c r="Z990">
        <v>5.0028970748584702E-3</v>
      </c>
    </row>
    <row r="991" spans="1:26" x14ac:dyDescent="0.35">
      <c r="A991">
        <v>2008</v>
      </c>
      <c r="B991" t="s">
        <v>215</v>
      </c>
      <c r="C991" t="s">
        <v>5</v>
      </c>
      <c r="D991">
        <v>267</v>
      </c>
      <c r="E991" t="s">
        <v>68</v>
      </c>
      <c r="F991">
        <v>0.13957318074466299</v>
      </c>
      <c r="G991" t="s">
        <v>216</v>
      </c>
      <c r="H991" t="s">
        <v>216</v>
      </c>
      <c r="I991" t="s">
        <v>216</v>
      </c>
      <c r="J991" t="s">
        <v>216</v>
      </c>
      <c r="K991">
        <v>0.52969707852805004</v>
      </c>
      <c r="L991">
        <v>0.15972771979158701</v>
      </c>
      <c r="M991">
        <v>0.15049036965881701</v>
      </c>
      <c r="N991">
        <v>1771.7860000000001</v>
      </c>
      <c r="O991">
        <v>6900.3180000000002</v>
      </c>
      <c r="P991">
        <v>701.64200000000005</v>
      </c>
      <c r="Q991">
        <v>626.44799999999998</v>
      </c>
      <c r="R991">
        <v>2617.3449999999998</v>
      </c>
      <c r="S991">
        <v>12661.022000000001</v>
      </c>
      <c r="T991">
        <v>15480.275</v>
      </c>
      <c r="U991" t="s">
        <v>216</v>
      </c>
      <c r="V991" t="s">
        <v>216</v>
      </c>
      <c r="W991" t="s">
        <v>216</v>
      </c>
      <c r="X991" t="s">
        <v>216</v>
      </c>
      <c r="Y991">
        <v>0.46486015588759599</v>
      </c>
      <c r="Z991">
        <v>0.12306746338279401</v>
      </c>
    </row>
    <row r="992" spans="1:26" x14ac:dyDescent="0.35">
      <c r="A992">
        <v>2008</v>
      </c>
      <c r="B992" t="s">
        <v>217</v>
      </c>
      <c r="C992" t="s">
        <v>22</v>
      </c>
      <c r="D992">
        <v>267</v>
      </c>
      <c r="E992" t="s">
        <v>68</v>
      </c>
      <c r="F992">
        <v>4.10953585846456E-3</v>
      </c>
      <c r="G992" t="s">
        <v>216</v>
      </c>
      <c r="H992" t="s">
        <v>216</v>
      </c>
      <c r="I992" t="s">
        <v>216</v>
      </c>
      <c r="J992" t="s">
        <v>216</v>
      </c>
      <c r="K992">
        <v>0.38611738650164201</v>
      </c>
      <c r="L992">
        <v>2.7666204276218399E-2</v>
      </c>
      <c r="M992">
        <v>1.4044537539289701E-2</v>
      </c>
      <c r="N992">
        <v>69.281000000000006</v>
      </c>
      <c r="O992">
        <v>102.709</v>
      </c>
      <c r="P992">
        <v>25.867000000000001</v>
      </c>
      <c r="Q992">
        <v>49.662999999999997</v>
      </c>
      <c r="R992">
        <v>0</v>
      </c>
      <c r="S992">
        <v>193.46199999999999</v>
      </c>
      <c r="T992">
        <v>381.09899999999999</v>
      </c>
      <c r="U992" t="s">
        <v>216</v>
      </c>
      <c r="V992" t="s">
        <v>216</v>
      </c>
      <c r="W992" t="s">
        <v>216</v>
      </c>
      <c r="X992" t="s">
        <v>216</v>
      </c>
      <c r="Y992">
        <v>0</v>
      </c>
      <c r="Z992">
        <v>2.4575827926743301E-3</v>
      </c>
    </row>
    <row r="993" spans="1:26" x14ac:dyDescent="0.35">
      <c r="A993">
        <v>2008</v>
      </c>
      <c r="B993" t="s">
        <v>217</v>
      </c>
      <c r="C993" t="s">
        <v>5</v>
      </c>
      <c r="D993">
        <v>267</v>
      </c>
      <c r="E993" t="s">
        <v>68</v>
      </c>
      <c r="F993">
        <v>9.9242896673521305E-2</v>
      </c>
      <c r="G993" t="s">
        <v>216</v>
      </c>
      <c r="H993" t="s">
        <v>216</v>
      </c>
      <c r="I993" t="s">
        <v>216</v>
      </c>
      <c r="J993" t="s">
        <v>216</v>
      </c>
      <c r="K993">
        <v>1</v>
      </c>
      <c r="L993">
        <v>0.160230660530543</v>
      </c>
      <c r="M993">
        <v>9.7037853391638396E-2</v>
      </c>
      <c r="N993">
        <v>8.5299999999999994</v>
      </c>
      <c r="O993">
        <v>124.336</v>
      </c>
      <c r="P993">
        <v>15.131</v>
      </c>
      <c r="Q993">
        <v>79.436000000000007</v>
      </c>
      <c r="R993">
        <v>41.354999999999997</v>
      </c>
      <c r="S993">
        <v>341.80099999999999</v>
      </c>
      <c r="T993">
        <v>564.38800000000003</v>
      </c>
      <c r="U993" t="s">
        <v>216</v>
      </c>
      <c r="V993" t="s">
        <v>216</v>
      </c>
      <c r="W993" t="s">
        <v>216</v>
      </c>
      <c r="X993" t="s">
        <v>216</v>
      </c>
      <c r="Y993">
        <v>0.37423463835183501</v>
      </c>
      <c r="Z993">
        <v>5.3426418019054997E-2</v>
      </c>
    </row>
    <row r="994" spans="1:26" x14ac:dyDescent="0.35">
      <c r="A994">
        <v>2008</v>
      </c>
      <c r="B994" t="s">
        <v>215</v>
      </c>
      <c r="C994" t="s">
        <v>22</v>
      </c>
      <c r="D994">
        <v>231</v>
      </c>
      <c r="E994" t="s">
        <v>67</v>
      </c>
      <c r="F994">
        <v>3.9080913677815902E-2</v>
      </c>
      <c r="G994" t="s">
        <v>216</v>
      </c>
      <c r="H994">
        <v>3.8966864744944499E-2</v>
      </c>
      <c r="I994" t="s">
        <v>216</v>
      </c>
      <c r="J994" t="s">
        <v>216</v>
      </c>
      <c r="K994" t="s">
        <v>216</v>
      </c>
      <c r="L994">
        <v>2.48383669679988E-2</v>
      </c>
      <c r="M994">
        <v>2.23832965687067E-2</v>
      </c>
      <c r="N994">
        <v>284.67599999999999</v>
      </c>
      <c r="O994">
        <v>532.78599999999994</v>
      </c>
      <c r="P994">
        <v>137.16999999999999</v>
      </c>
      <c r="Q994">
        <v>137.577</v>
      </c>
      <c r="R994">
        <v>17.774999999999999</v>
      </c>
      <c r="S994">
        <v>835.84400000000005</v>
      </c>
      <c r="T994">
        <v>927.52200000000005</v>
      </c>
      <c r="U994" t="s">
        <v>216</v>
      </c>
      <c r="V994">
        <v>5.5742993065083402E-2</v>
      </c>
      <c r="W994" t="s">
        <v>216</v>
      </c>
      <c r="X994" t="s">
        <v>216</v>
      </c>
      <c r="Y994" t="s">
        <v>216</v>
      </c>
      <c r="Z994">
        <v>3.3763524450249202E-2</v>
      </c>
    </row>
    <row r="995" spans="1:26" x14ac:dyDescent="0.35">
      <c r="A995">
        <v>2008</v>
      </c>
      <c r="B995" t="s">
        <v>215</v>
      </c>
      <c r="C995" t="s">
        <v>5</v>
      </c>
      <c r="D995">
        <v>231</v>
      </c>
      <c r="E995" t="s">
        <v>67</v>
      </c>
      <c r="F995">
        <v>7.4078750199530002E-2</v>
      </c>
      <c r="G995" t="s">
        <v>216</v>
      </c>
      <c r="H995">
        <v>0.110390999371333</v>
      </c>
      <c r="I995" t="s">
        <v>216</v>
      </c>
      <c r="J995" t="s">
        <v>216</v>
      </c>
      <c r="K995" t="s">
        <v>216</v>
      </c>
      <c r="L995">
        <v>6.1143725383253501E-2</v>
      </c>
      <c r="M995">
        <v>5.7607670398407702E-2</v>
      </c>
      <c r="N995">
        <v>1771.7860000000001</v>
      </c>
      <c r="O995">
        <v>6900.3180000000002</v>
      </c>
      <c r="P995">
        <v>701.64200000000005</v>
      </c>
      <c r="Q995">
        <v>626.44799999999998</v>
      </c>
      <c r="R995">
        <v>2617.3449999999998</v>
      </c>
      <c r="S995">
        <v>12661.022000000001</v>
      </c>
      <c r="T995">
        <v>15480.275</v>
      </c>
      <c r="U995" t="s">
        <v>216</v>
      </c>
      <c r="V995">
        <v>0.13650665035540399</v>
      </c>
      <c r="W995" t="s">
        <v>216</v>
      </c>
      <c r="X995" t="s">
        <v>216</v>
      </c>
      <c r="Y995" t="s">
        <v>216</v>
      </c>
      <c r="Z995">
        <v>6.5216033628508099E-2</v>
      </c>
    </row>
    <row r="996" spans="1:26" x14ac:dyDescent="0.35">
      <c r="A996">
        <v>2008</v>
      </c>
      <c r="B996" t="s">
        <v>217</v>
      </c>
      <c r="C996" t="s">
        <v>22</v>
      </c>
      <c r="D996">
        <v>231</v>
      </c>
      <c r="E996" t="s">
        <v>67</v>
      </c>
      <c r="F996">
        <v>2.5625172403953198E-3</v>
      </c>
      <c r="G996" t="s">
        <v>216</v>
      </c>
      <c r="H996">
        <v>3.1827785296322603E-2</v>
      </c>
      <c r="I996" t="s">
        <v>216</v>
      </c>
      <c r="J996" t="s">
        <v>216</v>
      </c>
      <c r="K996" t="s">
        <v>216</v>
      </c>
      <c r="L996">
        <v>1.6897375195128801E-2</v>
      </c>
      <c r="M996">
        <v>8.5778236101380495E-3</v>
      </c>
      <c r="N996">
        <v>69.281000000000006</v>
      </c>
      <c r="O996">
        <v>102.709</v>
      </c>
      <c r="P996">
        <v>25.867000000000001</v>
      </c>
      <c r="Q996">
        <v>49.662999999999997</v>
      </c>
      <c r="R996">
        <v>0</v>
      </c>
      <c r="S996">
        <v>193.46199999999999</v>
      </c>
      <c r="T996">
        <v>381.09899999999999</v>
      </c>
      <c r="U996" t="s">
        <v>216</v>
      </c>
      <c r="V996">
        <v>3.2565047493716302E-3</v>
      </c>
      <c r="W996" t="s">
        <v>216</v>
      </c>
      <c r="X996" t="s">
        <v>216</v>
      </c>
      <c r="Y996" t="s">
        <v>216</v>
      </c>
      <c r="Z996">
        <v>1.5324354118861001E-3</v>
      </c>
    </row>
    <row r="997" spans="1:26" x14ac:dyDescent="0.35">
      <c r="A997">
        <v>2008</v>
      </c>
      <c r="B997" t="s">
        <v>217</v>
      </c>
      <c r="C997" t="s">
        <v>5</v>
      </c>
      <c r="D997">
        <v>231</v>
      </c>
      <c r="E997" t="s">
        <v>67</v>
      </c>
      <c r="F997">
        <v>8.5093124647328003E-2</v>
      </c>
      <c r="G997" t="s">
        <v>216</v>
      </c>
      <c r="H997">
        <v>0.121107322094968</v>
      </c>
      <c r="I997" t="s">
        <v>216</v>
      </c>
      <c r="J997" t="s">
        <v>216</v>
      </c>
      <c r="K997" t="s">
        <v>216</v>
      </c>
      <c r="L997">
        <v>6.8195128047174494E-2</v>
      </c>
      <c r="M997">
        <v>4.1299891141647803E-2</v>
      </c>
      <c r="N997">
        <v>8.5299999999999994</v>
      </c>
      <c r="O997">
        <v>124.336</v>
      </c>
      <c r="P997">
        <v>15.131</v>
      </c>
      <c r="Q997">
        <v>79.436000000000007</v>
      </c>
      <c r="R997">
        <v>41.354999999999997</v>
      </c>
      <c r="S997">
        <v>341.80099999999999</v>
      </c>
      <c r="T997">
        <v>564.38800000000003</v>
      </c>
      <c r="U997" t="s">
        <v>216</v>
      </c>
      <c r="V997">
        <v>0.15088393278200199</v>
      </c>
      <c r="W997" t="s">
        <v>216</v>
      </c>
      <c r="X997" t="s">
        <v>216</v>
      </c>
      <c r="Y997" t="s">
        <v>216</v>
      </c>
      <c r="Z997">
        <v>4.5809030170807903E-2</v>
      </c>
    </row>
    <row r="998" spans="1:26" x14ac:dyDescent="0.35">
      <c r="A998">
        <v>2008</v>
      </c>
      <c r="B998" t="s">
        <v>215</v>
      </c>
      <c r="C998" t="s">
        <v>22</v>
      </c>
      <c r="D998">
        <v>242</v>
      </c>
      <c r="E998" t="s">
        <v>65</v>
      </c>
      <c r="F998">
        <v>3.1644498625722599E-2</v>
      </c>
      <c r="G998">
        <v>0.484642189717433</v>
      </c>
      <c r="H998">
        <v>0.258951999489476</v>
      </c>
      <c r="I998" t="s">
        <v>216</v>
      </c>
      <c r="J998" t="s">
        <v>216</v>
      </c>
      <c r="K998" t="s">
        <v>216</v>
      </c>
      <c r="L998">
        <v>0.165061901503151</v>
      </c>
      <c r="M998">
        <v>0.14874687608487999</v>
      </c>
      <c r="N998">
        <v>284.67599999999999</v>
      </c>
      <c r="O998">
        <v>532.78599999999994</v>
      </c>
      <c r="P998">
        <v>137.16999999999999</v>
      </c>
      <c r="Q998">
        <v>137.577</v>
      </c>
      <c r="R998">
        <v>17.774999999999999</v>
      </c>
      <c r="S998">
        <v>835.84400000000005</v>
      </c>
      <c r="T998">
        <v>927.52200000000005</v>
      </c>
      <c r="U998">
        <v>8.5965835241690894E-2</v>
      </c>
      <c r="V998">
        <v>4.5211229324232202E-2</v>
      </c>
      <c r="W998" t="s">
        <v>216</v>
      </c>
      <c r="X998" t="s">
        <v>216</v>
      </c>
      <c r="Y998" t="s">
        <v>216</v>
      </c>
      <c r="Z998">
        <v>2.73389156628637E-2</v>
      </c>
    </row>
    <row r="999" spans="1:26" x14ac:dyDescent="0.35">
      <c r="A999">
        <v>2008</v>
      </c>
      <c r="B999" t="s">
        <v>215</v>
      </c>
      <c r="C999" t="s">
        <v>5</v>
      </c>
      <c r="D999">
        <v>242</v>
      </c>
      <c r="E999" t="s">
        <v>65</v>
      </c>
      <c r="F999">
        <v>6.9247231743084703E-3</v>
      </c>
      <c r="G999">
        <v>3.16065258445433E-2</v>
      </c>
      <c r="H999">
        <v>8.1155680071556095E-3</v>
      </c>
      <c r="I999" t="s">
        <v>216</v>
      </c>
      <c r="J999" t="s">
        <v>216</v>
      </c>
      <c r="K999" t="s">
        <v>216</v>
      </c>
      <c r="L999">
        <v>4.4950771746296901E-3</v>
      </c>
      <c r="M999">
        <v>4.2351185288163097E-3</v>
      </c>
      <c r="N999">
        <v>1771.7860000000001</v>
      </c>
      <c r="O999">
        <v>6900.3180000000002</v>
      </c>
      <c r="P999">
        <v>701.64200000000005</v>
      </c>
      <c r="Q999">
        <v>626.44799999999998</v>
      </c>
      <c r="R999">
        <v>2617.3449999999998</v>
      </c>
      <c r="S999">
        <v>12661.022000000001</v>
      </c>
      <c r="T999">
        <v>15480.275</v>
      </c>
      <c r="U999">
        <v>7.0090667694887795E-2</v>
      </c>
      <c r="V999">
        <v>1.2811792593759299E-2</v>
      </c>
      <c r="W999" t="s">
        <v>216</v>
      </c>
      <c r="X999" t="s">
        <v>216</v>
      </c>
      <c r="Y999" t="s">
        <v>216</v>
      </c>
      <c r="Z999">
        <v>5.7171153331731298E-3</v>
      </c>
    </row>
    <row r="1000" spans="1:26" x14ac:dyDescent="0.35">
      <c r="A1000">
        <v>2008</v>
      </c>
      <c r="B1000" t="s">
        <v>217</v>
      </c>
      <c r="C1000" t="s">
        <v>22</v>
      </c>
      <c r="D1000">
        <v>242</v>
      </c>
      <c r="E1000" t="s">
        <v>65</v>
      </c>
      <c r="F1000">
        <v>2.1484306880622001E-2</v>
      </c>
      <c r="G1000">
        <v>0.41685310546903198</v>
      </c>
      <c r="H1000">
        <v>0.28118275905714202</v>
      </c>
      <c r="I1000" t="s">
        <v>216</v>
      </c>
      <c r="J1000" t="s">
        <v>216</v>
      </c>
      <c r="K1000" t="s">
        <v>216</v>
      </c>
      <c r="L1000">
        <v>0.14927996195635301</v>
      </c>
      <c r="M1000">
        <v>7.5780833851571403E-2</v>
      </c>
      <c r="N1000">
        <v>69.281000000000006</v>
      </c>
      <c r="O1000">
        <v>102.709</v>
      </c>
      <c r="P1000">
        <v>25.867000000000001</v>
      </c>
      <c r="Q1000">
        <v>49.662999999999997</v>
      </c>
      <c r="R1000">
        <v>0</v>
      </c>
      <c r="S1000">
        <v>193.46199999999999</v>
      </c>
      <c r="T1000">
        <v>381.09899999999999</v>
      </c>
      <c r="U1000">
        <v>4.7721200016338998E-2</v>
      </c>
      <c r="V1000">
        <v>2.7302742120443101E-2</v>
      </c>
      <c r="W1000" t="s">
        <v>216</v>
      </c>
      <c r="X1000" t="s">
        <v>216</v>
      </c>
      <c r="Y1000" t="s">
        <v>216</v>
      </c>
      <c r="Z1000">
        <v>1.28480355740414E-2</v>
      </c>
    </row>
    <row r="1001" spans="1:26" x14ac:dyDescent="0.35">
      <c r="A1001">
        <v>2008</v>
      </c>
      <c r="B1001" t="s">
        <v>217</v>
      </c>
      <c r="C1001" t="s">
        <v>5</v>
      </c>
      <c r="D1001">
        <v>242</v>
      </c>
      <c r="E1001" t="s">
        <v>65</v>
      </c>
      <c r="F1001">
        <v>5.1741612937776703E-2</v>
      </c>
      <c r="G1001">
        <v>0</v>
      </c>
      <c r="H1001">
        <v>0</v>
      </c>
      <c r="I1001" t="s">
        <v>216</v>
      </c>
      <c r="J1001" t="s">
        <v>216</v>
      </c>
      <c r="K1001" t="s">
        <v>216</v>
      </c>
      <c r="L1001">
        <v>0</v>
      </c>
      <c r="M1001">
        <v>0</v>
      </c>
      <c r="N1001">
        <v>8.5299999999999994</v>
      </c>
      <c r="O1001">
        <v>124.336</v>
      </c>
      <c r="P1001">
        <v>15.131</v>
      </c>
      <c r="Q1001">
        <v>79.436000000000007</v>
      </c>
      <c r="R1001">
        <v>41.354999999999997</v>
      </c>
      <c r="S1001">
        <v>341.80099999999999</v>
      </c>
      <c r="T1001">
        <v>564.38800000000003</v>
      </c>
      <c r="U1001">
        <v>0.30920290337617401</v>
      </c>
      <c r="V1001">
        <v>9.7104514974104703E-2</v>
      </c>
      <c r="W1001" t="s">
        <v>216</v>
      </c>
      <c r="X1001" t="s">
        <v>216</v>
      </c>
      <c r="Y1001" t="s">
        <v>216</v>
      </c>
      <c r="Z1001">
        <v>2.7854578357257499E-2</v>
      </c>
    </row>
    <row r="1002" spans="1:26" x14ac:dyDescent="0.35">
      <c r="A1002">
        <v>2008</v>
      </c>
      <c r="B1002" t="s">
        <v>215</v>
      </c>
      <c r="C1002" t="s">
        <v>22</v>
      </c>
      <c r="D1002">
        <v>241</v>
      </c>
      <c r="E1002" t="s">
        <v>66</v>
      </c>
      <c r="F1002">
        <v>0</v>
      </c>
      <c r="G1002">
        <v>0</v>
      </c>
      <c r="H1002">
        <v>0</v>
      </c>
      <c r="I1002" t="s">
        <v>216</v>
      </c>
      <c r="J1002" t="s">
        <v>216</v>
      </c>
      <c r="K1002" t="s">
        <v>216</v>
      </c>
      <c r="L1002">
        <v>0</v>
      </c>
      <c r="M1002">
        <v>0</v>
      </c>
      <c r="N1002">
        <v>284.67599999999999</v>
      </c>
      <c r="O1002">
        <v>532.78599999999994</v>
      </c>
      <c r="P1002">
        <v>137.16999999999999</v>
      </c>
      <c r="Q1002">
        <v>137.577</v>
      </c>
      <c r="R1002">
        <v>17.774999999999999</v>
      </c>
      <c r="S1002">
        <v>835.84400000000005</v>
      </c>
      <c r="T1002">
        <v>927.52200000000005</v>
      </c>
      <c r="U1002">
        <v>0</v>
      </c>
      <c r="V1002">
        <v>0</v>
      </c>
      <c r="W1002" t="s">
        <v>216</v>
      </c>
      <c r="X1002" t="s">
        <v>216</v>
      </c>
      <c r="Y1002" t="s">
        <v>216</v>
      </c>
      <c r="Z1002">
        <v>0</v>
      </c>
    </row>
    <row r="1003" spans="1:26" x14ac:dyDescent="0.35">
      <c r="A1003">
        <v>2008</v>
      </c>
      <c r="B1003" t="s">
        <v>215</v>
      </c>
      <c r="C1003" t="s">
        <v>5</v>
      </c>
      <c r="D1003">
        <v>241</v>
      </c>
      <c r="E1003" t="s">
        <v>66</v>
      </c>
      <c r="F1003">
        <v>4.9939293095192696E-4</v>
      </c>
      <c r="G1003">
        <v>2.1057847843927E-3</v>
      </c>
      <c r="H1003">
        <v>5.4069971847674301E-4</v>
      </c>
      <c r="I1003" t="s">
        <v>216</v>
      </c>
      <c r="J1003" t="s">
        <v>216</v>
      </c>
      <c r="K1003" t="s">
        <v>216</v>
      </c>
      <c r="L1003">
        <v>2.9948451675970299E-4</v>
      </c>
      <c r="M1003">
        <v>2.8216477198238698E-4</v>
      </c>
      <c r="N1003">
        <v>1771.7860000000001</v>
      </c>
      <c r="O1003">
        <v>6900.3180000000002</v>
      </c>
      <c r="P1003">
        <v>701.64200000000005</v>
      </c>
      <c r="Q1003">
        <v>626.44799999999998</v>
      </c>
      <c r="R1003">
        <v>2617.3449999999998</v>
      </c>
      <c r="S1003">
        <v>12661.022000000001</v>
      </c>
      <c r="T1003">
        <v>15480.275</v>
      </c>
      <c r="U1003">
        <v>4.2606574256195502E-3</v>
      </c>
      <c r="V1003">
        <v>7.7880067411712503E-4</v>
      </c>
      <c r="W1003" t="s">
        <v>216</v>
      </c>
      <c r="X1003" t="s">
        <v>216</v>
      </c>
      <c r="Y1003" t="s">
        <v>216</v>
      </c>
      <c r="Z1003">
        <v>6.1112934232036603E-4</v>
      </c>
    </row>
    <row r="1004" spans="1:26" x14ac:dyDescent="0.35">
      <c r="A1004">
        <v>2008</v>
      </c>
      <c r="B1004" t="s">
        <v>217</v>
      </c>
      <c r="C1004" t="s">
        <v>22</v>
      </c>
      <c r="D1004">
        <v>241</v>
      </c>
      <c r="E1004" t="s">
        <v>66</v>
      </c>
      <c r="F1004">
        <v>0</v>
      </c>
      <c r="G1004">
        <v>0</v>
      </c>
      <c r="H1004">
        <v>0</v>
      </c>
      <c r="I1004" t="s">
        <v>216</v>
      </c>
      <c r="J1004" t="s">
        <v>216</v>
      </c>
      <c r="K1004" t="s">
        <v>216</v>
      </c>
      <c r="L1004">
        <v>0</v>
      </c>
      <c r="M1004">
        <v>0</v>
      </c>
      <c r="N1004">
        <v>69.281000000000006</v>
      </c>
      <c r="O1004">
        <v>102.709</v>
      </c>
      <c r="P1004">
        <v>25.867000000000001</v>
      </c>
      <c r="Q1004">
        <v>49.662999999999997</v>
      </c>
      <c r="R1004">
        <v>0</v>
      </c>
      <c r="S1004">
        <v>193.46199999999999</v>
      </c>
      <c r="T1004">
        <v>381.09899999999999</v>
      </c>
      <c r="U1004">
        <v>0</v>
      </c>
      <c r="V1004">
        <v>0</v>
      </c>
      <c r="W1004" t="s">
        <v>216</v>
      </c>
      <c r="X1004" t="s">
        <v>216</v>
      </c>
      <c r="Y1004" t="s">
        <v>216</v>
      </c>
      <c r="Z1004">
        <v>0</v>
      </c>
    </row>
    <row r="1005" spans="1:26" x14ac:dyDescent="0.35">
      <c r="A1005">
        <v>2008</v>
      </c>
      <c r="B1005" t="s">
        <v>217</v>
      </c>
      <c r="C1005" t="s">
        <v>5</v>
      </c>
      <c r="D1005">
        <v>241</v>
      </c>
      <c r="E1005" t="s">
        <v>66</v>
      </c>
      <c r="F1005">
        <v>0</v>
      </c>
      <c r="G1005">
        <v>0</v>
      </c>
      <c r="H1005">
        <v>0</v>
      </c>
      <c r="I1005" t="s">
        <v>216</v>
      </c>
      <c r="J1005" t="s">
        <v>216</v>
      </c>
      <c r="K1005" t="s">
        <v>216</v>
      </c>
      <c r="L1005">
        <v>0</v>
      </c>
      <c r="M1005">
        <v>0</v>
      </c>
      <c r="N1005">
        <v>8.5299999999999994</v>
      </c>
      <c r="O1005">
        <v>124.336</v>
      </c>
      <c r="P1005">
        <v>15.131</v>
      </c>
      <c r="Q1005">
        <v>79.436000000000007</v>
      </c>
      <c r="R1005">
        <v>41.354999999999997</v>
      </c>
      <c r="S1005">
        <v>341.80099999999999</v>
      </c>
      <c r="T1005">
        <v>564.38800000000003</v>
      </c>
      <c r="U1005">
        <v>0</v>
      </c>
      <c r="V1005">
        <v>0</v>
      </c>
      <c r="W1005" t="s">
        <v>216</v>
      </c>
      <c r="X1005" t="s">
        <v>216</v>
      </c>
      <c r="Y1005" t="s">
        <v>216</v>
      </c>
      <c r="Z1005">
        <v>0</v>
      </c>
    </row>
    <row r="1006" spans="1:26" x14ac:dyDescent="0.35">
      <c r="A1006">
        <v>2008</v>
      </c>
      <c r="B1006" t="s">
        <v>215</v>
      </c>
      <c r="C1006" t="s">
        <v>22</v>
      </c>
      <c r="D1006">
        <v>245</v>
      </c>
      <c r="E1006" t="s">
        <v>64</v>
      </c>
      <c r="F1006">
        <v>2.3651333426372802E-2</v>
      </c>
      <c r="G1006">
        <v>3.4681532689794702E-2</v>
      </c>
      <c r="H1006">
        <v>1.8530892328251902E-2</v>
      </c>
      <c r="I1006" t="s">
        <v>216</v>
      </c>
      <c r="J1006" t="s">
        <v>216</v>
      </c>
      <c r="K1006" t="s">
        <v>216</v>
      </c>
      <c r="L1006">
        <v>1.1812012767932799E-2</v>
      </c>
      <c r="M1006">
        <v>1.0644491451415701E-2</v>
      </c>
      <c r="N1006">
        <v>284.67599999999999</v>
      </c>
      <c r="O1006">
        <v>532.78599999999994</v>
      </c>
      <c r="P1006">
        <v>137.16999999999999</v>
      </c>
      <c r="Q1006">
        <v>137.577</v>
      </c>
      <c r="R1006">
        <v>17.774999999999999</v>
      </c>
      <c r="S1006">
        <v>835.84400000000005</v>
      </c>
      <c r="T1006">
        <v>927.52200000000005</v>
      </c>
      <c r="U1006">
        <v>6.3902127045037199E-2</v>
      </c>
      <c r="V1006">
        <v>3.3607464081710801E-2</v>
      </c>
      <c r="W1006" t="s">
        <v>216</v>
      </c>
      <c r="X1006" t="s">
        <v>216</v>
      </c>
      <c r="Y1006" t="s">
        <v>216</v>
      </c>
      <c r="Z1006">
        <v>2.0433308724704401E-2</v>
      </c>
    </row>
    <row r="1007" spans="1:26" x14ac:dyDescent="0.35">
      <c r="A1007">
        <v>2008</v>
      </c>
      <c r="B1007" t="s">
        <v>215</v>
      </c>
      <c r="C1007" t="s">
        <v>5</v>
      </c>
      <c r="D1007">
        <v>245</v>
      </c>
      <c r="E1007" t="s">
        <v>64</v>
      </c>
      <c r="F1007">
        <v>4.6898473971977699E-3</v>
      </c>
      <c r="G1007">
        <v>6.2807246473332606E-2</v>
      </c>
      <c r="H1007">
        <v>1.6126937917933602E-2</v>
      </c>
      <c r="I1007" t="s">
        <v>216</v>
      </c>
      <c r="J1007" t="s">
        <v>216</v>
      </c>
      <c r="K1007" t="s">
        <v>216</v>
      </c>
      <c r="L1007">
        <v>8.9324407691065508E-3</v>
      </c>
      <c r="M1007">
        <v>8.4158611608072809E-3</v>
      </c>
      <c r="N1007">
        <v>1771.7860000000001</v>
      </c>
      <c r="O1007">
        <v>6900.3180000000002</v>
      </c>
      <c r="P1007">
        <v>701.64200000000005</v>
      </c>
      <c r="Q1007">
        <v>626.44799999999998</v>
      </c>
      <c r="R1007">
        <v>2617.3449999999998</v>
      </c>
      <c r="S1007">
        <v>12661.022000000001</v>
      </c>
      <c r="T1007">
        <v>15480.275</v>
      </c>
      <c r="U1007">
        <v>4.6543943030968697E-2</v>
      </c>
      <c r="V1007">
        <v>8.5077138543511299E-3</v>
      </c>
      <c r="W1007" t="s">
        <v>216</v>
      </c>
      <c r="X1007" t="s">
        <v>216</v>
      </c>
      <c r="Y1007" t="s">
        <v>216</v>
      </c>
      <c r="Z1007">
        <v>4.60603123383381E-3</v>
      </c>
    </row>
    <row r="1008" spans="1:26" x14ac:dyDescent="0.35">
      <c r="A1008">
        <v>2008</v>
      </c>
      <c r="B1008" t="s">
        <v>217</v>
      </c>
      <c r="C1008" t="s">
        <v>22</v>
      </c>
      <c r="D1008">
        <v>245</v>
      </c>
      <c r="E1008" t="s">
        <v>64</v>
      </c>
      <c r="F1008">
        <v>4.9502683953036399E-2</v>
      </c>
      <c r="G1008">
        <v>9.6462233512795703E-2</v>
      </c>
      <c r="H1008">
        <v>6.5067326135002795E-2</v>
      </c>
      <c r="I1008" t="s">
        <v>216</v>
      </c>
      <c r="J1008" t="s">
        <v>216</v>
      </c>
      <c r="K1008" t="s">
        <v>216</v>
      </c>
      <c r="L1008">
        <v>3.4544251584290503E-2</v>
      </c>
      <c r="M1008">
        <v>1.7536125783588999E-2</v>
      </c>
      <c r="N1008">
        <v>69.281000000000006</v>
      </c>
      <c r="O1008">
        <v>102.709</v>
      </c>
      <c r="P1008">
        <v>25.867000000000001</v>
      </c>
      <c r="Q1008">
        <v>49.662999999999997</v>
      </c>
      <c r="R1008">
        <v>0</v>
      </c>
      <c r="S1008">
        <v>193.46199999999999</v>
      </c>
      <c r="T1008">
        <v>381.09899999999999</v>
      </c>
      <c r="U1008">
        <v>0.10995595507897001</v>
      </c>
      <c r="V1008">
        <v>6.2909128125450797E-2</v>
      </c>
      <c r="W1008" t="s">
        <v>216</v>
      </c>
      <c r="X1008" t="s">
        <v>216</v>
      </c>
      <c r="Y1008" t="s">
        <v>216</v>
      </c>
      <c r="Z1008">
        <v>2.9603572876386201E-2</v>
      </c>
    </row>
    <row r="1009" spans="1:26" x14ac:dyDescent="0.35">
      <c r="A1009">
        <v>2008</v>
      </c>
      <c r="B1009" t="s">
        <v>217</v>
      </c>
      <c r="C1009" t="s">
        <v>5</v>
      </c>
      <c r="D1009">
        <v>245</v>
      </c>
      <c r="E1009" t="s">
        <v>64</v>
      </c>
      <c r="F1009">
        <v>1.26076301865776E-2</v>
      </c>
      <c r="G1009">
        <v>0</v>
      </c>
      <c r="H1009">
        <v>0</v>
      </c>
      <c r="I1009" t="s">
        <v>216</v>
      </c>
      <c r="J1009" t="s">
        <v>216</v>
      </c>
      <c r="K1009" t="s">
        <v>216</v>
      </c>
      <c r="L1009">
        <v>0</v>
      </c>
      <c r="M1009">
        <v>0</v>
      </c>
      <c r="N1009">
        <v>8.5299999999999994</v>
      </c>
      <c r="O1009">
        <v>124.336</v>
      </c>
      <c r="P1009">
        <v>15.131</v>
      </c>
      <c r="Q1009">
        <v>79.436000000000007</v>
      </c>
      <c r="R1009">
        <v>41.354999999999997</v>
      </c>
      <c r="S1009">
        <v>341.80099999999999</v>
      </c>
      <c r="T1009">
        <v>564.38800000000003</v>
      </c>
      <c r="U1009">
        <v>7.5371245921289201E-2</v>
      </c>
      <c r="V1009">
        <v>2.36701796725261E-2</v>
      </c>
      <c r="W1009" t="s">
        <v>216</v>
      </c>
      <c r="X1009" t="s">
        <v>216</v>
      </c>
      <c r="Y1009" t="s">
        <v>216</v>
      </c>
      <c r="Z1009">
        <v>6.7871912565553496E-3</v>
      </c>
    </row>
    <row r="1010" spans="1:26" x14ac:dyDescent="0.35">
      <c r="A1010">
        <v>2008</v>
      </c>
      <c r="B1010" t="s">
        <v>215</v>
      </c>
      <c r="C1010" t="s">
        <v>22</v>
      </c>
      <c r="D1010">
        <v>229</v>
      </c>
      <c r="E1010" t="s">
        <v>69</v>
      </c>
      <c r="F1010">
        <v>5.3111192916250202E-2</v>
      </c>
      <c r="G1010" t="s">
        <v>216</v>
      </c>
      <c r="H1010" t="s">
        <v>216</v>
      </c>
      <c r="I1010">
        <v>0.67536633374644595</v>
      </c>
      <c r="J1010" t="s">
        <v>216</v>
      </c>
      <c r="K1010" t="s">
        <v>216</v>
      </c>
      <c r="L1010">
        <v>0.11158713997235301</v>
      </c>
      <c r="M1010">
        <v>0.10055765946581501</v>
      </c>
      <c r="N1010">
        <v>284.67599999999999</v>
      </c>
      <c r="O1010">
        <v>532.78599999999994</v>
      </c>
      <c r="P1010">
        <v>137.16999999999999</v>
      </c>
      <c r="Q1010">
        <v>137.577</v>
      </c>
      <c r="R1010">
        <v>17.774999999999999</v>
      </c>
      <c r="S1010">
        <v>835.84400000000005</v>
      </c>
      <c r="T1010">
        <v>927.52200000000005</v>
      </c>
      <c r="U1010" t="s">
        <v>216</v>
      </c>
      <c r="V1010" t="s">
        <v>216</v>
      </c>
      <c r="W1010">
        <v>0.51099525720069505</v>
      </c>
      <c r="X1010" t="s">
        <v>216</v>
      </c>
      <c r="Y1010" t="s">
        <v>216</v>
      </c>
      <c r="Z1010">
        <v>4.5884829494854701E-2</v>
      </c>
    </row>
    <row r="1011" spans="1:26" x14ac:dyDescent="0.35">
      <c r="A1011">
        <v>2008</v>
      </c>
      <c r="B1011" t="s">
        <v>215</v>
      </c>
      <c r="C1011" t="s">
        <v>5</v>
      </c>
      <c r="D1011">
        <v>229</v>
      </c>
      <c r="E1011" t="s">
        <v>69</v>
      </c>
      <c r="F1011">
        <v>3.2003274596215901E-2</v>
      </c>
      <c r="G1011" t="s">
        <v>216</v>
      </c>
      <c r="H1011" t="s">
        <v>216</v>
      </c>
      <c r="I1011">
        <v>0.37341550249272398</v>
      </c>
      <c r="J1011" t="s">
        <v>216</v>
      </c>
      <c r="K1011" t="s">
        <v>216</v>
      </c>
      <c r="L1011">
        <v>3.3333373430105402E-2</v>
      </c>
      <c r="M1011">
        <v>3.1405642652491801E-2</v>
      </c>
      <c r="N1011">
        <v>1771.7860000000001</v>
      </c>
      <c r="O1011">
        <v>6900.3180000000002</v>
      </c>
      <c r="P1011">
        <v>701.64200000000005</v>
      </c>
      <c r="Q1011">
        <v>626.44799999999998</v>
      </c>
      <c r="R1011">
        <v>2617.3449999999998</v>
      </c>
      <c r="S1011">
        <v>12661.022000000001</v>
      </c>
      <c r="T1011">
        <v>15480.275</v>
      </c>
      <c r="U1011" t="s">
        <v>216</v>
      </c>
      <c r="V1011" t="s">
        <v>216</v>
      </c>
      <c r="W1011">
        <v>0.42046049063896801</v>
      </c>
      <c r="X1011" t="s">
        <v>216</v>
      </c>
      <c r="Y1011" t="s">
        <v>216</v>
      </c>
      <c r="Z1011">
        <v>3.1086931543638799E-2</v>
      </c>
    </row>
    <row r="1012" spans="1:26" x14ac:dyDescent="0.35">
      <c r="A1012">
        <v>2008</v>
      </c>
      <c r="B1012" t="s">
        <v>217</v>
      </c>
      <c r="C1012" t="s">
        <v>22</v>
      </c>
      <c r="D1012">
        <v>229</v>
      </c>
      <c r="E1012" t="s">
        <v>69</v>
      </c>
      <c r="F1012">
        <v>3.6692586717472303E-2</v>
      </c>
      <c r="G1012" t="s">
        <v>216</v>
      </c>
      <c r="H1012" t="s">
        <v>216</v>
      </c>
      <c r="I1012">
        <v>0.63134495689488501</v>
      </c>
      <c r="J1012" t="s">
        <v>216</v>
      </c>
      <c r="K1012" t="s">
        <v>216</v>
      </c>
      <c r="L1012">
        <v>8.88560052430655E-2</v>
      </c>
      <c r="M1012">
        <v>4.5107073191831902E-2</v>
      </c>
      <c r="N1012">
        <v>69.281000000000006</v>
      </c>
      <c r="O1012">
        <v>102.709</v>
      </c>
      <c r="P1012">
        <v>25.867000000000001</v>
      </c>
      <c r="Q1012">
        <v>49.662999999999997</v>
      </c>
      <c r="R1012">
        <v>0</v>
      </c>
      <c r="S1012">
        <v>193.46199999999999</v>
      </c>
      <c r="T1012">
        <v>381.09899999999999</v>
      </c>
      <c r="U1012" t="s">
        <v>216</v>
      </c>
      <c r="V1012" t="s">
        <v>216</v>
      </c>
      <c r="W1012">
        <v>0.45259098117026397</v>
      </c>
      <c r="X1012" t="s">
        <v>216</v>
      </c>
      <c r="Y1012" t="s">
        <v>216</v>
      </c>
      <c r="Z1012">
        <v>2.1942884267534501E-2</v>
      </c>
    </row>
    <row r="1013" spans="1:26" x14ac:dyDescent="0.35">
      <c r="A1013">
        <v>2008</v>
      </c>
      <c r="B1013" t="s">
        <v>217</v>
      </c>
      <c r="C1013" t="s">
        <v>5</v>
      </c>
      <c r="D1013">
        <v>229</v>
      </c>
      <c r="E1013" t="s">
        <v>69</v>
      </c>
      <c r="F1013">
        <v>9.8539709609696408E-3</v>
      </c>
      <c r="G1013" t="s">
        <v>216</v>
      </c>
      <c r="H1013" t="s">
        <v>216</v>
      </c>
      <c r="I1013">
        <v>0.96708743638887096</v>
      </c>
      <c r="J1013" t="s">
        <v>216</v>
      </c>
      <c r="K1013" t="s">
        <v>216</v>
      </c>
      <c r="L1013">
        <v>4.2811460469688499E-2</v>
      </c>
      <c r="M1013">
        <v>2.59271990191145E-2</v>
      </c>
      <c r="N1013">
        <v>8.5299999999999994</v>
      </c>
      <c r="O1013">
        <v>124.336</v>
      </c>
      <c r="P1013">
        <v>15.131</v>
      </c>
      <c r="Q1013">
        <v>79.436000000000007</v>
      </c>
      <c r="R1013">
        <v>41.354999999999997</v>
      </c>
      <c r="S1013">
        <v>341.80099999999999</v>
      </c>
      <c r="T1013">
        <v>564.38800000000003</v>
      </c>
      <c r="U1013" t="s">
        <v>216</v>
      </c>
      <c r="V1013" t="s">
        <v>216</v>
      </c>
      <c r="W1013">
        <v>0.30147099639189601</v>
      </c>
      <c r="X1013" t="s">
        <v>216</v>
      </c>
      <c r="Y1013" t="s">
        <v>216</v>
      </c>
      <c r="Z1013">
        <v>5.3047864316203303E-3</v>
      </c>
    </row>
    <row r="1014" spans="1:26" x14ac:dyDescent="0.35">
      <c r="A1014">
        <v>2009</v>
      </c>
      <c r="B1014" t="s">
        <v>215</v>
      </c>
      <c r="C1014" t="s">
        <v>22</v>
      </c>
      <c r="D1014">
        <v>247</v>
      </c>
      <c r="E1014" t="s">
        <v>60</v>
      </c>
      <c r="F1014">
        <v>0.137036982085465</v>
      </c>
      <c r="G1014" t="s">
        <v>216</v>
      </c>
      <c r="H1014">
        <v>0.13777931751255801</v>
      </c>
      <c r="I1014" t="s">
        <v>216</v>
      </c>
      <c r="J1014" t="s">
        <v>216</v>
      </c>
      <c r="K1014" t="s">
        <v>216</v>
      </c>
      <c r="L1014">
        <v>0.10818236222186001</v>
      </c>
      <c r="M1014">
        <v>0.10818236222186001</v>
      </c>
      <c r="N1014">
        <v>43.856000000000002</v>
      </c>
      <c r="O1014">
        <v>57.73</v>
      </c>
      <c r="P1014">
        <v>3.02</v>
      </c>
      <c r="Q1014">
        <v>12.773999999999999</v>
      </c>
      <c r="R1014">
        <v>0</v>
      </c>
      <c r="S1014">
        <v>73.524000000000001</v>
      </c>
      <c r="T1014">
        <v>73.524000000000001</v>
      </c>
      <c r="U1014" t="s">
        <v>216</v>
      </c>
      <c r="V1014">
        <v>0.179633620109765</v>
      </c>
      <c r="W1014" t="s">
        <v>216</v>
      </c>
      <c r="X1014" t="s">
        <v>216</v>
      </c>
      <c r="Y1014" t="s">
        <v>216</v>
      </c>
      <c r="Z1014">
        <v>0.12703641344622299</v>
      </c>
    </row>
    <row r="1015" spans="1:26" x14ac:dyDescent="0.35">
      <c r="A1015">
        <v>2009</v>
      </c>
      <c r="B1015" t="s">
        <v>215</v>
      </c>
      <c r="C1015" t="s">
        <v>5</v>
      </c>
      <c r="D1015">
        <v>247</v>
      </c>
      <c r="E1015" t="s">
        <v>60</v>
      </c>
      <c r="F1015">
        <v>8.0749829380504595E-2</v>
      </c>
      <c r="G1015" t="s">
        <v>216</v>
      </c>
      <c r="H1015">
        <v>0.151634307011251</v>
      </c>
      <c r="I1015" t="s">
        <v>216</v>
      </c>
      <c r="J1015" t="s">
        <v>216</v>
      </c>
      <c r="K1015" t="s">
        <v>216</v>
      </c>
      <c r="L1015">
        <v>8.4224202629464895E-2</v>
      </c>
      <c r="M1015">
        <v>7.6467583875103703E-2</v>
      </c>
      <c r="N1015">
        <v>2512.9569999999999</v>
      </c>
      <c r="O1015">
        <v>16976.797999999999</v>
      </c>
      <c r="P1015">
        <v>1812.18</v>
      </c>
      <c r="Q1015">
        <v>1539.3150000000001</v>
      </c>
      <c r="R1015">
        <v>7212.4620000000004</v>
      </c>
      <c r="S1015">
        <v>30705.398000000001</v>
      </c>
      <c r="T1015">
        <v>33820.052000000003</v>
      </c>
      <c r="U1015" t="s">
        <v>216</v>
      </c>
      <c r="V1015">
        <v>0.14524559236749901</v>
      </c>
      <c r="W1015" t="s">
        <v>216</v>
      </c>
      <c r="X1015" t="s">
        <v>216</v>
      </c>
      <c r="Y1015" t="s">
        <v>216</v>
      </c>
      <c r="Z1015">
        <v>7.38236898660799E-2</v>
      </c>
    </row>
    <row r="1016" spans="1:26" x14ac:dyDescent="0.35">
      <c r="A1016">
        <v>2009</v>
      </c>
      <c r="B1016" t="s">
        <v>217</v>
      </c>
      <c r="C1016" t="s">
        <v>22</v>
      </c>
      <c r="D1016">
        <v>247</v>
      </c>
      <c r="E1016" t="s">
        <v>60</v>
      </c>
      <c r="F1016" t="s">
        <v>216</v>
      </c>
      <c r="G1016" t="s">
        <v>216</v>
      </c>
      <c r="H1016" t="s">
        <v>216</v>
      </c>
      <c r="I1016" t="s">
        <v>216</v>
      </c>
      <c r="J1016" t="s">
        <v>216</v>
      </c>
      <c r="K1016" t="s">
        <v>216</v>
      </c>
      <c r="L1016" t="s">
        <v>216</v>
      </c>
      <c r="M1016" t="s">
        <v>216</v>
      </c>
      <c r="N1016" t="s">
        <v>216</v>
      </c>
      <c r="O1016" t="s">
        <v>216</v>
      </c>
      <c r="P1016" t="s">
        <v>216</v>
      </c>
      <c r="Q1016" t="s">
        <v>216</v>
      </c>
      <c r="R1016" t="s">
        <v>216</v>
      </c>
      <c r="S1016" t="s">
        <v>216</v>
      </c>
      <c r="T1016" t="s">
        <v>216</v>
      </c>
      <c r="U1016" t="s">
        <v>216</v>
      </c>
      <c r="V1016" t="s">
        <v>216</v>
      </c>
      <c r="W1016" t="s">
        <v>216</v>
      </c>
      <c r="X1016" t="s">
        <v>216</v>
      </c>
      <c r="Y1016" t="s">
        <v>216</v>
      </c>
      <c r="Z1016" t="s">
        <v>216</v>
      </c>
    </row>
    <row r="1017" spans="1:26" x14ac:dyDescent="0.35">
      <c r="A1017">
        <v>2009</v>
      </c>
      <c r="B1017" t="s">
        <v>217</v>
      </c>
      <c r="C1017" t="s">
        <v>5</v>
      </c>
      <c r="D1017">
        <v>247</v>
      </c>
      <c r="E1017" t="s">
        <v>60</v>
      </c>
      <c r="F1017">
        <v>6.2530236502863601E-2</v>
      </c>
      <c r="G1017" t="s">
        <v>216</v>
      </c>
      <c r="H1017">
        <v>6.99890800426336E-2</v>
      </c>
      <c r="I1017" t="s">
        <v>216</v>
      </c>
      <c r="J1017" t="s">
        <v>216</v>
      </c>
      <c r="K1017" t="s">
        <v>216</v>
      </c>
      <c r="L1017">
        <v>4.2010705047417503E-2</v>
      </c>
      <c r="M1017">
        <v>1.9272454251636401E-2</v>
      </c>
      <c r="N1017">
        <v>186.90199999999999</v>
      </c>
      <c r="O1017">
        <v>611.72400000000005</v>
      </c>
      <c r="P1017">
        <v>11.069000000000001</v>
      </c>
      <c r="Q1017">
        <v>53.402999999999999</v>
      </c>
      <c r="R1017">
        <v>306.88400000000001</v>
      </c>
      <c r="S1017">
        <v>1021.222</v>
      </c>
      <c r="T1017">
        <v>2226.0920000000001</v>
      </c>
      <c r="U1017" t="s">
        <v>216</v>
      </c>
      <c r="V1017">
        <v>0.11348505332122601</v>
      </c>
      <c r="W1017" t="s">
        <v>216</v>
      </c>
      <c r="X1017" t="s">
        <v>216</v>
      </c>
      <c r="Y1017" t="s">
        <v>216</v>
      </c>
      <c r="Z1017">
        <v>3.0212772197023698E-2</v>
      </c>
    </row>
    <row r="1018" spans="1:26" x14ac:dyDescent="0.35">
      <c r="A1018">
        <v>2009</v>
      </c>
      <c r="B1018" t="s">
        <v>215</v>
      </c>
      <c r="C1018" t="s">
        <v>22</v>
      </c>
      <c r="D1018">
        <v>239</v>
      </c>
      <c r="E1018" t="s">
        <v>61</v>
      </c>
      <c r="F1018">
        <v>6.7769200779300903E-2</v>
      </c>
      <c r="G1018" t="s">
        <v>216</v>
      </c>
      <c r="H1018">
        <v>0</v>
      </c>
      <c r="I1018" t="s">
        <v>216</v>
      </c>
      <c r="J1018" t="s">
        <v>216</v>
      </c>
      <c r="K1018" t="s">
        <v>216</v>
      </c>
      <c r="L1018">
        <v>0</v>
      </c>
      <c r="M1018">
        <v>0</v>
      </c>
      <c r="N1018">
        <v>43.856000000000002</v>
      </c>
      <c r="O1018">
        <v>57.73</v>
      </c>
      <c r="P1018">
        <v>3.02</v>
      </c>
      <c r="Q1018">
        <v>12.773999999999999</v>
      </c>
      <c r="R1018">
        <v>0</v>
      </c>
      <c r="S1018">
        <v>73.524000000000001</v>
      </c>
      <c r="T1018">
        <v>73.524000000000001</v>
      </c>
      <c r="U1018" t="s">
        <v>216</v>
      </c>
      <c r="V1018">
        <v>8.9102623731435196E-2</v>
      </c>
      <c r="W1018" t="s">
        <v>216</v>
      </c>
      <c r="X1018" t="s">
        <v>216</v>
      </c>
      <c r="Y1018" t="s">
        <v>216</v>
      </c>
      <c r="Z1018">
        <v>6.2823597528951294E-2</v>
      </c>
    </row>
    <row r="1019" spans="1:26" x14ac:dyDescent="0.35">
      <c r="A1019">
        <v>2009</v>
      </c>
      <c r="B1019" t="s">
        <v>215</v>
      </c>
      <c r="C1019" t="s">
        <v>5</v>
      </c>
      <c r="D1019">
        <v>239</v>
      </c>
      <c r="E1019" t="s">
        <v>61</v>
      </c>
      <c r="F1019">
        <v>8.3158849732410597E-2</v>
      </c>
      <c r="G1019" t="s">
        <v>216</v>
      </c>
      <c r="H1019">
        <v>0.153332860531179</v>
      </c>
      <c r="I1019" t="s">
        <v>216</v>
      </c>
      <c r="J1019" t="s">
        <v>216</v>
      </c>
      <c r="K1019" t="s">
        <v>216</v>
      </c>
      <c r="L1019">
        <v>8.5167652160505203E-2</v>
      </c>
      <c r="M1019">
        <v>7.7324146524490003E-2</v>
      </c>
      <c r="N1019">
        <v>2512.9569999999999</v>
      </c>
      <c r="O1019">
        <v>16976.797999999999</v>
      </c>
      <c r="P1019">
        <v>1812.18</v>
      </c>
      <c r="Q1019">
        <v>1539.3150000000001</v>
      </c>
      <c r="R1019">
        <v>7212.4620000000004</v>
      </c>
      <c r="S1019">
        <v>30705.398000000001</v>
      </c>
      <c r="T1019">
        <v>33820.052000000003</v>
      </c>
      <c r="U1019" t="s">
        <v>216</v>
      </c>
      <c r="V1019">
        <v>0.14960119348193601</v>
      </c>
      <c r="W1019" t="s">
        <v>216</v>
      </c>
      <c r="X1019" t="s">
        <v>216</v>
      </c>
      <c r="Y1019" t="s">
        <v>216</v>
      </c>
      <c r="Z1019">
        <v>7.5708289907536697E-2</v>
      </c>
    </row>
    <row r="1020" spans="1:26" x14ac:dyDescent="0.35">
      <c r="A1020">
        <v>2009</v>
      </c>
      <c r="B1020" t="s">
        <v>217</v>
      </c>
      <c r="C1020" t="s">
        <v>22</v>
      </c>
      <c r="D1020">
        <v>239</v>
      </c>
      <c r="E1020" t="s">
        <v>61</v>
      </c>
      <c r="F1020" t="s">
        <v>216</v>
      </c>
      <c r="G1020" t="s">
        <v>216</v>
      </c>
      <c r="H1020" t="s">
        <v>216</v>
      </c>
      <c r="I1020" t="s">
        <v>216</v>
      </c>
      <c r="J1020" t="s">
        <v>216</v>
      </c>
      <c r="K1020" t="s">
        <v>216</v>
      </c>
      <c r="L1020" t="s">
        <v>216</v>
      </c>
      <c r="M1020" t="s">
        <v>216</v>
      </c>
      <c r="N1020" t="s">
        <v>216</v>
      </c>
      <c r="O1020" t="s">
        <v>216</v>
      </c>
      <c r="P1020" t="s">
        <v>216</v>
      </c>
      <c r="Q1020" t="s">
        <v>216</v>
      </c>
      <c r="R1020" t="s">
        <v>216</v>
      </c>
      <c r="S1020" t="s">
        <v>216</v>
      </c>
      <c r="T1020" t="s">
        <v>216</v>
      </c>
      <c r="U1020" t="s">
        <v>216</v>
      </c>
      <c r="V1020" t="s">
        <v>216</v>
      </c>
      <c r="W1020" t="s">
        <v>216</v>
      </c>
      <c r="X1020" t="s">
        <v>216</v>
      </c>
      <c r="Y1020" t="s">
        <v>216</v>
      </c>
      <c r="Z1020" t="s">
        <v>216</v>
      </c>
    </row>
    <row r="1021" spans="1:26" x14ac:dyDescent="0.35">
      <c r="A1021">
        <v>2009</v>
      </c>
      <c r="B1021" t="s">
        <v>217</v>
      </c>
      <c r="C1021" t="s">
        <v>5</v>
      </c>
      <c r="D1021">
        <v>239</v>
      </c>
      <c r="E1021" t="s">
        <v>61</v>
      </c>
      <c r="F1021">
        <v>7.2986776705442194E-2</v>
      </c>
      <c r="G1021" t="s">
        <v>216</v>
      </c>
      <c r="H1021">
        <v>0.111074602271613</v>
      </c>
      <c r="I1021" t="s">
        <v>216</v>
      </c>
      <c r="J1021" t="s">
        <v>216</v>
      </c>
      <c r="K1021" t="s">
        <v>216</v>
      </c>
      <c r="L1021">
        <v>6.6672148733051703E-2</v>
      </c>
      <c r="M1021">
        <v>3.05859169672523E-2</v>
      </c>
      <c r="N1021">
        <v>186.90199999999999</v>
      </c>
      <c r="O1021">
        <v>611.72400000000005</v>
      </c>
      <c r="P1021">
        <v>11.069000000000001</v>
      </c>
      <c r="Q1021">
        <v>53.402999999999999</v>
      </c>
      <c r="R1021">
        <v>306.88400000000001</v>
      </c>
      <c r="S1021">
        <v>1021.222</v>
      </c>
      <c r="T1021">
        <v>2226.0920000000001</v>
      </c>
      <c r="U1021" t="s">
        <v>216</v>
      </c>
      <c r="V1021">
        <v>0.12719416360263</v>
      </c>
      <c r="W1021" t="s">
        <v>216</v>
      </c>
      <c r="X1021" t="s">
        <v>216</v>
      </c>
      <c r="Y1021" t="s">
        <v>216</v>
      </c>
      <c r="Z1021">
        <v>3.5265065052097998E-2</v>
      </c>
    </row>
    <row r="1022" spans="1:26" x14ac:dyDescent="0.35">
      <c r="A1022">
        <v>2009</v>
      </c>
      <c r="B1022" t="s">
        <v>215</v>
      </c>
      <c r="C1022" t="s">
        <v>22</v>
      </c>
      <c r="D1022">
        <v>111</v>
      </c>
      <c r="E1022" t="s">
        <v>70</v>
      </c>
      <c r="F1022">
        <v>8.3974569508220201E-2</v>
      </c>
      <c r="G1022" t="s">
        <v>216</v>
      </c>
      <c r="H1022" t="s">
        <v>216</v>
      </c>
      <c r="I1022" t="s">
        <v>216</v>
      </c>
      <c r="J1022">
        <v>1</v>
      </c>
      <c r="K1022" t="s">
        <v>216</v>
      </c>
      <c r="L1022">
        <v>0.173739187204178</v>
      </c>
      <c r="M1022">
        <v>0.173739187204178</v>
      </c>
      <c r="N1022">
        <v>43.856000000000002</v>
      </c>
      <c r="O1022">
        <v>57.73</v>
      </c>
      <c r="P1022">
        <v>3.02</v>
      </c>
      <c r="Q1022">
        <v>12.773999999999999</v>
      </c>
      <c r="R1022">
        <v>0</v>
      </c>
      <c r="S1022">
        <v>73.524000000000001</v>
      </c>
      <c r="T1022">
        <v>73.524000000000001</v>
      </c>
      <c r="U1022" t="s">
        <v>216</v>
      </c>
      <c r="V1022" t="s">
        <v>216</v>
      </c>
      <c r="W1022" t="s">
        <v>216</v>
      </c>
      <c r="X1022">
        <v>0.776919431534845</v>
      </c>
      <c r="Y1022" t="s">
        <v>216</v>
      </c>
      <c r="Z1022">
        <v>7.7846344604712001E-2</v>
      </c>
    </row>
    <row r="1023" spans="1:26" x14ac:dyDescent="0.35">
      <c r="A1023">
        <v>2009</v>
      </c>
      <c r="B1023" t="s">
        <v>215</v>
      </c>
      <c r="C1023" t="s">
        <v>5</v>
      </c>
      <c r="D1023">
        <v>111</v>
      </c>
      <c r="E1023" t="s">
        <v>70</v>
      </c>
      <c r="F1023">
        <v>2.2919585695511599E-2</v>
      </c>
      <c r="G1023" t="s">
        <v>216</v>
      </c>
      <c r="H1023" t="s">
        <v>216</v>
      </c>
      <c r="I1023" t="s">
        <v>216</v>
      </c>
      <c r="J1023">
        <v>0.44587819906906601</v>
      </c>
      <c r="K1023" t="s">
        <v>216</v>
      </c>
      <c r="L1023">
        <v>2.8479463688626298E-2</v>
      </c>
      <c r="M1023">
        <v>2.5856650586634802E-2</v>
      </c>
      <c r="N1023">
        <v>2512.9569999999999</v>
      </c>
      <c r="O1023">
        <v>16976.797999999999</v>
      </c>
      <c r="P1023">
        <v>1812.18</v>
      </c>
      <c r="Q1023">
        <v>1539.3150000000001</v>
      </c>
      <c r="R1023">
        <v>7212.4620000000004</v>
      </c>
      <c r="S1023">
        <v>30705.398000000001</v>
      </c>
      <c r="T1023">
        <v>33820.052000000003</v>
      </c>
      <c r="U1023" t="s">
        <v>216</v>
      </c>
      <c r="V1023" t="s">
        <v>216</v>
      </c>
      <c r="W1023" t="s">
        <v>216</v>
      </c>
      <c r="X1023">
        <v>0.37095739823519802</v>
      </c>
      <c r="Y1023" t="s">
        <v>216</v>
      </c>
      <c r="Z1023">
        <v>2.0379916380291799E-2</v>
      </c>
    </row>
    <row r="1024" spans="1:26" x14ac:dyDescent="0.35">
      <c r="A1024">
        <v>2009</v>
      </c>
      <c r="B1024" t="s">
        <v>217</v>
      </c>
      <c r="C1024" t="s">
        <v>22</v>
      </c>
      <c r="D1024">
        <v>111</v>
      </c>
      <c r="E1024" t="s">
        <v>70</v>
      </c>
      <c r="F1024" t="s">
        <v>216</v>
      </c>
      <c r="G1024" t="s">
        <v>216</v>
      </c>
      <c r="H1024" t="s">
        <v>216</v>
      </c>
      <c r="I1024" t="s">
        <v>216</v>
      </c>
      <c r="J1024" t="s">
        <v>216</v>
      </c>
      <c r="K1024" t="s">
        <v>216</v>
      </c>
      <c r="L1024" t="s">
        <v>216</v>
      </c>
      <c r="M1024" t="s">
        <v>216</v>
      </c>
      <c r="N1024" t="s">
        <v>216</v>
      </c>
      <c r="O1024" t="s">
        <v>216</v>
      </c>
      <c r="P1024" t="s">
        <v>216</v>
      </c>
      <c r="Q1024" t="s">
        <v>216</v>
      </c>
      <c r="R1024" t="s">
        <v>216</v>
      </c>
      <c r="S1024" t="s">
        <v>216</v>
      </c>
      <c r="T1024" t="s">
        <v>216</v>
      </c>
      <c r="U1024" t="s">
        <v>216</v>
      </c>
      <c r="V1024" t="s">
        <v>216</v>
      </c>
      <c r="W1024" t="s">
        <v>216</v>
      </c>
      <c r="X1024" t="s">
        <v>216</v>
      </c>
      <c r="Y1024" t="s">
        <v>216</v>
      </c>
      <c r="Z1024" t="s">
        <v>216</v>
      </c>
    </row>
    <row r="1025" spans="1:26" x14ac:dyDescent="0.35">
      <c r="A1025">
        <v>2009</v>
      </c>
      <c r="B1025" t="s">
        <v>217</v>
      </c>
      <c r="C1025" t="s">
        <v>5</v>
      </c>
      <c r="D1025">
        <v>111</v>
      </c>
      <c r="E1025" t="s">
        <v>70</v>
      </c>
      <c r="F1025">
        <v>6.0639979776690799E-2</v>
      </c>
      <c r="G1025" t="s">
        <v>216</v>
      </c>
      <c r="H1025" t="s">
        <v>216</v>
      </c>
      <c r="I1025" t="s">
        <v>216</v>
      </c>
      <c r="J1025">
        <v>0.81976667977454498</v>
      </c>
      <c r="K1025" t="s">
        <v>216</v>
      </c>
      <c r="L1025">
        <v>4.4431167489068002E-2</v>
      </c>
      <c r="M1025">
        <v>2.03828438921307E-2</v>
      </c>
      <c r="N1025">
        <v>186.90199999999999</v>
      </c>
      <c r="O1025">
        <v>611.72400000000005</v>
      </c>
      <c r="P1025">
        <v>11.069000000000001</v>
      </c>
      <c r="Q1025">
        <v>53.402999999999999</v>
      </c>
      <c r="R1025">
        <v>306.88400000000001</v>
      </c>
      <c r="S1025">
        <v>1021.222</v>
      </c>
      <c r="T1025">
        <v>2226.0920000000001</v>
      </c>
      <c r="U1025" t="s">
        <v>216</v>
      </c>
      <c r="V1025" t="s">
        <v>216</v>
      </c>
      <c r="W1025" t="s">
        <v>216</v>
      </c>
      <c r="X1025">
        <v>0.66225466565663504</v>
      </c>
      <c r="Y1025" t="s">
        <v>216</v>
      </c>
      <c r="Z1025">
        <v>2.9299455711180301E-2</v>
      </c>
    </row>
    <row r="1026" spans="1:26" x14ac:dyDescent="0.35">
      <c r="A1026">
        <v>2009</v>
      </c>
      <c r="B1026" t="s">
        <v>215</v>
      </c>
      <c r="C1026" t="s">
        <v>22</v>
      </c>
      <c r="D1026">
        <v>249</v>
      </c>
      <c r="E1026" t="s">
        <v>62</v>
      </c>
      <c r="F1026">
        <v>7.8561177031648999E-2</v>
      </c>
      <c r="G1026">
        <v>0</v>
      </c>
      <c r="H1026">
        <v>0</v>
      </c>
      <c r="I1026" t="s">
        <v>216</v>
      </c>
      <c r="J1026" t="s">
        <v>216</v>
      </c>
      <c r="K1026" t="s">
        <v>216</v>
      </c>
      <c r="L1026">
        <v>0</v>
      </c>
      <c r="M1026">
        <v>0</v>
      </c>
      <c r="N1026">
        <v>43.856000000000002</v>
      </c>
      <c r="O1026">
        <v>57.73</v>
      </c>
      <c r="P1026">
        <v>3.02</v>
      </c>
      <c r="Q1026">
        <v>12.773999999999999</v>
      </c>
      <c r="R1026">
        <v>0</v>
      </c>
      <c r="S1026">
        <v>73.524000000000001</v>
      </c>
      <c r="T1026">
        <v>73.524000000000001</v>
      </c>
      <c r="U1026">
        <v>0.181347101174687</v>
      </c>
      <c r="V1026">
        <v>0.103015803582617</v>
      </c>
      <c r="W1026" t="s">
        <v>216</v>
      </c>
      <c r="X1026" t="s">
        <v>216</v>
      </c>
      <c r="Y1026" t="s">
        <v>216</v>
      </c>
      <c r="Z1026">
        <v>7.2828006092473793E-2</v>
      </c>
    </row>
    <row r="1027" spans="1:26" x14ac:dyDescent="0.35">
      <c r="A1027">
        <v>2009</v>
      </c>
      <c r="B1027" t="s">
        <v>215</v>
      </c>
      <c r="C1027" t="s">
        <v>5</v>
      </c>
      <c r="D1027">
        <v>249</v>
      </c>
      <c r="E1027" t="s">
        <v>62</v>
      </c>
      <c r="F1027">
        <v>1.27560624806481E-2</v>
      </c>
      <c r="G1027">
        <v>0.14417397512173899</v>
      </c>
      <c r="H1027">
        <v>2.1341067968176301E-2</v>
      </c>
      <c r="I1027" t="s">
        <v>216</v>
      </c>
      <c r="J1027" t="s">
        <v>216</v>
      </c>
      <c r="K1027" t="s">
        <v>216</v>
      </c>
      <c r="L1027">
        <v>1.18537451603712E-2</v>
      </c>
      <c r="M1027">
        <v>1.0762075792780299E-2</v>
      </c>
      <c r="N1027">
        <v>2512.9569999999999</v>
      </c>
      <c r="O1027">
        <v>16976.797999999999</v>
      </c>
      <c r="P1027">
        <v>1812.18</v>
      </c>
      <c r="Q1027">
        <v>1539.3150000000001</v>
      </c>
      <c r="R1027">
        <v>7212.4620000000004</v>
      </c>
      <c r="S1027">
        <v>30705.398000000001</v>
      </c>
      <c r="T1027">
        <v>33820.052000000003</v>
      </c>
      <c r="U1027">
        <v>0.116143048797305</v>
      </c>
      <c r="V1027">
        <v>2.2917806860636301E-2</v>
      </c>
      <c r="W1027" t="s">
        <v>216</v>
      </c>
      <c r="X1027" t="s">
        <v>216</v>
      </c>
      <c r="Y1027" t="s">
        <v>216</v>
      </c>
      <c r="Z1027">
        <v>1.23218044592175E-2</v>
      </c>
    </row>
    <row r="1028" spans="1:26" x14ac:dyDescent="0.35">
      <c r="A1028">
        <v>2009</v>
      </c>
      <c r="B1028" t="s">
        <v>217</v>
      </c>
      <c r="C1028" t="s">
        <v>22</v>
      </c>
      <c r="D1028">
        <v>249</v>
      </c>
      <c r="E1028" t="s">
        <v>62</v>
      </c>
      <c r="F1028" t="s">
        <v>216</v>
      </c>
      <c r="G1028" t="s">
        <v>216</v>
      </c>
      <c r="H1028" t="s">
        <v>216</v>
      </c>
      <c r="I1028" t="s">
        <v>216</v>
      </c>
      <c r="J1028" t="s">
        <v>216</v>
      </c>
      <c r="K1028" t="s">
        <v>216</v>
      </c>
      <c r="L1028" t="s">
        <v>216</v>
      </c>
      <c r="M1028" t="s">
        <v>216</v>
      </c>
      <c r="N1028" t="s">
        <v>216</v>
      </c>
      <c r="O1028" t="s">
        <v>216</v>
      </c>
      <c r="P1028" t="s">
        <v>216</v>
      </c>
      <c r="Q1028" t="s">
        <v>216</v>
      </c>
      <c r="R1028" t="s">
        <v>216</v>
      </c>
      <c r="S1028" t="s">
        <v>216</v>
      </c>
      <c r="T1028" t="s">
        <v>216</v>
      </c>
      <c r="U1028" t="s">
        <v>216</v>
      </c>
      <c r="V1028" t="s">
        <v>216</v>
      </c>
      <c r="W1028" t="s">
        <v>216</v>
      </c>
      <c r="X1028" t="s">
        <v>216</v>
      </c>
      <c r="Y1028" t="s">
        <v>216</v>
      </c>
      <c r="Z1028" t="s">
        <v>216</v>
      </c>
    </row>
    <row r="1029" spans="1:26" x14ac:dyDescent="0.35">
      <c r="A1029">
        <v>2009</v>
      </c>
      <c r="B1029" t="s">
        <v>217</v>
      </c>
      <c r="C1029" t="s">
        <v>5</v>
      </c>
      <c r="D1029">
        <v>249</v>
      </c>
      <c r="E1029" t="s">
        <v>62</v>
      </c>
      <c r="F1029">
        <v>0</v>
      </c>
      <c r="G1029">
        <v>0</v>
      </c>
      <c r="H1029">
        <v>0</v>
      </c>
      <c r="I1029" t="s">
        <v>216</v>
      </c>
      <c r="J1029" t="s">
        <v>216</v>
      </c>
      <c r="K1029" t="s">
        <v>216</v>
      </c>
      <c r="L1029">
        <v>0</v>
      </c>
      <c r="M1029">
        <v>0</v>
      </c>
      <c r="N1029">
        <v>186.90199999999999</v>
      </c>
      <c r="O1029">
        <v>611.72400000000005</v>
      </c>
      <c r="P1029">
        <v>11.069000000000001</v>
      </c>
      <c r="Q1029">
        <v>53.402999999999999</v>
      </c>
      <c r="R1029">
        <v>306.88400000000001</v>
      </c>
      <c r="S1029">
        <v>1021.222</v>
      </c>
      <c r="T1029">
        <v>2226.0920000000001</v>
      </c>
      <c r="U1029">
        <v>0</v>
      </c>
      <c r="V1029">
        <v>0</v>
      </c>
      <c r="W1029" t="s">
        <v>216</v>
      </c>
      <c r="X1029" t="s">
        <v>216</v>
      </c>
      <c r="Y1029" t="s">
        <v>216</v>
      </c>
      <c r="Z1029">
        <v>0</v>
      </c>
    </row>
    <row r="1030" spans="1:26" x14ac:dyDescent="0.35">
      <c r="A1030">
        <v>2009</v>
      </c>
      <c r="B1030" t="s">
        <v>215</v>
      </c>
      <c r="C1030" t="s">
        <v>22</v>
      </c>
      <c r="D1030">
        <v>248</v>
      </c>
      <c r="E1030" t="s">
        <v>63</v>
      </c>
      <c r="F1030">
        <v>0.24719470592423301</v>
      </c>
      <c r="G1030">
        <v>0.83758208682962398</v>
      </c>
      <c r="H1030">
        <v>0.63628962411224699</v>
      </c>
      <c r="I1030" t="s">
        <v>216</v>
      </c>
      <c r="J1030" t="s">
        <v>216</v>
      </c>
      <c r="K1030" t="s">
        <v>216</v>
      </c>
      <c r="L1030">
        <v>0.49960557097002301</v>
      </c>
      <c r="M1030">
        <v>0.49960557097002301</v>
      </c>
      <c r="N1030">
        <v>43.856000000000002</v>
      </c>
      <c r="O1030">
        <v>57.73</v>
      </c>
      <c r="P1030">
        <v>3.02</v>
      </c>
      <c r="Q1030">
        <v>12.773999999999999</v>
      </c>
      <c r="R1030">
        <v>0</v>
      </c>
      <c r="S1030">
        <v>73.524000000000001</v>
      </c>
      <c r="T1030">
        <v>73.524000000000001</v>
      </c>
      <c r="U1030">
        <v>0.57031681372814402</v>
      </c>
      <c r="V1030">
        <v>0.32397344364654801</v>
      </c>
      <c r="W1030" t="s">
        <v>216</v>
      </c>
      <c r="X1030" t="s">
        <v>216</v>
      </c>
      <c r="Y1030" t="s">
        <v>216</v>
      </c>
      <c r="Z1030">
        <v>0.229155140354182</v>
      </c>
    </row>
    <row r="1031" spans="1:26" x14ac:dyDescent="0.35">
      <c r="A1031">
        <v>2009</v>
      </c>
      <c r="B1031" t="s">
        <v>215</v>
      </c>
      <c r="C1031" t="s">
        <v>5</v>
      </c>
      <c r="D1031">
        <v>248</v>
      </c>
      <c r="E1031" t="s">
        <v>63</v>
      </c>
      <c r="F1031">
        <v>7.2198224726499005E-2</v>
      </c>
      <c r="G1031">
        <v>0.65358818316429601</v>
      </c>
      <c r="H1031">
        <v>9.6746100177430405E-2</v>
      </c>
      <c r="I1031" t="s">
        <v>216</v>
      </c>
      <c r="J1031" t="s">
        <v>216</v>
      </c>
      <c r="K1031" t="s">
        <v>216</v>
      </c>
      <c r="L1031">
        <v>5.3736936617844601E-2</v>
      </c>
      <c r="M1031">
        <v>4.8788039301408903E-2</v>
      </c>
      <c r="N1031">
        <v>2512.9569999999999</v>
      </c>
      <c r="O1031">
        <v>16976.797999999999</v>
      </c>
      <c r="P1031">
        <v>1812.18</v>
      </c>
      <c r="Q1031">
        <v>1539.3150000000001</v>
      </c>
      <c r="R1031">
        <v>7212.4620000000004</v>
      </c>
      <c r="S1031">
        <v>30705.398000000001</v>
      </c>
      <c r="T1031">
        <v>33820.052000000003</v>
      </c>
      <c r="U1031">
        <v>0.65771584458530097</v>
      </c>
      <c r="V1031">
        <v>0.129783098097352</v>
      </c>
      <c r="W1031" t="s">
        <v>216</v>
      </c>
      <c r="X1031" t="s">
        <v>216</v>
      </c>
      <c r="Y1031" t="s">
        <v>216</v>
      </c>
      <c r="Z1031">
        <v>6.6118171519198105E-2</v>
      </c>
    </row>
    <row r="1032" spans="1:26" x14ac:dyDescent="0.35">
      <c r="A1032">
        <v>2009</v>
      </c>
      <c r="B1032" t="s">
        <v>217</v>
      </c>
      <c r="C1032" t="s">
        <v>22</v>
      </c>
      <c r="D1032">
        <v>248</v>
      </c>
      <c r="E1032" t="s">
        <v>63</v>
      </c>
      <c r="F1032" t="s">
        <v>216</v>
      </c>
      <c r="G1032" t="s">
        <v>216</v>
      </c>
      <c r="H1032" t="s">
        <v>216</v>
      </c>
      <c r="I1032" t="s">
        <v>216</v>
      </c>
      <c r="J1032" t="s">
        <v>216</v>
      </c>
      <c r="K1032" t="s">
        <v>216</v>
      </c>
      <c r="L1032" t="s">
        <v>216</v>
      </c>
      <c r="M1032" t="s">
        <v>216</v>
      </c>
      <c r="N1032" t="s">
        <v>216</v>
      </c>
      <c r="O1032" t="s">
        <v>216</v>
      </c>
      <c r="P1032" t="s">
        <v>216</v>
      </c>
      <c r="Q1032" t="s">
        <v>216</v>
      </c>
      <c r="R1032" t="s">
        <v>216</v>
      </c>
      <c r="S1032" t="s">
        <v>216</v>
      </c>
      <c r="T1032" t="s">
        <v>216</v>
      </c>
      <c r="U1032" t="s">
        <v>216</v>
      </c>
      <c r="V1032" t="s">
        <v>216</v>
      </c>
      <c r="W1032" t="s">
        <v>216</v>
      </c>
      <c r="X1032" t="s">
        <v>216</v>
      </c>
      <c r="Y1032" t="s">
        <v>216</v>
      </c>
      <c r="Z1032" t="s">
        <v>216</v>
      </c>
    </row>
    <row r="1033" spans="1:26" x14ac:dyDescent="0.35">
      <c r="A1033">
        <v>2009</v>
      </c>
      <c r="B1033" t="s">
        <v>217</v>
      </c>
      <c r="C1033" t="s">
        <v>5</v>
      </c>
      <c r="D1033">
        <v>248</v>
      </c>
      <c r="E1033" t="s">
        <v>63</v>
      </c>
      <c r="F1033">
        <v>9.0327277567525496E-2</v>
      </c>
      <c r="G1033">
        <v>0.899936865309092</v>
      </c>
      <c r="H1033">
        <v>0.274960603147825</v>
      </c>
      <c r="I1033" t="s">
        <v>216</v>
      </c>
      <c r="J1033" t="s">
        <v>216</v>
      </c>
      <c r="K1033" t="s">
        <v>216</v>
      </c>
      <c r="L1033">
        <v>0.16504415819534801</v>
      </c>
      <c r="M1033">
        <v>7.5714177725165602E-2</v>
      </c>
      <c r="N1033">
        <v>186.90199999999999</v>
      </c>
      <c r="O1033">
        <v>611.72400000000005</v>
      </c>
      <c r="P1033">
        <v>11.069000000000001</v>
      </c>
      <c r="Q1033">
        <v>53.402999999999999</v>
      </c>
      <c r="R1033">
        <v>306.88400000000001</v>
      </c>
      <c r="S1033">
        <v>1021.222</v>
      </c>
      <c r="T1033">
        <v>2226.0920000000001</v>
      </c>
      <c r="U1033">
        <v>0.67112935622333703</v>
      </c>
      <c r="V1033">
        <v>0.161726091155592</v>
      </c>
      <c r="W1033" t="s">
        <v>216</v>
      </c>
      <c r="X1033" t="s">
        <v>216</v>
      </c>
      <c r="Y1033" t="s">
        <v>216</v>
      </c>
      <c r="Z1033">
        <v>4.3643485343286603E-2</v>
      </c>
    </row>
    <row r="1034" spans="1:26" x14ac:dyDescent="0.35">
      <c r="A1034">
        <v>2009</v>
      </c>
      <c r="B1034" t="s">
        <v>215</v>
      </c>
      <c r="C1034" t="s">
        <v>22</v>
      </c>
      <c r="D1034">
        <v>267</v>
      </c>
      <c r="E1034" t="s">
        <v>68</v>
      </c>
      <c r="F1034">
        <v>8.8732352202640901E-3</v>
      </c>
      <c r="G1034" t="s">
        <v>216</v>
      </c>
      <c r="H1034" t="s">
        <v>216</v>
      </c>
      <c r="I1034" t="s">
        <v>216</v>
      </c>
      <c r="J1034" t="s">
        <v>216</v>
      </c>
      <c r="K1034">
        <v>0</v>
      </c>
      <c r="L1034">
        <v>0</v>
      </c>
      <c r="M1034">
        <v>0</v>
      </c>
      <c r="N1034">
        <v>43.856000000000002</v>
      </c>
      <c r="O1034">
        <v>57.73</v>
      </c>
      <c r="P1034">
        <v>3.02</v>
      </c>
      <c r="Q1034">
        <v>12.773999999999999</v>
      </c>
      <c r="R1034">
        <v>0</v>
      </c>
      <c r="S1034">
        <v>73.524000000000001</v>
      </c>
      <c r="T1034">
        <v>73.524000000000001</v>
      </c>
      <c r="U1034" t="s">
        <v>216</v>
      </c>
      <c r="V1034" t="s">
        <v>216</v>
      </c>
      <c r="W1034" t="s">
        <v>216</v>
      </c>
      <c r="X1034" t="s">
        <v>216</v>
      </c>
      <c r="Y1034">
        <v>4.3600562587904401E-2</v>
      </c>
      <c r="Z1034">
        <v>8.2256917869371008E-3</v>
      </c>
    </row>
    <row r="1035" spans="1:26" x14ac:dyDescent="0.35">
      <c r="A1035">
        <v>2009</v>
      </c>
      <c r="B1035" t="s">
        <v>215</v>
      </c>
      <c r="C1035" t="s">
        <v>5</v>
      </c>
      <c r="D1035">
        <v>267</v>
      </c>
      <c r="E1035" t="s">
        <v>68</v>
      </c>
      <c r="F1035">
        <v>0.15319662710374199</v>
      </c>
      <c r="G1035" t="s">
        <v>216</v>
      </c>
      <c r="H1035" t="s">
        <v>216</v>
      </c>
      <c r="I1035" t="s">
        <v>216</v>
      </c>
      <c r="J1035" t="s">
        <v>216</v>
      </c>
      <c r="K1035">
        <v>0.47531855280485302</v>
      </c>
      <c r="L1035">
        <v>0.14826478802402801</v>
      </c>
      <c r="M1035">
        <v>0.13461035854301501</v>
      </c>
      <c r="N1035">
        <v>2512.9569999999999</v>
      </c>
      <c r="O1035">
        <v>16976.797999999999</v>
      </c>
      <c r="P1035">
        <v>1812.18</v>
      </c>
      <c r="Q1035">
        <v>1539.3150000000001</v>
      </c>
      <c r="R1035">
        <v>7212.4620000000004</v>
      </c>
      <c r="S1035">
        <v>30705.398000000001</v>
      </c>
      <c r="T1035">
        <v>33820.052000000003</v>
      </c>
      <c r="U1035" t="s">
        <v>216</v>
      </c>
      <c r="V1035" t="s">
        <v>216</v>
      </c>
      <c r="W1035" t="s">
        <v>216</v>
      </c>
      <c r="X1035" t="s">
        <v>216</v>
      </c>
      <c r="Y1035">
        <v>0.49725863156780098</v>
      </c>
      <c r="Z1035">
        <v>0.135915800505994</v>
      </c>
    </row>
    <row r="1036" spans="1:26" x14ac:dyDescent="0.35">
      <c r="A1036">
        <v>2009</v>
      </c>
      <c r="B1036" t="s">
        <v>217</v>
      </c>
      <c r="C1036" t="s">
        <v>22</v>
      </c>
      <c r="D1036">
        <v>267</v>
      </c>
      <c r="E1036" t="s">
        <v>68</v>
      </c>
      <c r="F1036" t="s">
        <v>216</v>
      </c>
      <c r="G1036" t="s">
        <v>216</v>
      </c>
      <c r="H1036" t="s">
        <v>216</v>
      </c>
      <c r="I1036" t="s">
        <v>216</v>
      </c>
      <c r="J1036" t="s">
        <v>216</v>
      </c>
      <c r="K1036" t="s">
        <v>216</v>
      </c>
      <c r="L1036" t="s">
        <v>216</v>
      </c>
      <c r="M1036" t="s">
        <v>216</v>
      </c>
      <c r="N1036" t="s">
        <v>216</v>
      </c>
      <c r="O1036" t="s">
        <v>216</v>
      </c>
      <c r="P1036" t="s">
        <v>216</v>
      </c>
      <c r="Q1036" t="s">
        <v>216</v>
      </c>
      <c r="R1036" t="s">
        <v>216</v>
      </c>
      <c r="S1036" t="s">
        <v>216</v>
      </c>
      <c r="T1036" t="s">
        <v>216</v>
      </c>
      <c r="U1036" t="s">
        <v>216</v>
      </c>
      <c r="V1036" t="s">
        <v>216</v>
      </c>
      <c r="W1036" t="s">
        <v>216</v>
      </c>
      <c r="X1036" t="s">
        <v>216</v>
      </c>
      <c r="Y1036" t="s">
        <v>216</v>
      </c>
      <c r="Z1036" t="s">
        <v>216</v>
      </c>
    </row>
    <row r="1037" spans="1:26" x14ac:dyDescent="0.35">
      <c r="A1037">
        <v>2009</v>
      </c>
      <c r="B1037" t="s">
        <v>217</v>
      </c>
      <c r="C1037" t="s">
        <v>5</v>
      </c>
      <c r="D1037">
        <v>267</v>
      </c>
      <c r="E1037" t="s">
        <v>68</v>
      </c>
      <c r="F1037">
        <v>0.13549498378462099</v>
      </c>
      <c r="G1037" t="s">
        <v>216</v>
      </c>
      <c r="H1037" t="s">
        <v>216</v>
      </c>
      <c r="I1037" t="s">
        <v>216</v>
      </c>
      <c r="J1037" t="s">
        <v>216</v>
      </c>
      <c r="K1037">
        <v>0.25775863192607001</v>
      </c>
      <c r="L1037">
        <v>8.3919677579710805E-2</v>
      </c>
      <c r="M1037">
        <v>3.8498238607078003E-2</v>
      </c>
      <c r="N1037">
        <v>186.90199999999999</v>
      </c>
      <c r="O1037">
        <v>611.72400000000005</v>
      </c>
      <c r="P1037">
        <v>11.069000000000001</v>
      </c>
      <c r="Q1037">
        <v>53.402999999999999</v>
      </c>
      <c r="R1037">
        <v>306.88400000000001</v>
      </c>
      <c r="S1037">
        <v>1021.222</v>
      </c>
      <c r="T1037">
        <v>2226.0920000000001</v>
      </c>
      <c r="U1037" t="s">
        <v>216</v>
      </c>
      <c r="V1037" t="s">
        <v>216</v>
      </c>
      <c r="W1037" t="s">
        <v>216</v>
      </c>
      <c r="X1037" t="s">
        <v>216</v>
      </c>
      <c r="Y1037">
        <v>0.45783058682455902</v>
      </c>
      <c r="Z1037">
        <v>6.5467193279153804E-2</v>
      </c>
    </row>
    <row r="1038" spans="1:26" x14ac:dyDescent="0.35">
      <c r="A1038">
        <v>2009</v>
      </c>
      <c r="B1038" t="s">
        <v>215</v>
      </c>
      <c r="C1038" t="s">
        <v>22</v>
      </c>
      <c r="D1038">
        <v>231</v>
      </c>
      <c r="E1038" t="s">
        <v>67</v>
      </c>
      <c r="F1038">
        <v>1.74160781670222E-2</v>
      </c>
      <c r="G1038" t="s">
        <v>216</v>
      </c>
      <c r="H1038">
        <v>0</v>
      </c>
      <c r="I1038" t="s">
        <v>216</v>
      </c>
      <c r="J1038" t="s">
        <v>216</v>
      </c>
      <c r="K1038" t="s">
        <v>216</v>
      </c>
      <c r="L1038">
        <v>0</v>
      </c>
      <c r="M1038">
        <v>0</v>
      </c>
      <c r="N1038">
        <v>43.856000000000002</v>
      </c>
      <c r="O1038">
        <v>57.73</v>
      </c>
      <c r="P1038">
        <v>3.02</v>
      </c>
      <c r="Q1038">
        <v>12.773999999999999</v>
      </c>
      <c r="R1038">
        <v>0</v>
      </c>
      <c r="S1038">
        <v>73.524000000000001</v>
      </c>
      <c r="T1038">
        <v>73.524000000000001</v>
      </c>
      <c r="U1038" t="s">
        <v>216</v>
      </c>
      <c r="V1038">
        <v>2.2870875266474501E-2</v>
      </c>
      <c r="W1038" t="s">
        <v>216</v>
      </c>
      <c r="X1038" t="s">
        <v>216</v>
      </c>
      <c r="Y1038" t="s">
        <v>216</v>
      </c>
      <c r="Z1038">
        <v>1.6145102387454299E-2</v>
      </c>
    </row>
    <row r="1039" spans="1:26" x14ac:dyDescent="0.35">
      <c r="A1039">
        <v>2009</v>
      </c>
      <c r="B1039" t="s">
        <v>215</v>
      </c>
      <c r="C1039" t="s">
        <v>5</v>
      </c>
      <c r="D1039">
        <v>231</v>
      </c>
      <c r="E1039" t="s">
        <v>67</v>
      </c>
      <c r="F1039">
        <v>7.8180013710983307E-2</v>
      </c>
      <c r="G1039" t="s">
        <v>216</v>
      </c>
      <c r="H1039">
        <v>0.14346362606187599</v>
      </c>
      <c r="I1039" t="s">
        <v>216</v>
      </c>
      <c r="J1039" t="s">
        <v>216</v>
      </c>
      <c r="K1039" t="s">
        <v>216</v>
      </c>
      <c r="L1039">
        <v>7.9685855724566504E-2</v>
      </c>
      <c r="M1039">
        <v>7.2347195533389294E-2</v>
      </c>
      <c r="N1039">
        <v>2512.9569999999999</v>
      </c>
      <c r="O1039">
        <v>16976.797999999999</v>
      </c>
      <c r="P1039">
        <v>1812.18</v>
      </c>
      <c r="Q1039">
        <v>1539.3150000000001</v>
      </c>
      <c r="R1039">
        <v>7212.4620000000004</v>
      </c>
      <c r="S1039">
        <v>30705.398000000001</v>
      </c>
      <c r="T1039">
        <v>33820.052000000003</v>
      </c>
      <c r="U1039" t="s">
        <v>216</v>
      </c>
      <c r="V1039">
        <v>0.14071746577007499</v>
      </c>
      <c r="W1039" t="s">
        <v>216</v>
      </c>
      <c r="X1039" t="s">
        <v>216</v>
      </c>
      <c r="Y1039" t="s">
        <v>216</v>
      </c>
      <c r="Z1039">
        <v>6.9511253487762506E-2</v>
      </c>
    </row>
    <row r="1040" spans="1:26" x14ac:dyDescent="0.35">
      <c r="A1040">
        <v>2009</v>
      </c>
      <c r="B1040" t="s">
        <v>217</v>
      </c>
      <c r="C1040" t="s">
        <v>22</v>
      </c>
      <c r="D1040">
        <v>231</v>
      </c>
      <c r="E1040" t="s">
        <v>67</v>
      </c>
      <c r="F1040" t="s">
        <v>216</v>
      </c>
      <c r="G1040" t="s">
        <v>216</v>
      </c>
      <c r="H1040" t="s">
        <v>216</v>
      </c>
      <c r="I1040" t="s">
        <v>216</v>
      </c>
      <c r="J1040" t="s">
        <v>216</v>
      </c>
      <c r="K1040" t="s">
        <v>216</v>
      </c>
      <c r="L1040" t="s">
        <v>216</v>
      </c>
      <c r="M1040" t="s">
        <v>216</v>
      </c>
      <c r="N1040" t="s">
        <v>216</v>
      </c>
      <c r="O1040" t="s">
        <v>216</v>
      </c>
      <c r="P1040" t="s">
        <v>216</v>
      </c>
      <c r="Q1040" t="s">
        <v>216</v>
      </c>
      <c r="R1040" t="s">
        <v>216</v>
      </c>
      <c r="S1040" t="s">
        <v>216</v>
      </c>
      <c r="T1040" t="s">
        <v>216</v>
      </c>
      <c r="U1040" t="s">
        <v>216</v>
      </c>
      <c r="V1040" t="s">
        <v>216</v>
      </c>
      <c r="W1040" t="s">
        <v>216</v>
      </c>
      <c r="X1040" t="s">
        <v>216</v>
      </c>
      <c r="Y1040" t="s">
        <v>216</v>
      </c>
      <c r="Z1040" t="s">
        <v>216</v>
      </c>
    </row>
    <row r="1041" spans="1:26" x14ac:dyDescent="0.35">
      <c r="A1041">
        <v>2009</v>
      </c>
      <c r="B1041" t="s">
        <v>217</v>
      </c>
      <c r="C1041" t="s">
        <v>5</v>
      </c>
      <c r="D1041">
        <v>231</v>
      </c>
      <c r="E1041" t="s">
        <v>67</v>
      </c>
      <c r="F1041">
        <v>8.4408839776362002E-2</v>
      </c>
      <c r="G1041" t="s">
        <v>216</v>
      </c>
      <c r="H1041">
        <v>0.186790121034977</v>
      </c>
      <c r="I1041" t="s">
        <v>216</v>
      </c>
      <c r="J1041" t="s">
        <v>216</v>
      </c>
      <c r="K1041" t="s">
        <v>216</v>
      </c>
      <c r="L1041">
        <v>0.11212012896571499</v>
      </c>
      <c r="M1041">
        <v>5.1435224753795E-2</v>
      </c>
      <c r="N1041">
        <v>186.90199999999999</v>
      </c>
      <c r="O1041">
        <v>611.72400000000005</v>
      </c>
      <c r="P1041">
        <v>11.069000000000001</v>
      </c>
      <c r="Q1041">
        <v>53.402999999999999</v>
      </c>
      <c r="R1041">
        <v>306.88400000000001</v>
      </c>
      <c r="S1041">
        <v>1021.222</v>
      </c>
      <c r="T1041">
        <v>2226.0920000000001</v>
      </c>
      <c r="U1041" t="s">
        <v>216</v>
      </c>
      <c r="V1041">
        <v>0.14941761880725199</v>
      </c>
      <c r="W1041" t="s">
        <v>216</v>
      </c>
      <c r="X1041" t="s">
        <v>216</v>
      </c>
      <c r="Y1041" t="s">
        <v>216</v>
      </c>
      <c r="Z1041">
        <v>4.07838701755351E-2</v>
      </c>
    </row>
    <row r="1042" spans="1:26" x14ac:dyDescent="0.35">
      <c r="A1042">
        <v>2009</v>
      </c>
      <c r="B1042" t="s">
        <v>215</v>
      </c>
      <c r="C1042" t="s">
        <v>22</v>
      </c>
      <c r="D1042">
        <v>242</v>
      </c>
      <c r="E1042" t="s">
        <v>65</v>
      </c>
      <c r="F1042">
        <v>4.8488830714234502E-2</v>
      </c>
      <c r="G1042">
        <v>0.16241791317037599</v>
      </c>
      <c r="H1042">
        <v>0.123384721981639</v>
      </c>
      <c r="I1042" t="s">
        <v>216</v>
      </c>
      <c r="J1042" t="s">
        <v>216</v>
      </c>
      <c r="K1042" t="s">
        <v>216</v>
      </c>
      <c r="L1042">
        <v>9.6879930362874705E-2</v>
      </c>
      <c r="M1042">
        <v>9.6879930362874705E-2</v>
      </c>
      <c r="N1042">
        <v>43.856000000000002</v>
      </c>
      <c r="O1042">
        <v>57.73</v>
      </c>
      <c r="P1042">
        <v>3.02</v>
      </c>
      <c r="Q1042">
        <v>12.773999999999999</v>
      </c>
      <c r="R1042">
        <v>0</v>
      </c>
      <c r="S1042">
        <v>73.524000000000001</v>
      </c>
      <c r="T1042">
        <v>73.524000000000001</v>
      </c>
      <c r="U1042">
        <v>0.11278216857034599</v>
      </c>
      <c r="V1042">
        <v>6.4066895196039905E-2</v>
      </c>
      <c r="W1042" t="s">
        <v>216</v>
      </c>
      <c r="X1042" t="s">
        <v>216</v>
      </c>
      <c r="Y1042" t="s">
        <v>216</v>
      </c>
      <c r="Z1042">
        <v>4.4950253956232998E-2</v>
      </c>
    </row>
    <row r="1043" spans="1:26" x14ac:dyDescent="0.35">
      <c r="A1043">
        <v>2009</v>
      </c>
      <c r="B1043" t="s">
        <v>215</v>
      </c>
      <c r="C1043" t="s">
        <v>5</v>
      </c>
      <c r="D1043">
        <v>242</v>
      </c>
      <c r="E1043" t="s">
        <v>65</v>
      </c>
      <c r="F1043">
        <v>8.4780953322988808E-3</v>
      </c>
      <c r="G1043">
        <v>9.9458128412065999E-2</v>
      </c>
      <c r="H1043">
        <v>1.47220930590091E-2</v>
      </c>
      <c r="I1043" t="s">
        <v>216</v>
      </c>
      <c r="J1043" t="s">
        <v>216</v>
      </c>
      <c r="K1043" t="s">
        <v>216</v>
      </c>
      <c r="L1043">
        <v>8.1772823932239596E-3</v>
      </c>
      <c r="M1043">
        <v>7.4241964631613904E-3</v>
      </c>
      <c r="N1043">
        <v>2512.9569999999999</v>
      </c>
      <c r="O1043">
        <v>16976.797999999999</v>
      </c>
      <c r="P1043">
        <v>1812.18</v>
      </c>
      <c r="Q1043">
        <v>1539.3150000000001</v>
      </c>
      <c r="R1043">
        <v>7212.4620000000004</v>
      </c>
      <c r="S1043">
        <v>30705.398000000001</v>
      </c>
      <c r="T1043">
        <v>33820.052000000003</v>
      </c>
      <c r="U1043">
        <v>7.7346245125742702E-2</v>
      </c>
      <c r="V1043">
        <v>1.52622677426076E-2</v>
      </c>
      <c r="W1043" t="s">
        <v>216</v>
      </c>
      <c r="X1043" t="s">
        <v>216</v>
      </c>
      <c r="Y1043" t="s">
        <v>216</v>
      </c>
      <c r="Z1043">
        <v>7.2281877601059899E-3</v>
      </c>
    </row>
    <row r="1044" spans="1:26" x14ac:dyDescent="0.35">
      <c r="A1044">
        <v>2009</v>
      </c>
      <c r="B1044" t="s">
        <v>217</v>
      </c>
      <c r="C1044" t="s">
        <v>22</v>
      </c>
      <c r="D1044">
        <v>242</v>
      </c>
      <c r="E1044" t="s">
        <v>65</v>
      </c>
      <c r="F1044" t="s">
        <v>216</v>
      </c>
      <c r="G1044" t="s">
        <v>216</v>
      </c>
      <c r="H1044" t="s">
        <v>216</v>
      </c>
      <c r="I1044" t="s">
        <v>216</v>
      </c>
      <c r="J1044" t="s">
        <v>216</v>
      </c>
      <c r="K1044" t="s">
        <v>216</v>
      </c>
      <c r="L1044" t="s">
        <v>216</v>
      </c>
      <c r="M1044" t="s">
        <v>216</v>
      </c>
      <c r="N1044" t="s">
        <v>216</v>
      </c>
      <c r="O1044" t="s">
        <v>216</v>
      </c>
      <c r="P1044" t="s">
        <v>216</v>
      </c>
      <c r="Q1044" t="s">
        <v>216</v>
      </c>
      <c r="R1044" t="s">
        <v>216</v>
      </c>
      <c r="S1044" t="s">
        <v>216</v>
      </c>
      <c r="T1044" t="s">
        <v>216</v>
      </c>
      <c r="U1044" t="s">
        <v>216</v>
      </c>
      <c r="V1044" t="s">
        <v>216</v>
      </c>
      <c r="W1044" t="s">
        <v>216</v>
      </c>
      <c r="X1044" t="s">
        <v>216</v>
      </c>
      <c r="Y1044" t="s">
        <v>216</v>
      </c>
      <c r="Z1044" t="s">
        <v>216</v>
      </c>
    </row>
    <row r="1045" spans="1:26" x14ac:dyDescent="0.35">
      <c r="A1045">
        <v>2009</v>
      </c>
      <c r="B1045" t="s">
        <v>217</v>
      </c>
      <c r="C1045" t="s">
        <v>5</v>
      </c>
      <c r="D1045">
        <v>242</v>
      </c>
      <c r="E1045" t="s">
        <v>65</v>
      </c>
      <c r="F1045">
        <v>3.33001466756589E-2</v>
      </c>
      <c r="G1045">
        <v>9.3610555264256101E-2</v>
      </c>
      <c r="H1045">
        <v>2.8601133844675001E-2</v>
      </c>
      <c r="I1045" t="s">
        <v>216</v>
      </c>
      <c r="J1045" t="s">
        <v>216</v>
      </c>
      <c r="K1045" t="s">
        <v>216</v>
      </c>
      <c r="L1045">
        <v>1.71677324125196E-2</v>
      </c>
      <c r="M1045">
        <v>7.8757149433977304E-3</v>
      </c>
      <c r="N1045">
        <v>186.90199999999999</v>
      </c>
      <c r="O1045">
        <v>611.72400000000005</v>
      </c>
      <c r="P1045">
        <v>11.069000000000001</v>
      </c>
      <c r="Q1045">
        <v>53.402999999999999</v>
      </c>
      <c r="R1045">
        <v>306.88400000000001</v>
      </c>
      <c r="S1045">
        <v>1021.222</v>
      </c>
      <c r="T1045">
        <v>2226.0920000000001</v>
      </c>
      <c r="U1045">
        <v>0.250816631006333</v>
      </c>
      <c r="V1045">
        <v>6.04407972223613E-2</v>
      </c>
      <c r="W1045" t="s">
        <v>216</v>
      </c>
      <c r="X1045" t="s">
        <v>216</v>
      </c>
      <c r="Y1045" t="s">
        <v>216</v>
      </c>
      <c r="Z1045">
        <v>1.60896520132798E-2</v>
      </c>
    </row>
    <row r="1046" spans="1:26" x14ac:dyDescent="0.35">
      <c r="A1046">
        <v>2009</v>
      </c>
      <c r="B1046" t="s">
        <v>215</v>
      </c>
      <c r="C1046" t="s">
        <v>22</v>
      </c>
      <c r="D1046">
        <v>241</v>
      </c>
      <c r="E1046" t="s">
        <v>66</v>
      </c>
      <c r="F1046">
        <v>0</v>
      </c>
      <c r="G1046">
        <v>0</v>
      </c>
      <c r="H1046">
        <v>0</v>
      </c>
      <c r="I1046" t="s">
        <v>216</v>
      </c>
      <c r="J1046" t="s">
        <v>216</v>
      </c>
      <c r="K1046" t="s">
        <v>216</v>
      </c>
      <c r="L1046">
        <v>0</v>
      </c>
      <c r="M1046">
        <v>0</v>
      </c>
      <c r="N1046">
        <v>43.856000000000002</v>
      </c>
      <c r="O1046">
        <v>57.73</v>
      </c>
      <c r="P1046">
        <v>3.02</v>
      </c>
      <c r="Q1046">
        <v>12.773999999999999</v>
      </c>
      <c r="R1046">
        <v>0</v>
      </c>
      <c r="S1046">
        <v>73.524000000000001</v>
      </c>
      <c r="T1046">
        <v>73.524000000000001</v>
      </c>
      <c r="U1046">
        <v>0</v>
      </c>
      <c r="V1046">
        <v>0</v>
      </c>
      <c r="W1046" t="s">
        <v>216</v>
      </c>
      <c r="X1046" t="s">
        <v>216</v>
      </c>
      <c r="Y1046" t="s">
        <v>216</v>
      </c>
      <c r="Z1046">
        <v>0</v>
      </c>
    </row>
    <row r="1047" spans="1:26" x14ac:dyDescent="0.35">
      <c r="A1047">
        <v>2009</v>
      </c>
      <c r="B1047" t="s">
        <v>215</v>
      </c>
      <c r="C1047" t="s">
        <v>5</v>
      </c>
      <c r="D1047">
        <v>241</v>
      </c>
      <c r="E1047" t="s">
        <v>66</v>
      </c>
      <c r="F1047" s="6">
        <v>8.8483093577801201E-5</v>
      </c>
      <c r="G1047">
        <v>8.2969983171220197E-4</v>
      </c>
      <c r="H1047">
        <v>1.22814679187442E-4</v>
      </c>
      <c r="I1047" t="s">
        <v>216</v>
      </c>
      <c r="J1047" t="s">
        <v>216</v>
      </c>
      <c r="K1047" t="s">
        <v>216</v>
      </c>
      <c r="L1047" s="6">
        <v>6.82165443271902E-5</v>
      </c>
      <c r="M1047" s="6">
        <v>6.1934149118133199E-5</v>
      </c>
      <c r="N1047">
        <v>2512.9569999999999</v>
      </c>
      <c r="O1047">
        <v>16976.797999999999</v>
      </c>
      <c r="P1047">
        <v>1812.18</v>
      </c>
      <c r="Q1047">
        <v>1539.3150000000001</v>
      </c>
      <c r="R1047">
        <v>7212.4620000000004</v>
      </c>
      <c r="S1047">
        <v>30705.398000000001</v>
      </c>
      <c r="T1047">
        <v>33820.052000000003</v>
      </c>
      <c r="U1047">
        <v>8.0282291087630398E-4</v>
      </c>
      <c r="V1047">
        <v>1.5841619972338701E-4</v>
      </c>
      <c r="W1047" t="s">
        <v>216</v>
      </c>
      <c r="X1047" t="s">
        <v>216</v>
      </c>
      <c r="Y1047" t="s">
        <v>216</v>
      </c>
      <c r="Z1047" s="6">
        <v>8.0094750457984705E-5</v>
      </c>
    </row>
    <row r="1048" spans="1:26" x14ac:dyDescent="0.35">
      <c r="A1048">
        <v>2009</v>
      </c>
      <c r="B1048" t="s">
        <v>217</v>
      </c>
      <c r="C1048" t="s">
        <v>22</v>
      </c>
      <c r="D1048">
        <v>241</v>
      </c>
      <c r="E1048" t="s">
        <v>66</v>
      </c>
      <c r="F1048" t="s">
        <v>216</v>
      </c>
      <c r="G1048" t="s">
        <v>216</v>
      </c>
      <c r="H1048" t="s">
        <v>216</v>
      </c>
      <c r="I1048" t="s">
        <v>216</v>
      </c>
      <c r="J1048" t="s">
        <v>216</v>
      </c>
      <c r="K1048" t="s">
        <v>216</v>
      </c>
      <c r="L1048" t="s">
        <v>216</v>
      </c>
      <c r="M1048" t="s">
        <v>216</v>
      </c>
      <c r="N1048" t="s">
        <v>216</v>
      </c>
      <c r="O1048" t="s">
        <v>216</v>
      </c>
      <c r="P1048" t="s">
        <v>216</v>
      </c>
      <c r="Q1048" t="s">
        <v>216</v>
      </c>
      <c r="R1048" t="s">
        <v>216</v>
      </c>
      <c r="S1048" t="s">
        <v>216</v>
      </c>
      <c r="T1048" t="s">
        <v>216</v>
      </c>
      <c r="U1048" t="s">
        <v>216</v>
      </c>
      <c r="V1048" t="s">
        <v>216</v>
      </c>
      <c r="W1048" t="s">
        <v>216</v>
      </c>
      <c r="X1048" t="s">
        <v>216</v>
      </c>
      <c r="Y1048" t="s">
        <v>216</v>
      </c>
      <c r="Z1048" t="s">
        <v>216</v>
      </c>
    </row>
    <row r="1049" spans="1:26" x14ac:dyDescent="0.35">
      <c r="A1049">
        <v>2009</v>
      </c>
      <c r="B1049" t="s">
        <v>217</v>
      </c>
      <c r="C1049" t="s">
        <v>5</v>
      </c>
      <c r="D1049">
        <v>241</v>
      </c>
      <c r="E1049" t="s">
        <v>66</v>
      </c>
      <c r="F1049">
        <v>0</v>
      </c>
      <c r="G1049">
        <v>0</v>
      </c>
      <c r="H1049">
        <v>0</v>
      </c>
      <c r="I1049" t="s">
        <v>216</v>
      </c>
      <c r="J1049" t="s">
        <v>216</v>
      </c>
      <c r="K1049" t="s">
        <v>216</v>
      </c>
      <c r="L1049">
        <v>0</v>
      </c>
      <c r="M1049">
        <v>0</v>
      </c>
      <c r="N1049">
        <v>186.90199999999999</v>
      </c>
      <c r="O1049">
        <v>611.72400000000005</v>
      </c>
      <c r="P1049">
        <v>11.069000000000001</v>
      </c>
      <c r="Q1049">
        <v>53.402999999999999</v>
      </c>
      <c r="R1049">
        <v>306.88400000000001</v>
      </c>
      <c r="S1049">
        <v>1021.222</v>
      </c>
      <c r="T1049">
        <v>2226.0920000000001</v>
      </c>
      <c r="U1049">
        <v>0</v>
      </c>
      <c r="V1049">
        <v>0</v>
      </c>
      <c r="W1049" t="s">
        <v>216</v>
      </c>
      <c r="X1049" t="s">
        <v>216</v>
      </c>
      <c r="Y1049" t="s">
        <v>216</v>
      </c>
      <c r="Z1049">
        <v>0</v>
      </c>
    </row>
    <row r="1050" spans="1:26" x14ac:dyDescent="0.35">
      <c r="A1050">
        <v>2009</v>
      </c>
      <c r="B1050" t="s">
        <v>215</v>
      </c>
      <c r="C1050" t="s">
        <v>22</v>
      </c>
      <c r="D1050">
        <v>245</v>
      </c>
      <c r="E1050" t="s">
        <v>64</v>
      </c>
      <c r="F1050">
        <v>2.4024216133366499E-2</v>
      </c>
      <c r="G1050">
        <v>0</v>
      </c>
      <c r="H1050">
        <v>0</v>
      </c>
      <c r="I1050" t="s">
        <v>216</v>
      </c>
      <c r="J1050" t="s">
        <v>216</v>
      </c>
      <c r="K1050" t="s">
        <v>216</v>
      </c>
      <c r="L1050">
        <v>0</v>
      </c>
      <c r="M1050">
        <v>0</v>
      </c>
      <c r="N1050">
        <v>43.856000000000002</v>
      </c>
      <c r="O1050">
        <v>57.73</v>
      </c>
      <c r="P1050">
        <v>3.02</v>
      </c>
      <c r="Q1050">
        <v>12.773999999999999</v>
      </c>
      <c r="R1050">
        <v>0</v>
      </c>
      <c r="S1050">
        <v>73.524000000000001</v>
      </c>
      <c r="T1050">
        <v>73.524000000000001</v>
      </c>
      <c r="U1050">
        <v>5.5416012558869701E-2</v>
      </c>
      <c r="V1050">
        <v>3.1479549593667201E-2</v>
      </c>
      <c r="W1050" t="s">
        <v>216</v>
      </c>
      <c r="X1050" t="s">
        <v>216</v>
      </c>
      <c r="Y1050" t="s">
        <v>216</v>
      </c>
      <c r="Z1050">
        <v>2.22709972665362E-2</v>
      </c>
    </row>
    <row r="1051" spans="1:26" x14ac:dyDescent="0.35">
      <c r="A1051">
        <v>2009</v>
      </c>
      <c r="B1051" t="s">
        <v>215</v>
      </c>
      <c r="C1051" t="s">
        <v>5</v>
      </c>
      <c r="D1051">
        <v>245</v>
      </c>
      <c r="E1051" t="s">
        <v>64</v>
      </c>
      <c r="F1051">
        <v>4.2259757126459699E-3</v>
      </c>
      <c r="G1051">
        <v>1.8594826732013299E-2</v>
      </c>
      <c r="H1051">
        <v>2.75246250794761E-3</v>
      </c>
      <c r="I1051" t="s">
        <v>216</v>
      </c>
      <c r="J1051" t="s">
        <v>216</v>
      </c>
      <c r="K1051" t="s">
        <v>216</v>
      </c>
      <c r="L1051">
        <v>1.5288358193385799E-3</v>
      </c>
      <c r="M1051">
        <v>1.38803785131517E-3</v>
      </c>
      <c r="N1051">
        <v>2512.9569999999999</v>
      </c>
      <c r="O1051">
        <v>16976.797999999999</v>
      </c>
      <c r="P1051">
        <v>1812.18</v>
      </c>
      <c r="Q1051">
        <v>1539.3150000000001</v>
      </c>
      <c r="R1051">
        <v>7212.4620000000004</v>
      </c>
      <c r="S1051">
        <v>30705.398000000001</v>
      </c>
      <c r="T1051">
        <v>33820.052000000003</v>
      </c>
      <c r="U1051">
        <v>3.8454472031436003E-2</v>
      </c>
      <c r="V1051">
        <v>7.5879888815579303E-3</v>
      </c>
      <c r="W1051" t="s">
        <v>216</v>
      </c>
      <c r="X1051" t="s">
        <v>216</v>
      </c>
      <c r="Y1051" t="s">
        <v>216</v>
      </c>
      <c r="Z1051">
        <v>4.0764548658062897E-3</v>
      </c>
    </row>
    <row r="1052" spans="1:26" x14ac:dyDescent="0.35">
      <c r="A1052">
        <v>2009</v>
      </c>
      <c r="B1052" t="s">
        <v>217</v>
      </c>
      <c r="C1052" t="s">
        <v>22</v>
      </c>
      <c r="D1052">
        <v>245</v>
      </c>
      <c r="E1052" t="s">
        <v>64</v>
      </c>
      <c r="F1052" t="s">
        <v>216</v>
      </c>
      <c r="G1052" t="s">
        <v>216</v>
      </c>
      <c r="H1052" t="s">
        <v>216</v>
      </c>
      <c r="I1052" t="s">
        <v>216</v>
      </c>
      <c r="J1052" t="s">
        <v>216</v>
      </c>
      <c r="K1052" t="s">
        <v>216</v>
      </c>
      <c r="L1052" t="s">
        <v>216</v>
      </c>
      <c r="M1052" t="s">
        <v>216</v>
      </c>
      <c r="N1052" t="s">
        <v>216</v>
      </c>
      <c r="O1052" t="s">
        <v>216</v>
      </c>
      <c r="P1052" t="s">
        <v>216</v>
      </c>
      <c r="Q1052" t="s">
        <v>216</v>
      </c>
      <c r="R1052" t="s">
        <v>216</v>
      </c>
      <c r="S1052" t="s">
        <v>216</v>
      </c>
      <c r="T1052" t="s">
        <v>216</v>
      </c>
      <c r="U1052" t="s">
        <v>216</v>
      </c>
      <c r="V1052" t="s">
        <v>216</v>
      </c>
      <c r="W1052" t="s">
        <v>216</v>
      </c>
      <c r="X1052" t="s">
        <v>216</v>
      </c>
      <c r="Y1052" t="s">
        <v>216</v>
      </c>
      <c r="Z1052" t="s">
        <v>216</v>
      </c>
    </row>
    <row r="1053" spans="1:26" x14ac:dyDescent="0.35">
      <c r="A1053">
        <v>2009</v>
      </c>
      <c r="B1053" t="s">
        <v>217</v>
      </c>
      <c r="C1053" t="s">
        <v>5</v>
      </c>
      <c r="D1053">
        <v>245</v>
      </c>
      <c r="E1053" t="s">
        <v>64</v>
      </c>
      <c r="F1053">
        <v>5.62447807044897E-3</v>
      </c>
      <c r="G1053">
        <v>0</v>
      </c>
      <c r="H1053">
        <v>0</v>
      </c>
      <c r="I1053" t="s">
        <v>216</v>
      </c>
      <c r="J1053" t="s">
        <v>216</v>
      </c>
      <c r="K1053" t="s">
        <v>216</v>
      </c>
      <c r="L1053">
        <v>0</v>
      </c>
      <c r="M1053">
        <v>0</v>
      </c>
      <c r="N1053">
        <v>186.90199999999999</v>
      </c>
      <c r="O1053">
        <v>611.72400000000005</v>
      </c>
      <c r="P1053">
        <v>11.069000000000001</v>
      </c>
      <c r="Q1053">
        <v>53.402999999999999</v>
      </c>
      <c r="R1053">
        <v>306.88400000000001</v>
      </c>
      <c r="S1053">
        <v>1021.222</v>
      </c>
      <c r="T1053">
        <v>2226.0920000000001</v>
      </c>
      <c r="U1053">
        <v>4.2374959519437198E-2</v>
      </c>
      <c r="V1053">
        <v>1.0211349723278199E-2</v>
      </c>
      <c r="W1053" t="s">
        <v>216</v>
      </c>
      <c r="X1053" t="s">
        <v>216</v>
      </c>
      <c r="Y1053" t="s">
        <v>216</v>
      </c>
      <c r="Z1053">
        <v>2.7175824716710898E-3</v>
      </c>
    </row>
    <row r="1054" spans="1:26" x14ac:dyDescent="0.35">
      <c r="A1054">
        <v>2009</v>
      </c>
      <c r="B1054" t="s">
        <v>215</v>
      </c>
      <c r="C1054" t="s">
        <v>22</v>
      </c>
      <c r="D1054">
        <v>229</v>
      </c>
      <c r="E1054" t="s">
        <v>69</v>
      </c>
      <c r="F1054">
        <v>5.8295294251652197E-2</v>
      </c>
      <c r="G1054" t="s">
        <v>216</v>
      </c>
      <c r="H1054" t="s">
        <v>216</v>
      </c>
      <c r="I1054">
        <v>1</v>
      </c>
      <c r="J1054" t="s">
        <v>216</v>
      </c>
      <c r="K1054" t="s">
        <v>216</v>
      </c>
      <c r="L1054">
        <v>4.1075023121701797E-2</v>
      </c>
      <c r="M1054">
        <v>4.1075023121701797E-2</v>
      </c>
      <c r="N1054">
        <v>43.856000000000002</v>
      </c>
      <c r="O1054">
        <v>57.73</v>
      </c>
      <c r="P1054">
        <v>3.02</v>
      </c>
      <c r="Q1054">
        <v>12.773999999999999</v>
      </c>
      <c r="R1054">
        <v>0</v>
      </c>
      <c r="S1054">
        <v>73.524000000000001</v>
      </c>
      <c r="T1054">
        <v>73.524000000000001</v>
      </c>
      <c r="U1054" t="s">
        <v>216</v>
      </c>
      <c r="V1054" t="s">
        <v>216</v>
      </c>
      <c r="W1054">
        <v>0.58530132977087201</v>
      </c>
      <c r="X1054" t="s">
        <v>216</v>
      </c>
      <c r="Y1054" t="s">
        <v>216</v>
      </c>
      <c r="Z1054">
        <v>5.4041069715790299E-2</v>
      </c>
    </row>
    <row r="1055" spans="1:26" x14ac:dyDescent="0.35">
      <c r="A1055">
        <v>2009</v>
      </c>
      <c r="B1055" t="s">
        <v>215</v>
      </c>
      <c r="C1055" t="s">
        <v>5</v>
      </c>
      <c r="D1055">
        <v>229</v>
      </c>
      <c r="E1055" t="s">
        <v>69</v>
      </c>
      <c r="F1055">
        <v>2.7659145927076099E-2</v>
      </c>
      <c r="G1055" t="s">
        <v>216</v>
      </c>
      <c r="H1055" t="s">
        <v>216</v>
      </c>
      <c r="I1055">
        <v>0.408961030361222</v>
      </c>
      <c r="J1055" t="s">
        <v>216</v>
      </c>
      <c r="K1055" t="s">
        <v>216</v>
      </c>
      <c r="L1055">
        <v>2.7854233784969901E-2</v>
      </c>
      <c r="M1055">
        <v>2.5289001162758399E-2</v>
      </c>
      <c r="N1055">
        <v>2512.9569999999999</v>
      </c>
      <c r="O1055">
        <v>16976.797999999999</v>
      </c>
      <c r="P1055">
        <v>1812.18</v>
      </c>
      <c r="Q1055">
        <v>1539.3150000000001</v>
      </c>
      <c r="R1055">
        <v>7212.4620000000004</v>
      </c>
      <c r="S1055">
        <v>30705.398000000001</v>
      </c>
      <c r="T1055">
        <v>33820.052000000003</v>
      </c>
      <c r="U1055" t="s">
        <v>216</v>
      </c>
      <c r="V1055" t="s">
        <v>216</v>
      </c>
      <c r="W1055">
        <v>0.384685007987144</v>
      </c>
      <c r="X1055" t="s">
        <v>216</v>
      </c>
      <c r="Y1055" t="s">
        <v>216</v>
      </c>
      <c r="Z1055">
        <v>2.69323948949119E-2</v>
      </c>
    </row>
    <row r="1056" spans="1:26" x14ac:dyDescent="0.35">
      <c r="A1056">
        <v>2009</v>
      </c>
      <c r="B1056" t="s">
        <v>217</v>
      </c>
      <c r="C1056" t="s">
        <v>22</v>
      </c>
      <c r="D1056">
        <v>229</v>
      </c>
      <c r="E1056" t="s">
        <v>69</v>
      </c>
      <c r="F1056" t="s">
        <v>216</v>
      </c>
      <c r="G1056" t="s">
        <v>216</v>
      </c>
      <c r="H1056" t="s">
        <v>216</v>
      </c>
      <c r="I1056" t="s">
        <v>216</v>
      </c>
      <c r="J1056" t="s">
        <v>216</v>
      </c>
      <c r="K1056" t="s">
        <v>216</v>
      </c>
      <c r="L1056" t="s">
        <v>216</v>
      </c>
      <c r="M1056" t="s">
        <v>216</v>
      </c>
      <c r="N1056" t="s">
        <v>216</v>
      </c>
      <c r="O1056" t="s">
        <v>216</v>
      </c>
      <c r="P1056" t="s">
        <v>216</v>
      </c>
      <c r="Q1056" t="s">
        <v>216</v>
      </c>
      <c r="R1056" t="s">
        <v>216</v>
      </c>
      <c r="S1056" t="s">
        <v>216</v>
      </c>
      <c r="T1056" t="s">
        <v>216</v>
      </c>
      <c r="U1056" t="s">
        <v>216</v>
      </c>
      <c r="V1056" t="s">
        <v>216</v>
      </c>
      <c r="W1056" t="s">
        <v>216</v>
      </c>
      <c r="X1056" t="s">
        <v>216</v>
      </c>
      <c r="Y1056" t="s">
        <v>216</v>
      </c>
      <c r="Z1056" t="s">
        <v>216</v>
      </c>
    </row>
    <row r="1057" spans="1:26" x14ac:dyDescent="0.35">
      <c r="A1057">
        <v>2009</v>
      </c>
      <c r="B1057" t="s">
        <v>217</v>
      </c>
      <c r="C1057" t="s">
        <v>5</v>
      </c>
      <c r="D1057">
        <v>229</v>
      </c>
      <c r="E1057" t="s">
        <v>69</v>
      </c>
      <c r="F1057">
        <v>4.6212682463051902E-3</v>
      </c>
      <c r="G1057" t="s">
        <v>216</v>
      </c>
      <c r="H1057" t="s">
        <v>216</v>
      </c>
      <c r="I1057">
        <v>0.14996838016080899</v>
      </c>
      <c r="J1057" t="s">
        <v>216</v>
      </c>
      <c r="K1057" t="s">
        <v>216</v>
      </c>
      <c r="L1057">
        <v>2.9962190987082101E-3</v>
      </c>
      <c r="M1057">
        <v>1.3745186004985399E-3</v>
      </c>
      <c r="N1057">
        <v>186.90199999999999</v>
      </c>
      <c r="O1057">
        <v>611.72400000000005</v>
      </c>
      <c r="P1057">
        <v>11.069000000000001</v>
      </c>
      <c r="Q1057">
        <v>53.402999999999999</v>
      </c>
      <c r="R1057">
        <v>306.88400000000001</v>
      </c>
      <c r="S1057">
        <v>1021.222</v>
      </c>
      <c r="T1057">
        <v>2226.0920000000001</v>
      </c>
      <c r="U1057" t="s">
        <v>216</v>
      </c>
      <c r="V1057" t="s">
        <v>216</v>
      </c>
      <c r="W1057">
        <v>0.13870203459473801</v>
      </c>
      <c r="X1057" t="s">
        <v>216</v>
      </c>
      <c r="Y1057" t="s">
        <v>216</v>
      </c>
      <c r="Z1057">
        <v>2.23286097407554E-3</v>
      </c>
    </row>
    <row r="1058" spans="1:26" x14ac:dyDescent="0.35">
      <c r="A1058">
        <v>2010</v>
      </c>
      <c r="B1058" t="s">
        <v>215</v>
      </c>
      <c r="C1058" t="s">
        <v>22</v>
      </c>
      <c r="D1058">
        <v>247</v>
      </c>
      <c r="E1058" t="s">
        <v>60</v>
      </c>
      <c r="F1058">
        <v>7.8675714622361198E-2</v>
      </c>
      <c r="G1058" t="s">
        <v>216</v>
      </c>
      <c r="H1058">
        <v>0</v>
      </c>
      <c r="I1058" t="s">
        <v>216</v>
      </c>
      <c r="J1058" t="s">
        <v>216</v>
      </c>
      <c r="K1058" t="s">
        <v>216</v>
      </c>
      <c r="L1058">
        <v>0</v>
      </c>
      <c r="M1058">
        <v>0</v>
      </c>
      <c r="N1058">
        <v>18.835000000000001</v>
      </c>
      <c r="O1058">
        <v>27.04</v>
      </c>
      <c r="P1058">
        <v>5.2750000000000004</v>
      </c>
      <c r="Q1058">
        <v>0</v>
      </c>
      <c r="R1058">
        <v>0</v>
      </c>
      <c r="S1058">
        <v>49.67</v>
      </c>
      <c r="T1058">
        <v>49.67</v>
      </c>
      <c r="U1058" t="s">
        <v>216</v>
      </c>
      <c r="V1058">
        <v>0.122180012824748</v>
      </c>
      <c r="W1058" t="s">
        <v>216</v>
      </c>
      <c r="X1058" t="s">
        <v>216</v>
      </c>
      <c r="Y1058" t="s">
        <v>216</v>
      </c>
      <c r="Z1058">
        <v>7.1811031715515894E-2</v>
      </c>
    </row>
    <row r="1059" spans="1:26" x14ac:dyDescent="0.35">
      <c r="A1059">
        <v>2010</v>
      </c>
      <c r="B1059" t="s">
        <v>215</v>
      </c>
      <c r="C1059" t="s">
        <v>5</v>
      </c>
      <c r="D1059">
        <v>247</v>
      </c>
      <c r="E1059" t="s">
        <v>60</v>
      </c>
      <c r="F1059">
        <v>7.8344838119822305E-2</v>
      </c>
      <c r="G1059" t="s">
        <v>216</v>
      </c>
      <c r="H1059">
        <v>0.11329802484783499</v>
      </c>
      <c r="I1059" t="s">
        <v>216</v>
      </c>
      <c r="J1059" t="s">
        <v>216</v>
      </c>
      <c r="K1059" t="s">
        <v>216</v>
      </c>
      <c r="L1059">
        <v>6.3388858247220806E-2</v>
      </c>
      <c r="M1059">
        <v>5.42751507944923E-2</v>
      </c>
      <c r="N1059">
        <v>703.12400000000002</v>
      </c>
      <c r="O1059">
        <v>3780.7719999999999</v>
      </c>
      <c r="P1059">
        <v>325.59899999999999</v>
      </c>
      <c r="Q1059">
        <v>451.06799999999998</v>
      </c>
      <c r="R1059">
        <v>1448.027</v>
      </c>
      <c r="S1059">
        <v>6764.03</v>
      </c>
      <c r="T1059">
        <v>7899.8239999999996</v>
      </c>
      <c r="U1059" t="s">
        <v>216</v>
      </c>
      <c r="V1059">
        <v>0.14029033752435999</v>
      </c>
      <c r="W1059" t="s">
        <v>216</v>
      </c>
      <c r="X1059" t="s">
        <v>216</v>
      </c>
      <c r="Y1059" t="s">
        <v>216</v>
      </c>
      <c r="Z1059">
        <v>6.83810502294106E-2</v>
      </c>
    </row>
    <row r="1060" spans="1:26" x14ac:dyDescent="0.35">
      <c r="A1060">
        <v>2010</v>
      </c>
      <c r="B1060" t="s">
        <v>217</v>
      </c>
      <c r="C1060" t="s">
        <v>22</v>
      </c>
      <c r="D1060">
        <v>247</v>
      </c>
      <c r="E1060" t="s">
        <v>60</v>
      </c>
      <c r="F1060" t="s">
        <v>216</v>
      </c>
      <c r="G1060" t="s">
        <v>216</v>
      </c>
      <c r="H1060" t="s">
        <v>216</v>
      </c>
      <c r="I1060" t="s">
        <v>216</v>
      </c>
      <c r="J1060" t="s">
        <v>216</v>
      </c>
      <c r="K1060" t="s">
        <v>216</v>
      </c>
      <c r="L1060" t="s">
        <v>216</v>
      </c>
      <c r="M1060" t="s">
        <v>216</v>
      </c>
      <c r="N1060" t="s">
        <v>216</v>
      </c>
      <c r="O1060" t="s">
        <v>216</v>
      </c>
      <c r="P1060" t="s">
        <v>216</v>
      </c>
      <c r="Q1060" t="s">
        <v>216</v>
      </c>
      <c r="R1060" t="s">
        <v>216</v>
      </c>
      <c r="S1060" t="s">
        <v>216</v>
      </c>
      <c r="T1060" t="s">
        <v>216</v>
      </c>
      <c r="U1060" t="s">
        <v>216</v>
      </c>
      <c r="V1060" t="s">
        <v>216</v>
      </c>
      <c r="W1060" t="s">
        <v>216</v>
      </c>
      <c r="X1060" t="s">
        <v>216</v>
      </c>
      <c r="Y1060" t="s">
        <v>216</v>
      </c>
      <c r="Z1060" t="s">
        <v>216</v>
      </c>
    </row>
    <row r="1061" spans="1:26" x14ac:dyDescent="0.35">
      <c r="A1061">
        <v>2010</v>
      </c>
      <c r="B1061" t="s">
        <v>217</v>
      </c>
      <c r="C1061" t="s">
        <v>5</v>
      </c>
      <c r="D1061">
        <v>247</v>
      </c>
      <c r="E1061" t="s">
        <v>60</v>
      </c>
      <c r="F1061">
        <v>5.7954356383438703E-2</v>
      </c>
      <c r="G1061" t="s">
        <v>216</v>
      </c>
      <c r="H1061">
        <v>0.39648787649220502</v>
      </c>
      <c r="I1061" t="s">
        <v>216</v>
      </c>
      <c r="J1061" t="s">
        <v>216</v>
      </c>
      <c r="K1061" t="s">
        <v>216</v>
      </c>
      <c r="L1061">
        <v>0.20189430152123999</v>
      </c>
      <c r="M1061">
        <v>0.16632747930825501</v>
      </c>
      <c r="N1061">
        <v>104.908</v>
      </c>
      <c r="O1061">
        <v>212.52099999999999</v>
      </c>
      <c r="P1061">
        <v>27.844999999999999</v>
      </c>
      <c r="Q1061">
        <v>87.884</v>
      </c>
      <c r="R1061">
        <v>70.177000000000007</v>
      </c>
      <c r="S1061">
        <v>417.35700000000003</v>
      </c>
      <c r="T1061">
        <v>506.60300000000001</v>
      </c>
      <c r="U1061" t="s">
        <v>216</v>
      </c>
      <c r="V1061">
        <v>0.106451157012484</v>
      </c>
      <c r="W1061" t="s">
        <v>216</v>
      </c>
      <c r="X1061" t="s">
        <v>216</v>
      </c>
      <c r="Y1061" t="s">
        <v>216</v>
      </c>
      <c r="Z1061">
        <v>2.7903052409009099E-2</v>
      </c>
    </row>
    <row r="1062" spans="1:26" x14ac:dyDescent="0.35">
      <c r="A1062">
        <v>2010</v>
      </c>
      <c r="B1062" t="s">
        <v>215</v>
      </c>
      <c r="C1062" t="s">
        <v>22</v>
      </c>
      <c r="D1062">
        <v>239</v>
      </c>
      <c r="E1062" t="s">
        <v>61</v>
      </c>
      <c r="F1062">
        <v>0.114730594616689</v>
      </c>
      <c r="G1062" t="s">
        <v>216</v>
      </c>
      <c r="H1062">
        <v>0.30343934911242598</v>
      </c>
      <c r="I1062" t="s">
        <v>216</v>
      </c>
      <c r="J1062" t="s">
        <v>216</v>
      </c>
      <c r="K1062" t="s">
        <v>216</v>
      </c>
      <c r="L1062">
        <v>0.16519025568753801</v>
      </c>
      <c r="M1062">
        <v>0.16519025568753801</v>
      </c>
      <c r="N1062">
        <v>18.835000000000001</v>
      </c>
      <c r="O1062">
        <v>27.04</v>
      </c>
      <c r="P1062">
        <v>5.2750000000000004</v>
      </c>
      <c r="Q1062">
        <v>0</v>
      </c>
      <c r="R1062">
        <v>0</v>
      </c>
      <c r="S1062">
        <v>49.67</v>
      </c>
      <c r="T1062">
        <v>49.67</v>
      </c>
      <c r="U1062" t="s">
        <v>216</v>
      </c>
      <c r="V1062">
        <v>0.17817169617006401</v>
      </c>
      <c r="W1062" t="s">
        <v>216</v>
      </c>
      <c r="X1062" t="s">
        <v>216</v>
      </c>
      <c r="Y1062" t="s">
        <v>216</v>
      </c>
      <c r="Z1062">
        <v>0.104720019491471</v>
      </c>
    </row>
    <row r="1063" spans="1:26" x14ac:dyDescent="0.35">
      <c r="A1063">
        <v>2010</v>
      </c>
      <c r="B1063" t="s">
        <v>215</v>
      </c>
      <c r="C1063" t="s">
        <v>5</v>
      </c>
      <c r="D1063">
        <v>239</v>
      </c>
      <c r="E1063" t="s">
        <v>61</v>
      </c>
      <c r="F1063">
        <v>8.13627888380304E-2</v>
      </c>
      <c r="G1063" t="s">
        <v>216</v>
      </c>
      <c r="H1063">
        <v>0.131826515854434</v>
      </c>
      <c r="I1063" t="s">
        <v>216</v>
      </c>
      <c r="J1063" t="s">
        <v>216</v>
      </c>
      <c r="K1063" t="s">
        <v>216</v>
      </c>
      <c r="L1063">
        <v>7.3755322195110495E-2</v>
      </c>
      <c r="M1063">
        <v>6.3151180581667798E-2</v>
      </c>
      <c r="N1063">
        <v>703.12400000000002</v>
      </c>
      <c r="O1063">
        <v>3780.7719999999999</v>
      </c>
      <c r="P1063">
        <v>325.59899999999999</v>
      </c>
      <c r="Q1063">
        <v>451.06799999999998</v>
      </c>
      <c r="R1063">
        <v>1448.027</v>
      </c>
      <c r="S1063">
        <v>6764.03</v>
      </c>
      <c r="T1063">
        <v>7899.8239999999996</v>
      </c>
      <c r="U1063" t="s">
        <v>216</v>
      </c>
      <c r="V1063">
        <v>0.14572360183328401</v>
      </c>
      <c r="W1063" t="s">
        <v>216</v>
      </c>
      <c r="X1063" t="s">
        <v>216</v>
      </c>
      <c r="Y1063" t="s">
        <v>216</v>
      </c>
      <c r="Z1063">
        <v>7.0876752625359404E-2</v>
      </c>
    </row>
    <row r="1064" spans="1:26" x14ac:dyDescent="0.35">
      <c r="A1064">
        <v>2010</v>
      </c>
      <c r="B1064" t="s">
        <v>217</v>
      </c>
      <c r="C1064" t="s">
        <v>22</v>
      </c>
      <c r="D1064">
        <v>239</v>
      </c>
      <c r="E1064" t="s">
        <v>61</v>
      </c>
      <c r="F1064" t="s">
        <v>216</v>
      </c>
      <c r="G1064" t="s">
        <v>216</v>
      </c>
      <c r="H1064" t="s">
        <v>216</v>
      </c>
      <c r="I1064" t="s">
        <v>216</v>
      </c>
      <c r="J1064" t="s">
        <v>216</v>
      </c>
      <c r="K1064" t="s">
        <v>216</v>
      </c>
      <c r="L1064" t="s">
        <v>216</v>
      </c>
      <c r="M1064" t="s">
        <v>216</v>
      </c>
      <c r="N1064" t="s">
        <v>216</v>
      </c>
      <c r="O1064" t="s">
        <v>216</v>
      </c>
      <c r="P1064" t="s">
        <v>216</v>
      </c>
      <c r="Q1064" t="s">
        <v>216</v>
      </c>
      <c r="R1064" t="s">
        <v>216</v>
      </c>
      <c r="S1064" t="s">
        <v>216</v>
      </c>
      <c r="T1064" t="s">
        <v>216</v>
      </c>
      <c r="U1064" t="s">
        <v>216</v>
      </c>
      <c r="V1064" t="s">
        <v>216</v>
      </c>
      <c r="W1064" t="s">
        <v>216</v>
      </c>
      <c r="X1064" t="s">
        <v>216</v>
      </c>
      <c r="Y1064" t="s">
        <v>216</v>
      </c>
      <c r="Z1064" t="s">
        <v>216</v>
      </c>
    </row>
    <row r="1065" spans="1:26" x14ac:dyDescent="0.35">
      <c r="A1065">
        <v>2010</v>
      </c>
      <c r="B1065" t="s">
        <v>217</v>
      </c>
      <c r="C1065" t="s">
        <v>5</v>
      </c>
      <c r="D1065">
        <v>239</v>
      </c>
      <c r="E1065" t="s">
        <v>61</v>
      </c>
      <c r="F1065">
        <v>7.1427386391209297E-2</v>
      </c>
      <c r="G1065" t="s">
        <v>216</v>
      </c>
      <c r="H1065">
        <v>0</v>
      </c>
      <c r="I1065" t="s">
        <v>216</v>
      </c>
      <c r="J1065" t="s">
        <v>216</v>
      </c>
      <c r="K1065" t="s">
        <v>216</v>
      </c>
      <c r="L1065">
        <v>0</v>
      </c>
      <c r="M1065">
        <v>0</v>
      </c>
      <c r="N1065">
        <v>104.908</v>
      </c>
      <c r="O1065">
        <v>212.52099999999999</v>
      </c>
      <c r="P1065">
        <v>27.844999999999999</v>
      </c>
      <c r="Q1065">
        <v>87.884</v>
      </c>
      <c r="R1065">
        <v>70.177000000000007</v>
      </c>
      <c r="S1065">
        <v>417.35700000000003</v>
      </c>
      <c r="T1065">
        <v>506.60300000000001</v>
      </c>
      <c r="U1065" t="s">
        <v>216</v>
      </c>
      <c r="V1065">
        <v>0.12625924120562201</v>
      </c>
      <c r="W1065" t="s">
        <v>216</v>
      </c>
      <c r="X1065" t="s">
        <v>216</v>
      </c>
      <c r="Y1065" t="s">
        <v>216</v>
      </c>
      <c r="Z1065">
        <v>3.6381598815480497E-2</v>
      </c>
    </row>
    <row r="1066" spans="1:26" x14ac:dyDescent="0.35">
      <c r="A1066">
        <v>2010</v>
      </c>
      <c r="B1066" t="s">
        <v>215</v>
      </c>
      <c r="C1066" t="s">
        <v>22</v>
      </c>
      <c r="D1066">
        <v>111</v>
      </c>
      <c r="E1066" t="s">
        <v>70</v>
      </c>
      <c r="F1066">
        <v>0.11569197466628001</v>
      </c>
      <c r="G1066" t="s">
        <v>216</v>
      </c>
      <c r="H1066" t="s">
        <v>216</v>
      </c>
      <c r="I1066" t="s">
        <v>216</v>
      </c>
      <c r="J1066">
        <v>0</v>
      </c>
      <c r="K1066" t="s">
        <v>216</v>
      </c>
      <c r="L1066">
        <v>0</v>
      </c>
      <c r="M1066">
        <v>0</v>
      </c>
      <c r="N1066">
        <v>18.835000000000001</v>
      </c>
      <c r="O1066">
        <v>27.04</v>
      </c>
      <c r="P1066">
        <v>5.2750000000000004</v>
      </c>
      <c r="Q1066">
        <v>0</v>
      </c>
      <c r="R1066">
        <v>0</v>
      </c>
      <c r="S1066">
        <v>49.67</v>
      </c>
      <c r="T1066">
        <v>49.67</v>
      </c>
      <c r="U1066" t="s">
        <v>216</v>
      </c>
      <c r="V1066" t="s">
        <v>216</v>
      </c>
      <c r="W1066" t="s">
        <v>216</v>
      </c>
      <c r="X1066">
        <v>0.73795984063956999</v>
      </c>
      <c r="Y1066" t="s">
        <v>216</v>
      </c>
      <c r="Z1066">
        <v>0.105597516360272</v>
      </c>
    </row>
    <row r="1067" spans="1:26" x14ac:dyDescent="0.35">
      <c r="A1067">
        <v>2010</v>
      </c>
      <c r="B1067" t="s">
        <v>215</v>
      </c>
      <c r="C1067" t="s">
        <v>5</v>
      </c>
      <c r="D1067">
        <v>111</v>
      </c>
      <c r="E1067" t="s">
        <v>70</v>
      </c>
      <c r="F1067">
        <v>2.2438675079068202E-2</v>
      </c>
      <c r="G1067" t="s">
        <v>216</v>
      </c>
      <c r="H1067" t="s">
        <v>216</v>
      </c>
      <c r="I1067" t="s">
        <v>216</v>
      </c>
      <c r="J1067">
        <v>0.62714712637562398</v>
      </c>
      <c r="K1067" t="s">
        <v>216</v>
      </c>
      <c r="L1067">
        <v>4.4866132661451501E-2</v>
      </c>
      <c r="M1067">
        <v>3.8415522587090301E-2</v>
      </c>
      <c r="N1067">
        <v>703.12400000000002</v>
      </c>
      <c r="O1067">
        <v>3780.7719999999999</v>
      </c>
      <c r="P1067">
        <v>325.59899999999999</v>
      </c>
      <c r="Q1067">
        <v>451.06799999999998</v>
      </c>
      <c r="R1067">
        <v>1448.027</v>
      </c>
      <c r="S1067">
        <v>6764.03</v>
      </c>
      <c r="T1067">
        <v>7899.8239999999996</v>
      </c>
      <c r="U1067" t="s">
        <v>216</v>
      </c>
      <c r="V1067" t="s">
        <v>216</v>
      </c>
      <c r="W1067" t="s">
        <v>216</v>
      </c>
      <c r="X1067">
        <v>0.348733139794067</v>
      </c>
      <c r="Y1067" t="s">
        <v>216</v>
      </c>
      <c r="Z1067">
        <v>1.89407694432327E-2</v>
      </c>
    </row>
    <row r="1068" spans="1:26" x14ac:dyDescent="0.35">
      <c r="A1068">
        <v>2010</v>
      </c>
      <c r="B1068" t="s">
        <v>217</v>
      </c>
      <c r="C1068" t="s">
        <v>22</v>
      </c>
      <c r="D1068">
        <v>111</v>
      </c>
      <c r="E1068" t="s">
        <v>70</v>
      </c>
      <c r="F1068" t="s">
        <v>216</v>
      </c>
      <c r="G1068" t="s">
        <v>216</v>
      </c>
      <c r="H1068" t="s">
        <v>216</v>
      </c>
      <c r="I1068" t="s">
        <v>216</v>
      </c>
      <c r="J1068" t="s">
        <v>216</v>
      </c>
      <c r="K1068" t="s">
        <v>216</v>
      </c>
      <c r="L1068" t="s">
        <v>216</v>
      </c>
      <c r="M1068" t="s">
        <v>216</v>
      </c>
      <c r="N1068" t="s">
        <v>216</v>
      </c>
      <c r="O1068" t="s">
        <v>216</v>
      </c>
      <c r="P1068" t="s">
        <v>216</v>
      </c>
      <c r="Q1068" t="s">
        <v>216</v>
      </c>
      <c r="R1068" t="s">
        <v>216</v>
      </c>
      <c r="S1068" t="s">
        <v>216</v>
      </c>
      <c r="T1068" t="s">
        <v>216</v>
      </c>
      <c r="U1068" t="s">
        <v>216</v>
      </c>
      <c r="V1068" t="s">
        <v>216</v>
      </c>
      <c r="W1068" t="s">
        <v>216</v>
      </c>
      <c r="X1068" t="s">
        <v>216</v>
      </c>
      <c r="Y1068" t="s">
        <v>216</v>
      </c>
      <c r="Z1068" t="s">
        <v>216</v>
      </c>
    </row>
    <row r="1069" spans="1:26" x14ac:dyDescent="0.35">
      <c r="A1069">
        <v>2010</v>
      </c>
      <c r="B1069" t="s">
        <v>217</v>
      </c>
      <c r="C1069" t="s">
        <v>5</v>
      </c>
      <c r="D1069">
        <v>111</v>
      </c>
      <c r="E1069" t="s">
        <v>70</v>
      </c>
      <c r="F1069">
        <v>5.9903743451171797E-2</v>
      </c>
      <c r="G1069" t="s">
        <v>216</v>
      </c>
      <c r="H1069" t="s">
        <v>216</v>
      </c>
      <c r="I1069" t="s">
        <v>216</v>
      </c>
      <c r="J1069">
        <v>0.80471985799462897</v>
      </c>
      <c r="K1069" t="s">
        <v>216</v>
      </c>
      <c r="L1069">
        <v>0.16945205184051099</v>
      </c>
      <c r="M1069">
        <v>0.139600436633814</v>
      </c>
      <c r="N1069">
        <v>104.908</v>
      </c>
      <c r="O1069">
        <v>212.52099999999999</v>
      </c>
      <c r="P1069">
        <v>27.844999999999999</v>
      </c>
      <c r="Q1069">
        <v>87.884</v>
      </c>
      <c r="R1069">
        <v>70.177000000000007</v>
      </c>
      <c r="S1069">
        <v>417.35700000000003</v>
      </c>
      <c r="T1069">
        <v>506.60300000000001</v>
      </c>
      <c r="U1069" t="s">
        <v>216</v>
      </c>
      <c r="V1069" t="s">
        <v>216</v>
      </c>
      <c r="W1069" t="s">
        <v>216</v>
      </c>
      <c r="X1069">
        <v>0.676574395011316</v>
      </c>
      <c r="Y1069" t="s">
        <v>216</v>
      </c>
      <c r="Z1069">
        <v>3.04193161948084E-2</v>
      </c>
    </row>
    <row r="1070" spans="1:26" x14ac:dyDescent="0.35">
      <c r="A1070">
        <v>2010</v>
      </c>
      <c r="B1070" t="s">
        <v>215</v>
      </c>
      <c r="C1070" t="s">
        <v>22</v>
      </c>
      <c r="D1070">
        <v>249</v>
      </c>
      <c r="E1070" t="s">
        <v>62</v>
      </c>
      <c r="F1070">
        <v>5.49018912702103E-2</v>
      </c>
      <c r="G1070">
        <v>0</v>
      </c>
      <c r="H1070">
        <v>0</v>
      </c>
      <c r="I1070" t="s">
        <v>216</v>
      </c>
      <c r="J1070" t="s">
        <v>216</v>
      </c>
      <c r="K1070" t="s">
        <v>216</v>
      </c>
      <c r="L1070">
        <v>0</v>
      </c>
      <c r="M1070">
        <v>0</v>
      </c>
      <c r="N1070">
        <v>18.835000000000001</v>
      </c>
      <c r="O1070">
        <v>27.04</v>
      </c>
      <c r="P1070">
        <v>5.2750000000000004</v>
      </c>
      <c r="Q1070">
        <v>0</v>
      </c>
      <c r="R1070">
        <v>0</v>
      </c>
      <c r="S1070">
        <v>49.67</v>
      </c>
      <c r="T1070">
        <v>49.67</v>
      </c>
      <c r="U1070">
        <v>0.15157743827133799</v>
      </c>
      <c r="V1070">
        <v>8.5260284087596894E-2</v>
      </c>
      <c r="W1070" t="s">
        <v>216</v>
      </c>
      <c r="X1070" t="s">
        <v>216</v>
      </c>
      <c r="Y1070" t="s">
        <v>216</v>
      </c>
      <c r="Z1070">
        <v>5.0111542985925801E-2</v>
      </c>
    </row>
    <row r="1071" spans="1:26" x14ac:dyDescent="0.35">
      <c r="A1071">
        <v>2010</v>
      </c>
      <c r="B1071" t="s">
        <v>215</v>
      </c>
      <c r="C1071" t="s">
        <v>5</v>
      </c>
      <c r="D1071">
        <v>249</v>
      </c>
      <c r="E1071" t="s">
        <v>62</v>
      </c>
      <c r="F1071">
        <v>1.08414611092379E-2</v>
      </c>
      <c r="G1071">
        <v>0</v>
      </c>
      <c r="H1071">
        <v>0</v>
      </c>
      <c r="I1071" t="s">
        <v>216</v>
      </c>
      <c r="J1071" t="s">
        <v>216</v>
      </c>
      <c r="K1071" t="s">
        <v>216</v>
      </c>
      <c r="L1071">
        <v>0</v>
      </c>
      <c r="M1071">
        <v>0</v>
      </c>
      <c r="N1071">
        <v>703.12400000000002</v>
      </c>
      <c r="O1071">
        <v>3780.7719999999999</v>
      </c>
      <c r="P1071">
        <v>325.59899999999999</v>
      </c>
      <c r="Q1071">
        <v>451.06799999999998</v>
      </c>
      <c r="R1071">
        <v>1448.027</v>
      </c>
      <c r="S1071">
        <v>6764.03</v>
      </c>
      <c r="T1071">
        <v>7899.8239999999996</v>
      </c>
      <c r="U1071">
        <v>9.8910493851234502E-2</v>
      </c>
      <c r="V1071">
        <v>1.9375138503945601E-2</v>
      </c>
      <c r="W1071" t="s">
        <v>216</v>
      </c>
      <c r="X1071" t="s">
        <v>216</v>
      </c>
      <c r="Y1071" t="s">
        <v>216</v>
      </c>
      <c r="Z1071">
        <v>9.6497810583355704E-3</v>
      </c>
    </row>
    <row r="1072" spans="1:26" x14ac:dyDescent="0.35">
      <c r="A1072">
        <v>2010</v>
      </c>
      <c r="B1072" t="s">
        <v>217</v>
      </c>
      <c r="C1072" t="s">
        <v>22</v>
      </c>
      <c r="D1072">
        <v>249</v>
      </c>
      <c r="E1072" t="s">
        <v>62</v>
      </c>
      <c r="F1072" t="s">
        <v>216</v>
      </c>
      <c r="G1072" t="s">
        <v>216</v>
      </c>
      <c r="H1072" t="s">
        <v>216</v>
      </c>
      <c r="I1072" t="s">
        <v>216</v>
      </c>
      <c r="J1072" t="s">
        <v>216</v>
      </c>
      <c r="K1072" t="s">
        <v>216</v>
      </c>
      <c r="L1072" t="s">
        <v>216</v>
      </c>
      <c r="M1072" t="s">
        <v>216</v>
      </c>
      <c r="N1072" t="s">
        <v>216</v>
      </c>
      <c r="O1072" t="s">
        <v>216</v>
      </c>
      <c r="P1072" t="s">
        <v>216</v>
      </c>
      <c r="Q1072" t="s">
        <v>216</v>
      </c>
      <c r="R1072" t="s">
        <v>216</v>
      </c>
      <c r="S1072" t="s">
        <v>216</v>
      </c>
      <c r="T1072" t="s">
        <v>216</v>
      </c>
      <c r="U1072" t="s">
        <v>216</v>
      </c>
      <c r="V1072" t="s">
        <v>216</v>
      </c>
      <c r="W1072" t="s">
        <v>216</v>
      </c>
      <c r="X1072" t="s">
        <v>216</v>
      </c>
      <c r="Y1072" t="s">
        <v>216</v>
      </c>
      <c r="Z1072" t="s">
        <v>216</v>
      </c>
    </row>
    <row r="1073" spans="1:26" x14ac:dyDescent="0.35">
      <c r="A1073">
        <v>2010</v>
      </c>
      <c r="B1073" t="s">
        <v>217</v>
      </c>
      <c r="C1073" t="s">
        <v>5</v>
      </c>
      <c r="D1073">
        <v>249</v>
      </c>
      <c r="E1073" t="s">
        <v>62</v>
      </c>
      <c r="F1073">
        <v>0</v>
      </c>
      <c r="G1073">
        <v>0</v>
      </c>
      <c r="H1073">
        <v>0</v>
      </c>
      <c r="I1073" t="s">
        <v>216</v>
      </c>
      <c r="J1073" t="s">
        <v>216</v>
      </c>
      <c r="K1073" t="s">
        <v>216</v>
      </c>
      <c r="L1073">
        <v>0</v>
      </c>
      <c r="M1073">
        <v>0</v>
      </c>
      <c r="N1073">
        <v>104.908</v>
      </c>
      <c r="O1073">
        <v>212.52099999999999</v>
      </c>
      <c r="P1073">
        <v>27.844999999999999</v>
      </c>
      <c r="Q1073">
        <v>87.884</v>
      </c>
      <c r="R1073">
        <v>70.177000000000007</v>
      </c>
      <c r="S1073">
        <v>417.35700000000003</v>
      </c>
      <c r="T1073">
        <v>506.60300000000001</v>
      </c>
      <c r="U1073">
        <v>0</v>
      </c>
      <c r="V1073">
        <v>0</v>
      </c>
      <c r="W1073" t="s">
        <v>216</v>
      </c>
      <c r="X1073" t="s">
        <v>216</v>
      </c>
      <c r="Y1073" t="s">
        <v>216</v>
      </c>
      <c r="Z1073">
        <v>0</v>
      </c>
    </row>
    <row r="1074" spans="1:26" x14ac:dyDescent="0.35">
      <c r="A1074">
        <v>2010</v>
      </c>
      <c r="B1074" t="s">
        <v>215</v>
      </c>
      <c r="C1074" t="s">
        <v>22</v>
      </c>
      <c r="D1074">
        <v>248</v>
      </c>
      <c r="E1074" t="s">
        <v>63</v>
      </c>
      <c r="F1074">
        <v>0.12512121521774899</v>
      </c>
      <c r="G1074">
        <v>0</v>
      </c>
      <c r="H1074">
        <v>0</v>
      </c>
      <c r="I1074" t="s">
        <v>216</v>
      </c>
      <c r="J1074" t="s">
        <v>216</v>
      </c>
      <c r="K1074" t="s">
        <v>216</v>
      </c>
      <c r="L1074">
        <v>0</v>
      </c>
      <c r="M1074">
        <v>0</v>
      </c>
      <c r="N1074">
        <v>18.835000000000001</v>
      </c>
      <c r="O1074">
        <v>27.04</v>
      </c>
      <c r="P1074">
        <v>5.2750000000000004</v>
      </c>
      <c r="Q1074">
        <v>0</v>
      </c>
      <c r="R1074">
        <v>0</v>
      </c>
      <c r="S1074">
        <v>49.67</v>
      </c>
      <c r="T1074">
        <v>49.67</v>
      </c>
      <c r="U1074">
        <v>0.34544444348484499</v>
      </c>
      <c r="V1074">
        <v>0.19430788462908599</v>
      </c>
      <c r="W1074" t="s">
        <v>216</v>
      </c>
      <c r="X1074" t="s">
        <v>216</v>
      </c>
      <c r="Y1074" t="s">
        <v>216</v>
      </c>
      <c r="Z1074">
        <v>0.11420402849104801</v>
      </c>
    </row>
    <row r="1075" spans="1:26" x14ac:dyDescent="0.35">
      <c r="A1075">
        <v>2010</v>
      </c>
      <c r="B1075" t="s">
        <v>215</v>
      </c>
      <c r="C1075" t="s">
        <v>5</v>
      </c>
      <c r="D1075">
        <v>248</v>
      </c>
      <c r="E1075" t="s">
        <v>63</v>
      </c>
      <c r="F1075">
        <v>7.0943977131063402E-2</v>
      </c>
      <c r="G1075">
        <v>0.68103492413855904</v>
      </c>
      <c r="H1075">
        <v>0.12665455626522801</v>
      </c>
      <c r="I1075" t="s">
        <v>216</v>
      </c>
      <c r="J1075" t="s">
        <v>216</v>
      </c>
      <c r="K1075" t="s">
        <v>216</v>
      </c>
      <c r="L1075">
        <v>7.0861674104591502E-2</v>
      </c>
      <c r="M1075">
        <v>6.0673565574838099E-2</v>
      </c>
      <c r="N1075">
        <v>703.12400000000002</v>
      </c>
      <c r="O1075">
        <v>3780.7719999999999</v>
      </c>
      <c r="P1075">
        <v>325.59899999999999</v>
      </c>
      <c r="Q1075">
        <v>451.06799999999998</v>
      </c>
      <c r="R1075">
        <v>1448.027</v>
      </c>
      <c r="S1075">
        <v>6764.03</v>
      </c>
      <c r="T1075">
        <v>7899.8239999999996</v>
      </c>
      <c r="U1075">
        <v>0.64809977629312798</v>
      </c>
      <c r="V1075">
        <v>0.12695339433793301</v>
      </c>
      <c r="W1075" t="s">
        <v>216</v>
      </c>
      <c r="X1075" t="s">
        <v>216</v>
      </c>
      <c r="Y1075" t="s">
        <v>216</v>
      </c>
      <c r="Z1075">
        <v>6.2450535311503498E-2</v>
      </c>
    </row>
    <row r="1076" spans="1:26" x14ac:dyDescent="0.35">
      <c r="A1076">
        <v>2010</v>
      </c>
      <c r="B1076" t="s">
        <v>217</v>
      </c>
      <c r="C1076" t="s">
        <v>22</v>
      </c>
      <c r="D1076">
        <v>248</v>
      </c>
      <c r="E1076" t="s">
        <v>63</v>
      </c>
      <c r="F1076" t="s">
        <v>216</v>
      </c>
      <c r="G1076" t="s">
        <v>216</v>
      </c>
      <c r="H1076" t="s">
        <v>216</v>
      </c>
      <c r="I1076" t="s">
        <v>216</v>
      </c>
      <c r="J1076" t="s">
        <v>216</v>
      </c>
      <c r="K1076" t="s">
        <v>216</v>
      </c>
      <c r="L1076" t="s">
        <v>216</v>
      </c>
      <c r="M1076" t="s">
        <v>216</v>
      </c>
      <c r="N1076" t="s">
        <v>216</v>
      </c>
      <c r="O1076" t="s">
        <v>216</v>
      </c>
      <c r="P1076" t="s">
        <v>216</v>
      </c>
      <c r="Q1076" t="s">
        <v>216</v>
      </c>
      <c r="R1076" t="s">
        <v>216</v>
      </c>
      <c r="S1076" t="s">
        <v>216</v>
      </c>
      <c r="T1076" t="s">
        <v>216</v>
      </c>
      <c r="U1076" t="s">
        <v>216</v>
      </c>
      <c r="V1076" t="s">
        <v>216</v>
      </c>
      <c r="W1076" t="s">
        <v>216</v>
      </c>
      <c r="X1076" t="s">
        <v>216</v>
      </c>
      <c r="Y1076" t="s">
        <v>216</v>
      </c>
      <c r="Z1076" t="s">
        <v>216</v>
      </c>
    </row>
    <row r="1077" spans="1:26" x14ac:dyDescent="0.35">
      <c r="A1077">
        <v>2010</v>
      </c>
      <c r="B1077" t="s">
        <v>217</v>
      </c>
      <c r="C1077" t="s">
        <v>5</v>
      </c>
      <c r="D1077">
        <v>248</v>
      </c>
      <c r="E1077" t="s">
        <v>63</v>
      </c>
      <c r="F1077">
        <v>8.3717246696395103E-2</v>
      </c>
      <c r="G1077">
        <v>6.5781446600831198E-2</v>
      </c>
      <c r="H1077">
        <v>3.2472085111589E-2</v>
      </c>
      <c r="I1077" t="s">
        <v>216</v>
      </c>
      <c r="J1077" t="s">
        <v>216</v>
      </c>
      <c r="K1077" t="s">
        <v>216</v>
      </c>
      <c r="L1077">
        <v>1.6535004804040701E-2</v>
      </c>
      <c r="M1077">
        <v>1.3622106462062E-2</v>
      </c>
      <c r="N1077">
        <v>104.908</v>
      </c>
      <c r="O1077">
        <v>212.52099999999999</v>
      </c>
      <c r="P1077">
        <v>27.844999999999999</v>
      </c>
      <c r="Q1077">
        <v>87.884</v>
      </c>
      <c r="R1077">
        <v>70.177000000000007</v>
      </c>
      <c r="S1077">
        <v>417.35700000000003</v>
      </c>
      <c r="T1077">
        <v>506.60300000000001</v>
      </c>
      <c r="U1077">
        <v>0.67112935622333703</v>
      </c>
      <c r="V1077">
        <v>0.151702175914642</v>
      </c>
      <c r="W1077" t="s">
        <v>216</v>
      </c>
      <c r="X1077" t="s">
        <v>216</v>
      </c>
      <c r="Y1077" t="s">
        <v>216</v>
      </c>
      <c r="Z1077">
        <v>4.0307008271339997E-2</v>
      </c>
    </row>
    <row r="1078" spans="1:26" x14ac:dyDescent="0.35">
      <c r="A1078">
        <v>2010</v>
      </c>
      <c r="B1078" t="s">
        <v>215</v>
      </c>
      <c r="C1078" t="s">
        <v>22</v>
      </c>
      <c r="D1078">
        <v>267</v>
      </c>
      <c r="E1078" t="s">
        <v>68</v>
      </c>
      <c r="F1078">
        <v>8.2320064959159403E-3</v>
      </c>
      <c r="G1078" t="s">
        <v>216</v>
      </c>
      <c r="H1078" t="s">
        <v>216</v>
      </c>
      <c r="I1078" t="s">
        <v>216</v>
      </c>
      <c r="J1078" t="s">
        <v>216</v>
      </c>
      <c r="K1078">
        <v>0.38611738650164201</v>
      </c>
      <c r="L1078">
        <v>0.13491176248713499</v>
      </c>
      <c r="M1078">
        <v>0.13491176248713499</v>
      </c>
      <c r="N1078">
        <v>18.835000000000001</v>
      </c>
      <c r="O1078">
        <v>27.04</v>
      </c>
      <c r="P1078">
        <v>5.2750000000000004</v>
      </c>
      <c r="Q1078">
        <v>0</v>
      </c>
      <c r="R1078">
        <v>0</v>
      </c>
      <c r="S1078">
        <v>49.67</v>
      </c>
      <c r="T1078">
        <v>49.67</v>
      </c>
      <c r="U1078" t="s">
        <v>216</v>
      </c>
      <c r="V1078" t="s">
        <v>216</v>
      </c>
      <c r="W1078" t="s">
        <v>216</v>
      </c>
      <c r="X1078" t="s">
        <v>216</v>
      </c>
      <c r="Y1078">
        <v>4.3600562587904401E-2</v>
      </c>
      <c r="Z1078">
        <v>7.5137401979509504E-3</v>
      </c>
    </row>
    <row r="1079" spans="1:26" x14ac:dyDescent="0.35">
      <c r="A1079">
        <v>2010</v>
      </c>
      <c r="B1079" t="s">
        <v>215</v>
      </c>
      <c r="C1079" t="s">
        <v>5</v>
      </c>
      <c r="D1079">
        <v>267</v>
      </c>
      <c r="E1079" t="s">
        <v>68</v>
      </c>
      <c r="F1079">
        <v>0.168271826879836</v>
      </c>
      <c r="G1079" t="s">
        <v>216</v>
      </c>
      <c r="H1079" t="s">
        <v>216</v>
      </c>
      <c r="I1079" t="s">
        <v>216</v>
      </c>
      <c r="J1079" t="s">
        <v>216</v>
      </c>
      <c r="K1079">
        <v>0.51058992684528703</v>
      </c>
      <c r="L1079">
        <v>0.14890431648359001</v>
      </c>
      <c r="M1079">
        <v>0.12749565861524301</v>
      </c>
      <c r="N1079">
        <v>703.12400000000002</v>
      </c>
      <c r="O1079">
        <v>3780.7719999999999</v>
      </c>
      <c r="P1079">
        <v>325.59899999999999</v>
      </c>
      <c r="Q1079">
        <v>451.06799999999998</v>
      </c>
      <c r="R1079">
        <v>1448.027</v>
      </c>
      <c r="S1079">
        <v>6764.03</v>
      </c>
      <c r="T1079">
        <v>7899.8239999999996</v>
      </c>
      <c r="U1079" t="s">
        <v>216</v>
      </c>
      <c r="V1079" t="s">
        <v>216</v>
      </c>
      <c r="W1079" t="s">
        <v>216</v>
      </c>
      <c r="X1079" t="s">
        <v>216</v>
      </c>
      <c r="Y1079">
        <v>0.53826789146861598</v>
      </c>
      <c r="Z1079">
        <v>0.147193759854753</v>
      </c>
    </row>
    <row r="1080" spans="1:26" x14ac:dyDescent="0.35">
      <c r="A1080">
        <v>2010</v>
      </c>
      <c r="B1080" t="s">
        <v>217</v>
      </c>
      <c r="C1080" t="s">
        <v>22</v>
      </c>
      <c r="D1080">
        <v>267</v>
      </c>
      <c r="E1080" t="s">
        <v>68</v>
      </c>
      <c r="F1080" t="s">
        <v>216</v>
      </c>
      <c r="G1080" t="s">
        <v>216</v>
      </c>
      <c r="H1080" t="s">
        <v>216</v>
      </c>
      <c r="I1080" t="s">
        <v>216</v>
      </c>
      <c r="J1080" t="s">
        <v>216</v>
      </c>
      <c r="K1080" t="s">
        <v>216</v>
      </c>
      <c r="L1080" t="s">
        <v>216</v>
      </c>
      <c r="M1080" t="s">
        <v>216</v>
      </c>
      <c r="N1080" t="s">
        <v>216</v>
      </c>
      <c r="O1080" t="s">
        <v>216</v>
      </c>
      <c r="P1080" t="s">
        <v>216</v>
      </c>
      <c r="Q1080" t="s">
        <v>216</v>
      </c>
      <c r="R1080" t="s">
        <v>216</v>
      </c>
      <c r="S1080" t="s">
        <v>216</v>
      </c>
      <c r="T1080" t="s">
        <v>216</v>
      </c>
      <c r="U1080" t="s">
        <v>216</v>
      </c>
      <c r="V1080" t="s">
        <v>216</v>
      </c>
      <c r="W1080" t="s">
        <v>216</v>
      </c>
      <c r="X1080" t="s">
        <v>216</v>
      </c>
      <c r="Y1080" t="s">
        <v>216</v>
      </c>
      <c r="Z1080" t="s">
        <v>216</v>
      </c>
    </row>
    <row r="1081" spans="1:26" x14ac:dyDescent="0.35">
      <c r="A1081">
        <v>2010</v>
      </c>
      <c r="B1081" t="s">
        <v>217</v>
      </c>
      <c r="C1081" t="s">
        <v>5</v>
      </c>
      <c r="D1081">
        <v>267</v>
      </c>
      <c r="E1081" t="s">
        <v>68</v>
      </c>
      <c r="F1081">
        <v>0.15808735196169901</v>
      </c>
      <c r="G1081" t="s">
        <v>216</v>
      </c>
      <c r="H1081" t="s">
        <v>216</v>
      </c>
      <c r="I1081" t="s">
        <v>216</v>
      </c>
      <c r="J1081" t="s">
        <v>216</v>
      </c>
      <c r="K1081">
        <v>0.47683714037362701</v>
      </c>
      <c r="L1081">
        <v>8.0178360492336301E-2</v>
      </c>
      <c r="M1081">
        <v>6.6053694905083504E-2</v>
      </c>
      <c r="N1081">
        <v>104.908</v>
      </c>
      <c r="O1081">
        <v>212.52099999999999</v>
      </c>
      <c r="P1081">
        <v>27.844999999999999</v>
      </c>
      <c r="Q1081">
        <v>87.884</v>
      </c>
      <c r="R1081">
        <v>70.177000000000007</v>
      </c>
      <c r="S1081">
        <v>417.35700000000003</v>
      </c>
      <c r="T1081">
        <v>506.60300000000001</v>
      </c>
      <c r="U1081" t="s">
        <v>216</v>
      </c>
      <c r="V1081" t="s">
        <v>216</v>
      </c>
      <c r="W1081" t="s">
        <v>216</v>
      </c>
      <c r="X1081" t="s">
        <v>216</v>
      </c>
      <c r="Y1081">
        <v>0.47331726761545301</v>
      </c>
      <c r="Z1081">
        <v>8.8086604826718803E-2</v>
      </c>
    </row>
    <row r="1082" spans="1:26" x14ac:dyDescent="0.35">
      <c r="A1082">
        <v>2010</v>
      </c>
      <c r="B1082" t="s">
        <v>215</v>
      </c>
      <c r="C1082" t="s">
        <v>22</v>
      </c>
      <c r="D1082">
        <v>231</v>
      </c>
      <c r="E1082" t="s">
        <v>67</v>
      </c>
      <c r="F1082">
        <v>2.1647734500614101E-2</v>
      </c>
      <c r="G1082" t="s">
        <v>216</v>
      </c>
      <c r="H1082">
        <v>0</v>
      </c>
      <c r="I1082" t="s">
        <v>216</v>
      </c>
      <c r="J1082" t="s">
        <v>216</v>
      </c>
      <c r="K1082" t="s">
        <v>216</v>
      </c>
      <c r="L1082">
        <v>0</v>
      </c>
      <c r="M1082">
        <v>0</v>
      </c>
      <c r="N1082">
        <v>18.835000000000001</v>
      </c>
      <c r="O1082">
        <v>27.04</v>
      </c>
      <c r="P1082">
        <v>5.2750000000000004</v>
      </c>
      <c r="Q1082">
        <v>0</v>
      </c>
      <c r="R1082">
        <v>0</v>
      </c>
      <c r="S1082">
        <v>49.67</v>
      </c>
      <c r="T1082">
        <v>49.67</v>
      </c>
      <c r="U1082" t="s">
        <v>216</v>
      </c>
      <c r="V1082">
        <v>3.36180038733329E-2</v>
      </c>
      <c r="W1082" t="s">
        <v>216</v>
      </c>
      <c r="X1082" t="s">
        <v>216</v>
      </c>
      <c r="Y1082" t="s">
        <v>216</v>
      </c>
      <c r="Z1082">
        <v>1.9758907259430698E-2</v>
      </c>
    </row>
    <row r="1083" spans="1:26" x14ac:dyDescent="0.35">
      <c r="A1083">
        <v>2010</v>
      </c>
      <c r="B1083" t="s">
        <v>215</v>
      </c>
      <c r="C1083" t="s">
        <v>5</v>
      </c>
      <c r="D1083">
        <v>231</v>
      </c>
      <c r="E1083" t="s">
        <v>67</v>
      </c>
      <c r="F1083">
        <v>8.1361962270254107E-2</v>
      </c>
      <c r="G1083" t="s">
        <v>216</v>
      </c>
      <c r="H1083">
        <v>0.19135298293576</v>
      </c>
      <c r="I1083" t="s">
        <v>216</v>
      </c>
      <c r="J1083" t="s">
        <v>216</v>
      </c>
      <c r="K1083" t="s">
        <v>216</v>
      </c>
      <c r="L1083">
        <v>0.10705965198235801</v>
      </c>
      <c r="M1083">
        <v>9.1667193825865897E-2</v>
      </c>
      <c r="N1083">
        <v>703.12400000000002</v>
      </c>
      <c r="O1083">
        <v>3780.7719999999999</v>
      </c>
      <c r="P1083">
        <v>325.59899999999999</v>
      </c>
      <c r="Q1083">
        <v>451.06799999999998</v>
      </c>
      <c r="R1083">
        <v>1448.027</v>
      </c>
      <c r="S1083">
        <v>6764.03</v>
      </c>
      <c r="T1083">
        <v>7899.8239999999996</v>
      </c>
      <c r="U1083" t="s">
        <v>216</v>
      </c>
      <c r="V1083">
        <v>0.145833611077715</v>
      </c>
      <c r="W1083" t="s">
        <v>216</v>
      </c>
      <c r="X1083" t="s">
        <v>216</v>
      </c>
      <c r="Y1083" t="s">
        <v>216</v>
      </c>
      <c r="Z1083">
        <v>7.0450732059932297E-2</v>
      </c>
    </row>
    <row r="1084" spans="1:26" x14ac:dyDescent="0.35">
      <c r="A1084">
        <v>2010</v>
      </c>
      <c r="B1084" t="s">
        <v>217</v>
      </c>
      <c r="C1084" t="s">
        <v>22</v>
      </c>
      <c r="D1084">
        <v>231</v>
      </c>
      <c r="E1084" t="s">
        <v>67</v>
      </c>
      <c r="F1084" t="s">
        <v>216</v>
      </c>
      <c r="G1084" t="s">
        <v>216</v>
      </c>
      <c r="H1084" t="s">
        <v>216</v>
      </c>
      <c r="I1084" t="s">
        <v>216</v>
      </c>
      <c r="J1084" t="s">
        <v>216</v>
      </c>
      <c r="K1084" t="s">
        <v>216</v>
      </c>
      <c r="L1084" t="s">
        <v>216</v>
      </c>
      <c r="M1084" t="s">
        <v>216</v>
      </c>
      <c r="N1084" t="s">
        <v>216</v>
      </c>
      <c r="O1084" t="s">
        <v>216</v>
      </c>
      <c r="P1084" t="s">
        <v>216</v>
      </c>
      <c r="Q1084" t="s">
        <v>216</v>
      </c>
      <c r="R1084" t="s">
        <v>216</v>
      </c>
      <c r="S1084" t="s">
        <v>216</v>
      </c>
      <c r="T1084" t="s">
        <v>216</v>
      </c>
      <c r="U1084" t="s">
        <v>216</v>
      </c>
      <c r="V1084" t="s">
        <v>216</v>
      </c>
      <c r="W1084" t="s">
        <v>216</v>
      </c>
      <c r="X1084" t="s">
        <v>216</v>
      </c>
      <c r="Y1084" t="s">
        <v>216</v>
      </c>
      <c r="Z1084" t="s">
        <v>216</v>
      </c>
    </row>
    <row r="1085" spans="1:26" x14ac:dyDescent="0.35">
      <c r="A1085">
        <v>2010</v>
      </c>
      <c r="B1085" t="s">
        <v>217</v>
      </c>
      <c r="C1085" t="s">
        <v>5</v>
      </c>
      <c r="D1085">
        <v>231</v>
      </c>
      <c r="E1085" t="s">
        <v>67</v>
      </c>
      <c r="F1085">
        <v>8.2304443723368495E-2</v>
      </c>
      <c r="G1085" t="s">
        <v>216</v>
      </c>
      <c r="H1085">
        <v>7.0468330188546105E-2</v>
      </c>
      <c r="I1085" t="s">
        <v>216</v>
      </c>
      <c r="J1085" t="s">
        <v>216</v>
      </c>
      <c r="K1085" t="s">
        <v>216</v>
      </c>
      <c r="L1085">
        <v>3.5882949129881603E-2</v>
      </c>
      <c r="M1085">
        <v>2.9561609386442599E-2</v>
      </c>
      <c r="N1085">
        <v>104.908</v>
      </c>
      <c r="O1085">
        <v>212.52099999999999</v>
      </c>
      <c r="P1085">
        <v>27.844999999999999</v>
      </c>
      <c r="Q1085">
        <v>87.884</v>
      </c>
      <c r="R1085">
        <v>70.177000000000007</v>
      </c>
      <c r="S1085">
        <v>417.35700000000003</v>
      </c>
      <c r="T1085">
        <v>506.60300000000001</v>
      </c>
      <c r="U1085" t="s">
        <v>216</v>
      </c>
      <c r="V1085">
        <v>0.147639684377285</v>
      </c>
      <c r="W1085" t="s">
        <v>216</v>
      </c>
      <c r="X1085" t="s">
        <v>216</v>
      </c>
      <c r="Y1085" t="s">
        <v>216</v>
      </c>
      <c r="Z1085">
        <v>4.1082807310377299E-2</v>
      </c>
    </row>
    <row r="1086" spans="1:26" x14ac:dyDescent="0.35">
      <c r="A1086">
        <v>2010</v>
      </c>
      <c r="B1086" t="s">
        <v>215</v>
      </c>
      <c r="C1086" t="s">
        <v>22</v>
      </c>
      <c r="D1086">
        <v>242</v>
      </c>
      <c r="E1086" t="s">
        <v>65</v>
      </c>
      <c r="F1086">
        <v>0.17092544820955999</v>
      </c>
      <c r="G1086">
        <v>1</v>
      </c>
      <c r="H1086">
        <v>0.69656065088757402</v>
      </c>
      <c r="I1086" t="s">
        <v>216</v>
      </c>
      <c r="J1086" t="s">
        <v>216</v>
      </c>
      <c r="K1086" t="s">
        <v>216</v>
      </c>
      <c r="L1086">
        <v>0.37920273807126997</v>
      </c>
      <c r="M1086">
        <v>0.37920273807126997</v>
      </c>
      <c r="N1086">
        <v>18.835000000000001</v>
      </c>
      <c r="O1086">
        <v>27.04</v>
      </c>
      <c r="P1086">
        <v>5.2750000000000004</v>
      </c>
      <c r="Q1086">
        <v>0</v>
      </c>
      <c r="R1086">
        <v>0</v>
      </c>
      <c r="S1086">
        <v>49.67</v>
      </c>
      <c r="T1086">
        <v>49.67</v>
      </c>
      <c r="U1086">
        <v>0.47190435476023901</v>
      </c>
      <c r="V1086">
        <v>0.26543989532932999</v>
      </c>
      <c r="W1086" t="s">
        <v>216</v>
      </c>
      <c r="X1086" t="s">
        <v>216</v>
      </c>
      <c r="Y1086" t="s">
        <v>216</v>
      </c>
      <c r="Z1086">
        <v>0.15601171011005799</v>
      </c>
    </row>
    <row r="1087" spans="1:26" x14ac:dyDescent="0.35">
      <c r="A1087">
        <v>2010</v>
      </c>
      <c r="B1087" t="s">
        <v>215</v>
      </c>
      <c r="C1087" t="s">
        <v>5</v>
      </c>
      <c r="D1087">
        <v>242</v>
      </c>
      <c r="E1087" t="s">
        <v>65</v>
      </c>
      <c r="F1087">
        <v>1.13694812898426E-2</v>
      </c>
      <c r="G1087">
        <v>0.155375154311331</v>
      </c>
      <c r="H1087">
        <v>2.8895685854634999E-2</v>
      </c>
      <c r="I1087" t="s">
        <v>216</v>
      </c>
      <c r="J1087" t="s">
        <v>216</v>
      </c>
      <c r="K1087" t="s">
        <v>216</v>
      </c>
      <c r="L1087">
        <v>1.6166782581211799E-2</v>
      </c>
      <c r="M1087">
        <v>1.38424099553096E-2</v>
      </c>
      <c r="N1087">
        <v>703.12400000000002</v>
      </c>
      <c r="O1087">
        <v>3780.7719999999999</v>
      </c>
      <c r="P1087">
        <v>325.59899999999999</v>
      </c>
      <c r="Q1087">
        <v>451.06799999999998</v>
      </c>
      <c r="R1087">
        <v>1448.027</v>
      </c>
      <c r="S1087">
        <v>6764.03</v>
      </c>
      <c r="T1087">
        <v>7899.8239999999996</v>
      </c>
      <c r="U1087">
        <v>0.104136489485991</v>
      </c>
      <c r="V1087">
        <v>2.0398835639627799E-2</v>
      </c>
      <c r="W1087" t="s">
        <v>216</v>
      </c>
      <c r="X1087" t="s">
        <v>216</v>
      </c>
      <c r="Y1087" t="s">
        <v>216</v>
      </c>
      <c r="Z1087">
        <v>9.8804095215348307E-3</v>
      </c>
    </row>
    <row r="1088" spans="1:26" x14ac:dyDescent="0.35">
      <c r="A1088">
        <v>2010</v>
      </c>
      <c r="B1088" t="s">
        <v>217</v>
      </c>
      <c r="C1088" t="s">
        <v>22</v>
      </c>
      <c r="D1088">
        <v>242</v>
      </c>
      <c r="E1088" t="s">
        <v>65</v>
      </c>
      <c r="F1088" t="s">
        <v>216</v>
      </c>
      <c r="G1088" t="s">
        <v>216</v>
      </c>
      <c r="H1088" t="s">
        <v>216</v>
      </c>
      <c r="I1088" t="s">
        <v>216</v>
      </c>
      <c r="J1088" t="s">
        <v>216</v>
      </c>
      <c r="K1088" t="s">
        <v>216</v>
      </c>
      <c r="L1088" t="s">
        <v>216</v>
      </c>
      <c r="M1088" t="s">
        <v>216</v>
      </c>
      <c r="N1088" t="s">
        <v>216</v>
      </c>
      <c r="O1088" t="s">
        <v>216</v>
      </c>
      <c r="P1088" t="s">
        <v>216</v>
      </c>
      <c r="Q1088" t="s">
        <v>216</v>
      </c>
      <c r="R1088" t="s">
        <v>216</v>
      </c>
      <c r="S1088" t="s">
        <v>216</v>
      </c>
      <c r="T1088" t="s">
        <v>216</v>
      </c>
      <c r="U1088" t="s">
        <v>216</v>
      </c>
      <c r="V1088" t="s">
        <v>216</v>
      </c>
      <c r="W1088" t="s">
        <v>216</v>
      </c>
      <c r="X1088" t="s">
        <v>216</v>
      </c>
      <c r="Y1088" t="s">
        <v>216</v>
      </c>
      <c r="Z1088" t="s">
        <v>216</v>
      </c>
    </row>
    <row r="1089" spans="1:26" x14ac:dyDescent="0.35">
      <c r="A1089">
        <v>2010</v>
      </c>
      <c r="B1089" t="s">
        <v>217</v>
      </c>
      <c r="C1089" t="s">
        <v>5</v>
      </c>
      <c r="D1089">
        <v>242</v>
      </c>
      <c r="E1089" t="s">
        <v>65</v>
      </c>
      <c r="F1089">
        <v>3.08632859236594E-2</v>
      </c>
      <c r="G1089">
        <v>0.71843901323063997</v>
      </c>
      <c r="H1089">
        <v>0.35464730544275602</v>
      </c>
      <c r="I1089" t="s">
        <v>216</v>
      </c>
      <c r="J1089" t="s">
        <v>216</v>
      </c>
      <c r="K1089" t="s">
        <v>216</v>
      </c>
      <c r="L1089">
        <v>0.18058880047537201</v>
      </c>
      <c r="M1089">
        <v>0.148775273735055</v>
      </c>
      <c r="N1089">
        <v>104.908</v>
      </c>
      <c r="O1089">
        <v>212.52099999999999</v>
      </c>
      <c r="P1089">
        <v>27.844999999999999</v>
      </c>
      <c r="Q1089">
        <v>87.884</v>
      </c>
      <c r="R1089">
        <v>70.177000000000007</v>
      </c>
      <c r="S1089">
        <v>417.35700000000003</v>
      </c>
      <c r="T1089">
        <v>506.60300000000001</v>
      </c>
      <c r="U1089">
        <v>0.250816631006333</v>
      </c>
      <c r="V1089">
        <v>5.66946272375227E-2</v>
      </c>
      <c r="W1089" t="s">
        <v>216</v>
      </c>
      <c r="X1089" t="s">
        <v>216</v>
      </c>
      <c r="Y1089" t="s">
        <v>216</v>
      </c>
      <c r="Z1089">
        <v>1.48596229581836E-2</v>
      </c>
    </row>
    <row r="1090" spans="1:26" x14ac:dyDescent="0.35">
      <c r="A1090">
        <v>2010</v>
      </c>
      <c r="B1090" t="s">
        <v>215</v>
      </c>
      <c r="C1090" t="s">
        <v>22</v>
      </c>
      <c r="D1090">
        <v>241</v>
      </c>
      <c r="E1090" t="s">
        <v>66</v>
      </c>
      <c r="F1090">
        <v>0</v>
      </c>
      <c r="G1090">
        <v>0</v>
      </c>
      <c r="H1090">
        <v>0</v>
      </c>
      <c r="I1090" t="s">
        <v>216</v>
      </c>
      <c r="J1090" t="s">
        <v>216</v>
      </c>
      <c r="K1090" t="s">
        <v>216</v>
      </c>
      <c r="L1090">
        <v>0</v>
      </c>
      <c r="M1090">
        <v>0</v>
      </c>
      <c r="N1090">
        <v>18.835000000000001</v>
      </c>
      <c r="O1090">
        <v>27.04</v>
      </c>
      <c r="P1090">
        <v>5.2750000000000004</v>
      </c>
      <c r="Q1090">
        <v>0</v>
      </c>
      <c r="R1090">
        <v>0</v>
      </c>
      <c r="S1090">
        <v>49.67</v>
      </c>
      <c r="T1090">
        <v>49.67</v>
      </c>
      <c r="U1090">
        <v>0</v>
      </c>
      <c r="V1090">
        <v>0</v>
      </c>
      <c r="W1090" t="s">
        <v>216</v>
      </c>
      <c r="X1090" t="s">
        <v>216</v>
      </c>
      <c r="Y1090" t="s">
        <v>216</v>
      </c>
      <c r="Z1090">
        <v>0</v>
      </c>
    </row>
    <row r="1091" spans="1:26" x14ac:dyDescent="0.35">
      <c r="A1091">
        <v>2010</v>
      </c>
      <c r="B1091" t="s">
        <v>215</v>
      </c>
      <c r="C1091" t="s">
        <v>5</v>
      </c>
      <c r="D1091">
        <v>241</v>
      </c>
      <c r="E1091" t="s">
        <v>66</v>
      </c>
      <c r="F1091" s="6">
        <v>9.77250618743446E-5</v>
      </c>
      <c r="G1091">
        <v>0</v>
      </c>
      <c r="H1091">
        <v>0</v>
      </c>
      <c r="I1091" t="s">
        <v>216</v>
      </c>
      <c r="J1091" t="s">
        <v>216</v>
      </c>
      <c r="K1091" t="s">
        <v>216</v>
      </c>
      <c r="L1091">
        <v>0</v>
      </c>
      <c r="M1091">
        <v>0</v>
      </c>
      <c r="N1091">
        <v>703.12400000000002</v>
      </c>
      <c r="O1091">
        <v>3780.7719999999999</v>
      </c>
      <c r="P1091">
        <v>325.59899999999999</v>
      </c>
      <c r="Q1091">
        <v>451.06799999999998</v>
      </c>
      <c r="R1091">
        <v>1448.027</v>
      </c>
      <c r="S1091">
        <v>6764.03</v>
      </c>
      <c r="T1091">
        <v>7899.8239999999996</v>
      </c>
      <c r="U1091">
        <v>8.8950513935453102E-4</v>
      </c>
      <c r="V1091">
        <v>1.7424122157236999E-4</v>
      </c>
      <c r="W1091" t="s">
        <v>216</v>
      </c>
      <c r="X1091" t="s">
        <v>216</v>
      </c>
      <c r="Y1091" t="s">
        <v>216</v>
      </c>
      <c r="Z1091" s="6">
        <v>8.9479140120126495E-5</v>
      </c>
    </row>
    <row r="1092" spans="1:26" x14ac:dyDescent="0.35">
      <c r="A1092">
        <v>2010</v>
      </c>
      <c r="B1092" t="s">
        <v>217</v>
      </c>
      <c r="C1092" t="s">
        <v>22</v>
      </c>
      <c r="D1092">
        <v>241</v>
      </c>
      <c r="E1092" t="s">
        <v>66</v>
      </c>
      <c r="F1092" t="s">
        <v>216</v>
      </c>
      <c r="G1092" t="s">
        <v>216</v>
      </c>
      <c r="H1092" t="s">
        <v>216</v>
      </c>
      <c r="I1092" t="s">
        <v>216</v>
      </c>
      <c r="J1092" t="s">
        <v>216</v>
      </c>
      <c r="K1092" t="s">
        <v>216</v>
      </c>
      <c r="L1092" t="s">
        <v>216</v>
      </c>
      <c r="M1092" t="s">
        <v>216</v>
      </c>
      <c r="N1092" t="s">
        <v>216</v>
      </c>
      <c r="O1092" t="s">
        <v>216</v>
      </c>
      <c r="P1092" t="s">
        <v>216</v>
      </c>
      <c r="Q1092" t="s">
        <v>216</v>
      </c>
      <c r="R1092" t="s">
        <v>216</v>
      </c>
      <c r="S1092" t="s">
        <v>216</v>
      </c>
      <c r="T1092" t="s">
        <v>216</v>
      </c>
      <c r="U1092" t="s">
        <v>216</v>
      </c>
      <c r="V1092" t="s">
        <v>216</v>
      </c>
      <c r="W1092" t="s">
        <v>216</v>
      </c>
      <c r="X1092" t="s">
        <v>216</v>
      </c>
      <c r="Y1092" t="s">
        <v>216</v>
      </c>
      <c r="Z1092" t="s">
        <v>216</v>
      </c>
    </row>
    <row r="1093" spans="1:26" x14ac:dyDescent="0.35">
      <c r="A1093">
        <v>2010</v>
      </c>
      <c r="B1093" t="s">
        <v>217</v>
      </c>
      <c r="C1093" t="s">
        <v>5</v>
      </c>
      <c r="D1093">
        <v>241</v>
      </c>
      <c r="E1093" t="s">
        <v>66</v>
      </c>
      <c r="F1093">
        <v>0</v>
      </c>
      <c r="G1093">
        <v>0</v>
      </c>
      <c r="H1093">
        <v>0</v>
      </c>
      <c r="I1093" t="s">
        <v>216</v>
      </c>
      <c r="J1093" t="s">
        <v>216</v>
      </c>
      <c r="K1093" t="s">
        <v>216</v>
      </c>
      <c r="L1093">
        <v>0</v>
      </c>
      <c r="M1093">
        <v>0</v>
      </c>
      <c r="N1093">
        <v>104.908</v>
      </c>
      <c r="O1093">
        <v>212.52099999999999</v>
      </c>
      <c r="P1093">
        <v>27.844999999999999</v>
      </c>
      <c r="Q1093">
        <v>87.884</v>
      </c>
      <c r="R1093">
        <v>70.177000000000007</v>
      </c>
      <c r="S1093">
        <v>417.35700000000003</v>
      </c>
      <c r="T1093">
        <v>506.60300000000001</v>
      </c>
      <c r="U1093">
        <v>0</v>
      </c>
      <c r="V1093">
        <v>0</v>
      </c>
      <c r="W1093" t="s">
        <v>216</v>
      </c>
      <c r="X1093" t="s">
        <v>216</v>
      </c>
      <c r="Y1093" t="s">
        <v>216</v>
      </c>
      <c r="Z1093">
        <v>0</v>
      </c>
    </row>
    <row r="1094" spans="1:26" x14ac:dyDescent="0.35">
      <c r="A1094">
        <v>2010</v>
      </c>
      <c r="B1094" t="s">
        <v>215</v>
      </c>
      <c r="C1094" t="s">
        <v>22</v>
      </c>
      <c r="D1094">
        <v>245</v>
      </c>
      <c r="E1094" t="s">
        <v>64</v>
      </c>
      <c r="F1094">
        <v>1.02946911384116E-2</v>
      </c>
      <c r="G1094">
        <v>0</v>
      </c>
      <c r="H1094">
        <v>0</v>
      </c>
      <c r="I1094" t="s">
        <v>216</v>
      </c>
      <c r="J1094" t="s">
        <v>216</v>
      </c>
      <c r="K1094" t="s">
        <v>216</v>
      </c>
      <c r="L1094">
        <v>0</v>
      </c>
      <c r="M1094">
        <v>0</v>
      </c>
      <c r="N1094">
        <v>18.835000000000001</v>
      </c>
      <c r="O1094">
        <v>27.04</v>
      </c>
      <c r="P1094">
        <v>5.2750000000000004</v>
      </c>
      <c r="Q1094">
        <v>0</v>
      </c>
      <c r="R1094">
        <v>0</v>
      </c>
      <c r="S1094">
        <v>49.67</v>
      </c>
      <c r="T1094">
        <v>49.67</v>
      </c>
      <c r="U1094">
        <v>2.8422389000682301E-2</v>
      </c>
      <c r="V1094">
        <v>1.59872141149952E-2</v>
      </c>
      <c r="W1094" t="s">
        <v>216</v>
      </c>
      <c r="X1094" t="s">
        <v>216</v>
      </c>
      <c r="Y1094" t="s">
        <v>216</v>
      </c>
      <c r="Z1094">
        <v>9.3964496590896104E-3</v>
      </c>
    </row>
    <row r="1095" spans="1:26" x14ac:dyDescent="0.35">
      <c r="A1095">
        <v>2010</v>
      </c>
      <c r="B1095" t="s">
        <v>215</v>
      </c>
      <c r="C1095" t="s">
        <v>5</v>
      </c>
      <c r="D1095">
        <v>245</v>
      </c>
      <c r="E1095" t="s">
        <v>64</v>
      </c>
      <c r="F1095">
        <v>3.7406131641109799E-3</v>
      </c>
      <c r="G1095">
        <v>6.1701776642526802E-2</v>
      </c>
      <c r="H1095">
        <v>1.1474905125196701E-2</v>
      </c>
      <c r="I1095" t="s">
        <v>216</v>
      </c>
      <c r="J1095" t="s">
        <v>216</v>
      </c>
      <c r="K1095" t="s">
        <v>216</v>
      </c>
      <c r="L1095">
        <v>6.4200689761212196E-3</v>
      </c>
      <c r="M1095">
        <v>5.4970261560957799E-3</v>
      </c>
      <c r="N1095">
        <v>703.12400000000002</v>
      </c>
      <c r="O1095">
        <v>3780.7719999999999</v>
      </c>
      <c r="P1095">
        <v>325.59899999999999</v>
      </c>
      <c r="Q1095">
        <v>451.06799999999998</v>
      </c>
      <c r="R1095">
        <v>1448.027</v>
      </c>
      <c r="S1095">
        <v>6764.03</v>
      </c>
      <c r="T1095">
        <v>7899.8239999999996</v>
      </c>
      <c r="U1095">
        <v>3.4108606803399E-2</v>
      </c>
      <c r="V1095">
        <v>6.6813838983195801E-3</v>
      </c>
      <c r="W1095" t="s">
        <v>216</v>
      </c>
      <c r="X1095" t="s">
        <v>216</v>
      </c>
      <c r="Y1095" t="s">
        <v>216</v>
      </c>
      <c r="Z1095">
        <v>3.37934987702044E-3</v>
      </c>
    </row>
    <row r="1096" spans="1:26" x14ac:dyDescent="0.35">
      <c r="A1096">
        <v>2010</v>
      </c>
      <c r="B1096" t="s">
        <v>217</v>
      </c>
      <c r="C1096" t="s">
        <v>22</v>
      </c>
      <c r="D1096">
        <v>245</v>
      </c>
      <c r="E1096" t="s">
        <v>64</v>
      </c>
      <c r="F1096" t="s">
        <v>216</v>
      </c>
      <c r="G1096" t="s">
        <v>216</v>
      </c>
      <c r="H1096" t="s">
        <v>216</v>
      </c>
      <c r="I1096" t="s">
        <v>216</v>
      </c>
      <c r="J1096" t="s">
        <v>216</v>
      </c>
      <c r="K1096" t="s">
        <v>216</v>
      </c>
      <c r="L1096" t="s">
        <v>216</v>
      </c>
      <c r="M1096" t="s">
        <v>216</v>
      </c>
      <c r="N1096" t="s">
        <v>216</v>
      </c>
      <c r="O1096" t="s">
        <v>216</v>
      </c>
      <c r="P1096" t="s">
        <v>216</v>
      </c>
      <c r="Q1096" t="s">
        <v>216</v>
      </c>
      <c r="R1096" t="s">
        <v>216</v>
      </c>
      <c r="S1096" t="s">
        <v>216</v>
      </c>
      <c r="T1096" t="s">
        <v>216</v>
      </c>
      <c r="U1096" t="s">
        <v>216</v>
      </c>
      <c r="V1096" t="s">
        <v>216</v>
      </c>
      <c r="W1096" t="s">
        <v>216</v>
      </c>
      <c r="X1096" t="s">
        <v>216</v>
      </c>
      <c r="Y1096" t="s">
        <v>216</v>
      </c>
      <c r="Z1096" t="s">
        <v>216</v>
      </c>
    </row>
    <row r="1097" spans="1:26" x14ac:dyDescent="0.35">
      <c r="A1097">
        <v>2010</v>
      </c>
      <c r="B1097" t="s">
        <v>217</v>
      </c>
      <c r="C1097" t="s">
        <v>5</v>
      </c>
      <c r="D1097">
        <v>245</v>
      </c>
      <c r="E1097" t="s">
        <v>64</v>
      </c>
      <c r="F1097">
        <v>5.2128861938768997E-3</v>
      </c>
      <c r="G1097">
        <v>0.21577954016852899</v>
      </c>
      <c r="H1097">
        <v>0.106516532483849</v>
      </c>
      <c r="I1097" t="s">
        <v>216</v>
      </c>
      <c r="J1097" t="s">
        <v>216</v>
      </c>
      <c r="K1097" t="s">
        <v>216</v>
      </c>
      <c r="L1097">
        <v>5.4238936929295503E-2</v>
      </c>
      <c r="M1097">
        <v>4.4683904359034597E-2</v>
      </c>
      <c r="N1097">
        <v>104.908</v>
      </c>
      <c r="O1097">
        <v>212.52099999999999</v>
      </c>
      <c r="P1097">
        <v>27.844999999999999</v>
      </c>
      <c r="Q1097">
        <v>87.884</v>
      </c>
      <c r="R1097">
        <v>70.177000000000007</v>
      </c>
      <c r="S1097">
        <v>417.35700000000003</v>
      </c>
      <c r="T1097">
        <v>506.60300000000001</v>
      </c>
      <c r="U1097">
        <v>4.2374959519437198E-2</v>
      </c>
      <c r="V1097">
        <v>9.5784419259620293E-3</v>
      </c>
      <c r="W1097" t="s">
        <v>216</v>
      </c>
      <c r="X1097" t="s">
        <v>216</v>
      </c>
      <c r="Y1097" t="s">
        <v>216</v>
      </c>
      <c r="Z1097">
        <v>2.5098274874727601E-3</v>
      </c>
    </row>
    <row r="1098" spans="1:26" x14ac:dyDescent="0.35">
      <c r="A1098">
        <v>2010</v>
      </c>
      <c r="B1098" t="s">
        <v>215</v>
      </c>
      <c r="C1098" t="s">
        <v>22</v>
      </c>
      <c r="D1098">
        <v>229</v>
      </c>
      <c r="E1098" t="s">
        <v>69</v>
      </c>
      <c r="F1098">
        <v>0.10179308997459099</v>
      </c>
      <c r="G1098" t="s">
        <v>216</v>
      </c>
      <c r="H1098" t="s">
        <v>216</v>
      </c>
      <c r="I1098">
        <v>0.252890995260663</v>
      </c>
      <c r="J1098" t="s">
        <v>216</v>
      </c>
      <c r="K1098" t="s">
        <v>216</v>
      </c>
      <c r="L1098">
        <v>2.6857257902154201E-2</v>
      </c>
      <c r="M1098">
        <v>2.6857257902154201E-2</v>
      </c>
      <c r="N1098">
        <v>18.835000000000001</v>
      </c>
      <c r="O1098">
        <v>27.04</v>
      </c>
      <c r="P1098">
        <v>5.2750000000000004</v>
      </c>
      <c r="Q1098">
        <v>0</v>
      </c>
      <c r="R1098">
        <v>0</v>
      </c>
      <c r="S1098">
        <v>49.67</v>
      </c>
      <c r="T1098">
        <v>49.67</v>
      </c>
      <c r="U1098" t="s">
        <v>216</v>
      </c>
      <c r="V1098" t="s">
        <v>216</v>
      </c>
      <c r="W1098">
        <v>0.66678582476884496</v>
      </c>
      <c r="X1098" t="s">
        <v>216</v>
      </c>
      <c r="Y1098" t="s">
        <v>216</v>
      </c>
      <c r="Z1098">
        <v>9.2911349425583795E-2</v>
      </c>
    </row>
    <row r="1099" spans="1:26" x14ac:dyDescent="0.35">
      <c r="A1099">
        <v>2010</v>
      </c>
      <c r="B1099" t="s">
        <v>215</v>
      </c>
      <c r="C1099" t="s">
        <v>5</v>
      </c>
      <c r="D1099">
        <v>229</v>
      </c>
      <c r="E1099" t="s">
        <v>69</v>
      </c>
      <c r="F1099">
        <v>2.1960621471969002E-2</v>
      </c>
      <c r="G1099" t="s">
        <v>216</v>
      </c>
      <c r="H1099" t="s">
        <v>216</v>
      </c>
      <c r="I1099">
        <v>8.7368204447802397E-2</v>
      </c>
      <c r="J1099" t="s">
        <v>216</v>
      </c>
      <c r="K1099" t="s">
        <v>216</v>
      </c>
      <c r="L1099">
        <v>6.7225815165082997E-3</v>
      </c>
      <c r="M1099">
        <v>5.7560450783596803E-3</v>
      </c>
      <c r="N1099">
        <v>703.12400000000002</v>
      </c>
      <c r="O1099">
        <v>3780.7719999999999</v>
      </c>
      <c r="P1099">
        <v>325.59899999999999</v>
      </c>
      <c r="Q1099">
        <v>451.06799999999998</v>
      </c>
      <c r="R1099">
        <v>1448.027</v>
      </c>
      <c r="S1099">
        <v>6764.03</v>
      </c>
      <c r="T1099">
        <v>7899.8239999999996</v>
      </c>
      <c r="U1099" t="s">
        <v>216</v>
      </c>
      <c r="V1099" t="s">
        <v>216</v>
      </c>
      <c r="W1099">
        <v>0.32929940534942898</v>
      </c>
      <c r="X1099" t="s">
        <v>216</v>
      </c>
      <c r="Y1099" t="s">
        <v>216</v>
      </c>
      <c r="Z1099">
        <v>1.9202779456458E-2</v>
      </c>
    </row>
    <row r="1100" spans="1:26" x14ac:dyDescent="0.35">
      <c r="A1100">
        <v>2010</v>
      </c>
      <c r="B1100" t="s">
        <v>217</v>
      </c>
      <c r="C1100" t="s">
        <v>22</v>
      </c>
      <c r="D1100">
        <v>229</v>
      </c>
      <c r="E1100" t="s">
        <v>69</v>
      </c>
      <c r="F1100" t="s">
        <v>216</v>
      </c>
      <c r="G1100" t="s">
        <v>216</v>
      </c>
      <c r="H1100" t="s">
        <v>216</v>
      </c>
      <c r="I1100" t="s">
        <v>216</v>
      </c>
      <c r="J1100" t="s">
        <v>216</v>
      </c>
      <c r="K1100" t="s">
        <v>216</v>
      </c>
      <c r="L1100" t="s">
        <v>216</v>
      </c>
      <c r="M1100" t="s">
        <v>216</v>
      </c>
      <c r="N1100" t="s">
        <v>216</v>
      </c>
      <c r="O1100" t="s">
        <v>216</v>
      </c>
      <c r="P1100" t="s">
        <v>216</v>
      </c>
      <c r="Q1100" t="s">
        <v>216</v>
      </c>
      <c r="R1100" t="s">
        <v>216</v>
      </c>
      <c r="S1100" t="s">
        <v>216</v>
      </c>
      <c r="T1100" t="s">
        <v>216</v>
      </c>
      <c r="U1100" t="s">
        <v>216</v>
      </c>
      <c r="V1100" t="s">
        <v>216</v>
      </c>
      <c r="W1100" t="s">
        <v>216</v>
      </c>
      <c r="X1100" t="s">
        <v>216</v>
      </c>
      <c r="Y1100" t="s">
        <v>216</v>
      </c>
      <c r="Z1100" t="s">
        <v>216</v>
      </c>
    </row>
    <row r="1101" spans="1:26" x14ac:dyDescent="0.35">
      <c r="A1101">
        <v>2010</v>
      </c>
      <c r="B1101" t="s">
        <v>217</v>
      </c>
      <c r="C1101" t="s">
        <v>5</v>
      </c>
      <c r="D1101">
        <v>229</v>
      </c>
      <c r="E1101" t="s">
        <v>69</v>
      </c>
      <c r="F1101">
        <v>4.2830899396578302E-3</v>
      </c>
      <c r="G1101" t="s">
        <v>216</v>
      </c>
      <c r="H1101" t="s">
        <v>216</v>
      </c>
      <c r="I1101">
        <v>0</v>
      </c>
      <c r="J1101" t="s">
        <v>216</v>
      </c>
      <c r="K1101" t="s">
        <v>216</v>
      </c>
      <c r="L1101">
        <v>0</v>
      </c>
      <c r="M1101">
        <v>0</v>
      </c>
      <c r="N1101">
        <v>104.908</v>
      </c>
      <c r="O1101">
        <v>212.52099999999999</v>
      </c>
      <c r="P1101">
        <v>27.844999999999999</v>
      </c>
      <c r="Q1101">
        <v>87.884</v>
      </c>
      <c r="R1101">
        <v>70.177000000000007</v>
      </c>
      <c r="S1101">
        <v>417.35700000000003</v>
      </c>
      <c r="T1101">
        <v>506.60300000000001</v>
      </c>
      <c r="U1101" t="s">
        <v>216</v>
      </c>
      <c r="V1101" t="s">
        <v>216</v>
      </c>
      <c r="W1101">
        <v>0.124232036328021</v>
      </c>
      <c r="X1101" t="s">
        <v>216</v>
      </c>
      <c r="Y1101" t="s">
        <v>216</v>
      </c>
      <c r="Z1101">
        <v>2.0621621999916502E-3</v>
      </c>
    </row>
    <row r="1102" spans="1:26" x14ac:dyDescent="0.35">
      <c r="A1102">
        <v>2011</v>
      </c>
      <c r="B1102" t="s">
        <v>215</v>
      </c>
      <c r="C1102" t="s">
        <v>22</v>
      </c>
      <c r="D1102">
        <v>247</v>
      </c>
      <c r="E1102" t="s">
        <v>60</v>
      </c>
      <c r="F1102" t="s">
        <v>216</v>
      </c>
      <c r="G1102" t="s">
        <v>216</v>
      </c>
      <c r="H1102" t="s">
        <v>216</v>
      </c>
      <c r="I1102" t="s">
        <v>216</v>
      </c>
      <c r="J1102" t="s">
        <v>216</v>
      </c>
      <c r="K1102" t="s">
        <v>216</v>
      </c>
      <c r="L1102" t="s">
        <v>216</v>
      </c>
      <c r="M1102" t="s">
        <v>216</v>
      </c>
      <c r="N1102" t="s">
        <v>216</v>
      </c>
      <c r="O1102" t="s">
        <v>216</v>
      </c>
      <c r="P1102" t="s">
        <v>216</v>
      </c>
      <c r="Q1102" t="s">
        <v>216</v>
      </c>
      <c r="R1102" t="s">
        <v>216</v>
      </c>
      <c r="S1102" t="s">
        <v>216</v>
      </c>
      <c r="T1102" t="s">
        <v>216</v>
      </c>
      <c r="U1102" t="s">
        <v>216</v>
      </c>
      <c r="V1102" t="s">
        <v>216</v>
      </c>
      <c r="W1102" t="s">
        <v>216</v>
      </c>
      <c r="X1102" t="s">
        <v>216</v>
      </c>
      <c r="Y1102" t="s">
        <v>216</v>
      </c>
      <c r="Z1102" t="s">
        <v>216</v>
      </c>
    </row>
    <row r="1103" spans="1:26" x14ac:dyDescent="0.35">
      <c r="A1103">
        <v>2011</v>
      </c>
      <c r="B1103" t="s">
        <v>215</v>
      </c>
      <c r="C1103" t="s">
        <v>5</v>
      </c>
      <c r="D1103">
        <v>247</v>
      </c>
      <c r="E1103" t="s">
        <v>60</v>
      </c>
      <c r="F1103">
        <v>7.4201606974267004E-2</v>
      </c>
      <c r="G1103" t="s">
        <v>216</v>
      </c>
      <c r="H1103">
        <v>8.9452583899220395E-2</v>
      </c>
      <c r="I1103" t="s">
        <v>216</v>
      </c>
      <c r="J1103" t="s">
        <v>216</v>
      </c>
      <c r="K1103" t="s">
        <v>216</v>
      </c>
      <c r="L1103">
        <v>5.3694152813891498E-2</v>
      </c>
      <c r="M1103">
        <v>4.71248234969249E-2</v>
      </c>
      <c r="N1103">
        <v>1386.5550000000001</v>
      </c>
      <c r="O1103">
        <v>4843.2809999999999</v>
      </c>
      <c r="P1103">
        <v>248.279</v>
      </c>
      <c r="Q1103">
        <v>250.30199999999999</v>
      </c>
      <c r="R1103">
        <v>1339.9190000000001</v>
      </c>
      <c r="S1103">
        <v>8152.75</v>
      </c>
      <c r="T1103">
        <v>9958.2090000000007</v>
      </c>
      <c r="U1103" t="s">
        <v>216</v>
      </c>
      <c r="V1103">
        <v>0.131701290441429</v>
      </c>
      <c r="W1103" t="s">
        <v>216</v>
      </c>
      <c r="X1103" t="s">
        <v>216</v>
      </c>
      <c r="Y1103" t="s">
        <v>216</v>
      </c>
      <c r="Z1103">
        <v>6.2294523296740498E-2</v>
      </c>
    </row>
    <row r="1104" spans="1:26" x14ac:dyDescent="0.35">
      <c r="A1104">
        <v>2011</v>
      </c>
      <c r="B1104" t="s">
        <v>217</v>
      </c>
      <c r="C1104" t="s">
        <v>22</v>
      </c>
      <c r="D1104">
        <v>247</v>
      </c>
      <c r="E1104" t="s">
        <v>60</v>
      </c>
      <c r="F1104" t="s">
        <v>216</v>
      </c>
      <c r="G1104" t="s">
        <v>216</v>
      </c>
      <c r="H1104" t="s">
        <v>216</v>
      </c>
      <c r="I1104" t="s">
        <v>216</v>
      </c>
      <c r="J1104" t="s">
        <v>216</v>
      </c>
      <c r="K1104" t="s">
        <v>216</v>
      </c>
      <c r="L1104" t="s">
        <v>216</v>
      </c>
      <c r="M1104" t="s">
        <v>216</v>
      </c>
      <c r="N1104" t="s">
        <v>216</v>
      </c>
      <c r="O1104" t="s">
        <v>216</v>
      </c>
      <c r="P1104" t="s">
        <v>216</v>
      </c>
      <c r="Q1104" t="s">
        <v>216</v>
      </c>
      <c r="R1104" t="s">
        <v>216</v>
      </c>
      <c r="S1104" t="s">
        <v>216</v>
      </c>
      <c r="T1104" t="s">
        <v>216</v>
      </c>
      <c r="U1104" t="s">
        <v>216</v>
      </c>
      <c r="V1104" t="s">
        <v>216</v>
      </c>
      <c r="W1104" t="s">
        <v>216</v>
      </c>
      <c r="X1104" t="s">
        <v>216</v>
      </c>
      <c r="Y1104" t="s">
        <v>216</v>
      </c>
      <c r="Z1104" t="s">
        <v>216</v>
      </c>
    </row>
    <row r="1105" spans="1:26" x14ac:dyDescent="0.35">
      <c r="A1105">
        <v>2011</v>
      </c>
      <c r="B1105" t="s">
        <v>217</v>
      </c>
      <c r="C1105" t="s">
        <v>5</v>
      </c>
      <c r="D1105">
        <v>247</v>
      </c>
      <c r="E1105" t="s">
        <v>60</v>
      </c>
      <c r="F1105">
        <v>5.7249092733708998E-2</v>
      </c>
      <c r="G1105" t="s">
        <v>216</v>
      </c>
      <c r="H1105">
        <v>9.8773022683134204E-2</v>
      </c>
      <c r="I1105" t="s">
        <v>216</v>
      </c>
      <c r="J1105" t="s">
        <v>216</v>
      </c>
      <c r="K1105" t="s">
        <v>216</v>
      </c>
      <c r="L1105">
        <v>5.5850251364933802E-2</v>
      </c>
      <c r="M1105">
        <v>2.49276365145637E-2</v>
      </c>
      <c r="N1105">
        <v>233.86699999999999</v>
      </c>
      <c r="O1105">
        <v>1260.4960000000001</v>
      </c>
      <c r="P1105">
        <v>66.667000000000002</v>
      </c>
      <c r="Q1105">
        <v>139.21199999999999</v>
      </c>
      <c r="R1105">
        <v>474.64499999999998</v>
      </c>
      <c r="S1105">
        <v>2229.2289999999998</v>
      </c>
      <c r="T1105">
        <v>4994.5770000000002</v>
      </c>
      <c r="U1105" t="s">
        <v>216</v>
      </c>
      <c r="V1105">
        <v>0.100541101788856</v>
      </c>
      <c r="W1105" t="s">
        <v>216</v>
      </c>
      <c r="X1105" t="s">
        <v>216</v>
      </c>
      <c r="Y1105" t="s">
        <v>216</v>
      </c>
      <c r="Z1105">
        <v>2.72390106015423E-2</v>
      </c>
    </row>
    <row r="1106" spans="1:26" x14ac:dyDescent="0.35">
      <c r="A1106">
        <v>2011</v>
      </c>
      <c r="B1106" t="s">
        <v>215</v>
      </c>
      <c r="C1106" t="s">
        <v>22</v>
      </c>
      <c r="D1106">
        <v>239</v>
      </c>
      <c r="E1106" t="s">
        <v>61</v>
      </c>
      <c r="F1106" t="s">
        <v>216</v>
      </c>
      <c r="G1106" t="s">
        <v>216</v>
      </c>
      <c r="H1106" t="s">
        <v>216</v>
      </c>
      <c r="I1106" t="s">
        <v>216</v>
      </c>
      <c r="J1106" t="s">
        <v>216</v>
      </c>
      <c r="K1106" t="s">
        <v>216</v>
      </c>
      <c r="L1106" t="s">
        <v>216</v>
      </c>
      <c r="M1106" t="s">
        <v>216</v>
      </c>
      <c r="N1106" t="s">
        <v>216</v>
      </c>
      <c r="O1106" t="s">
        <v>216</v>
      </c>
      <c r="P1106" t="s">
        <v>216</v>
      </c>
      <c r="Q1106" t="s">
        <v>216</v>
      </c>
      <c r="R1106" t="s">
        <v>216</v>
      </c>
      <c r="S1106" t="s">
        <v>216</v>
      </c>
      <c r="T1106" t="s">
        <v>216</v>
      </c>
      <c r="U1106" t="s">
        <v>216</v>
      </c>
      <c r="V1106" t="s">
        <v>216</v>
      </c>
      <c r="W1106" t="s">
        <v>216</v>
      </c>
      <c r="X1106" t="s">
        <v>216</v>
      </c>
      <c r="Y1106" t="s">
        <v>216</v>
      </c>
      <c r="Z1106" t="s">
        <v>216</v>
      </c>
    </row>
    <row r="1107" spans="1:26" x14ac:dyDescent="0.35">
      <c r="A1107">
        <v>2011</v>
      </c>
      <c r="B1107" t="s">
        <v>215</v>
      </c>
      <c r="C1107" t="s">
        <v>5</v>
      </c>
      <c r="D1107">
        <v>239</v>
      </c>
      <c r="E1107" t="s">
        <v>61</v>
      </c>
      <c r="F1107">
        <v>8.0972066503113893E-2</v>
      </c>
      <c r="G1107" t="s">
        <v>216</v>
      </c>
      <c r="H1107">
        <v>0.123580068965645</v>
      </c>
      <c r="I1107" t="s">
        <v>216</v>
      </c>
      <c r="J1107" t="s">
        <v>216</v>
      </c>
      <c r="K1107" t="s">
        <v>216</v>
      </c>
      <c r="L1107">
        <v>7.4179267032334906E-2</v>
      </c>
      <c r="M1107">
        <v>6.51036413247153E-2</v>
      </c>
      <c r="N1107">
        <v>1386.5550000000001</v>
      </c>
      <c r="O1107">
        <v>4843.2809999999999</v>
      </c>
      <c r="P1107">
        <v>248.279</v>
      </c>
      <c r="Q1107">
        <v>250.30199999999999</v>
      </c>
      <c r="R1107">
        <v>1339.9190000000001</v>
      </c>
      <c r="S1107">
        <v>8152.75</v>
      </c>
      <c r="T1107">
        <v>9958.2090000000007</v>
      </c>
      <c r="U1107" t="s">
        <v>216</v>
      </c>
      <c r="V1107">
        <v>0.14369363712743899</v>
      </c>
      <c r="W1107" t="s">
        <v>216</v>
      </c>
      <c r="X1107" t="s">
        <v>216</v>
      </c>
      <c r="Y1107" t="s">
        <v>216</v>
      </c>
      <c r="Z1107">
        <v>6.8454853007412705E-2</v>
      </c>
    </row>
    <row r="1108" spans="1:26" x14ac:dyDescent="0.35">
      <c r="A1108">
        <v>2011</v>
      </c>
      <c r="B1108" t="s">
        <v>217</v>
      </c>
      <c r="C1108" t="s">
        <v>22</v>
      </c>
      <c r="D1108">
        <v>239</v>
      </c>
      <c r="E1108" t="s">
        <v>61</v>
      </c>
      <c r="F1108" t="s">
        <v>216</v>
      </c>
      <c r="G1108" t="s">
        <v>216</v>
      </c>
      <c r="H1108" t="s">
        <v>216</v>
      </c>
      <c r="I1108" t="s">
        <v>216</v>
      </c>
      <c r="J1108" t="s">
        <v>216</v>
      </c>
      <c r="K1108" t="s">
        <v>216</v>
      </c>
      <c r="L1108" t="s">
        <v>216</v>
      </c>
      <c r="M1108" t="s">
        <v>216</v>
      </c>
      <c r="N1108" t="s">
        <v>216</v>
      </c>
      <c r="O1108" t="s">
        <v>216</v>
      </c>
      <c r="P1108" t="s">
        <v>216</v>
      </c>
      <c r="Q1108" t="s">
        <v>216</v>
      </c>
      <c r="R1108" t="s">
        <v>216</v>
      </c>
      <c r="S1108" t="s">
        <v>216</v>
      </c>
      <c r="T1108" t="s">
        <v>216</v>
      </c>
      <c r="U1108" t="s">
        <v>216</v>
      </c>
      <c r="V1108" t="s">
        <v>216</v>
      </c>
      <c r="W1108" t="s">
        <v>216</v>
      </c>
      <c r="X1108" t="s">
        <v>216</v>
      </c>
      <c r="Y1108" t="s">
        <v>216</v>
      </c>
      <c r="Z1108" t="s">
        <v>216</v>
      </c>
    </row>
    <row r="1109" spans="1:26" x14ac:dyDescent="0.35">
      <c r="A1109">
        <v>2011</v>
      </c>
      <c r="B1109" t="s">
        <v>217</v>
      </c>
      <c r="C1109" t="s">
        <v>5</v>
      </c>
      <c r="D1109">
        <v>239</v>
      </c>
      <c r="E1109" t="s">
        <v>61</v>
      </c>
      <c r="F1109">
        <v>8.7406848702525297E-2</v>
      </c>
      <c r="G1109" t="s">
        <v>216</v>
      </c>
      <c r="H1109">
        <v>0.14677317500412501</v>
      </c>
      <c r="I1109" t="s">
        <v>216</v>
      </c>
      <c r="J1109" t="s">
        <v>216</v>
      </c>
      <c r="K1109" t="s">
        <v>216</v>
      </c>
      <c r="L1109">
        <v>8.2991473733743798E-2</v>
      </c>
      <c r="M1109">
        <v>3.7041575292562301E-2</v>
      </c>
      <c r="N1109">
        <v>233.86699999999999</v>
      </c>
      <c r="O1109">
        <v>1260.4960000000001</v>
      </c>
      <c r="P1109">
        <v>66.667000000000002</v>
      </c>
      <c r="Q1109">
        <v>139.21199999999999</v>
      </c>
      <c r="R1109">
        <v>474.64499999999998</v>
      </c>
      <c r="S1109">
        <v>2229.2289999999998</v>
      </c>
      <c r="T1109">
        <v>4994.5770000000002</v>
      </c>
      <c r="U1109" t="s">
        <v>216</v>
      </c>
      <c r="V1109">
        <v>0.15350230741607601</v>
      </c>
      <c r="W1109" t="s">
        <v>216</v>
      </c>
      <c r="X1109" t="s">
        <v>216</v>
      </c>
      <c r="Y1109" t="s">
        <v>216</v>
      </c>
      <c r="Z1109">
        <v>4.3394786769039698E-2</v>
      </c>
    </row>
    <row r="1110" spans="1:26" x14ac:dyDescent="0.35">
      <c r="A1110">
        <v>2011</v>
      </c>
      <c r="B1110" t="s">
        <v>215</v>
      </c>
      <c r="C1110" t="s">
        <v>22</v>
      </c>
      <c r="D1110">
        <v>111</v>
      </c>
      <c r="E1110" t="s">
        <v>70</v>
      </c>
      <c r="F1110" t="s">
        <v>216</v>
      </c>
      <c r="G1110" t="s">
        <v>216</v>
      </c>
      <c r="H1110" t="s">
        <v>216</v>
      </c>
      <c r="I1110" t="s">
        <v>216</v>
      </c>
      <c r="J1110" t="s">
        <v>216</v>
      </c>
      <c r="K1110" t="s">
        <v>216</v>
      </c>
      <c r="L1110" t="s">
        <v>216</v>
      </c>
      <c r="M1110" t="s">
        <v>216</v>
      </c>
      <c r="N1110" t="s">
        <v>216</v>
      </c>
      <c r="O1110" t="s">
        <v>216</v>
      </c>
      <c r="P1110" t="s">
        <v>216</v>
      </c>
      <c r="Q1110" t="s">
        <v>216</v>
      </c>
      <c r="R1110" t="s">
        <v>216</v>
      </c>
      <c r="S1110" t="s">
        <v>216</v>
      </c>
      <c r="T1110" t="s">
        <v>216</v>
      </c>
      <c r="U1110" t="s">
        <v>216</v>
      </c>
      <c r="V1110" t="s">
        <v>216</v>
      </c>
      <c r="W1110" t="s">
        <v>216</v>
      </c>
      <c r="X1110" t="s">
        <v>216</v>
      </c>
      <c r="Y1110" t="s">
        <v>216</v>
      </c>
      <c r="Z1110" t="s">
        <v>216</v>
      </c>
    </row>
    <row r="1111" spans="1:26" x14ac:dyDescent="0.35">
      <c r="A1111">
        <v>2011</v>
      </c>
      <c r="B1111" t="s">
        <v>215</v>
      </c>
      <c r="C1111" t="s">
        <v>5</v>
      </c>
      <c r="D1111">
        <v>111</v>
      </c>
      <c r="E1111" t="s">
        <v>70</v>
      </c>
      <c r="F1111">
        <v>2.6619009038095501E-2</v>
      </c>
      <c r="G1111" t="s">
        <v>216</v>
      </c>
      <c r="H1111" t="s">
        <v>216</v>
      </c>
      <c r="I1111" t="s">
        <v>216</v>
      </c>
      <c r="J1111">
        <v>0.35348499013192097</v>
      </c>
      <c r="K1111" t="s">
        <v>216</v>
      </c>
      <c r="L1111">
        <v>1.19487053473387E-2</v>
      </c>
      <c r="M1111">
        <v>1.0486814690265901E-2</v>
      </c>
      <c r="N1111">
        <v>1386.5550000000001</v>
      </c>
      <c r="O1111">
        <v>4843.2809999999999</v>
      </c>
      <c r="P1111">
        <v>248.279</v>
      </c>
      <c r="Q1111">
        <v>250.30199999999999</v>
      </c>
      <c r="R1111">
        <v>1339.9190000000001</v>
      </c>
      <c r="S1111">
        <v>8152.75</v>
      </c>
      <c r="T1111">
        <v>9958.2090000000007</v>
      </c>
      <c r="U1111" t="s">
        <v>216</v>
      </c>
      <c r="V1111" t="s">
        <v>216</v>
      </c>
      <c r="W1111" t="s">
        <v>216</v>
      </c>
      <c r="X1111">
        <v>0.39445136343269599</v>
      </c>
      <c r="Y1111" t="s">
        <v>216</v>
      </c>
      <c r="Z1111">
        <v>2.1951854250567601E-2</v>
      </c>
    </row>
    <row r="1112" spans="1:26" x14ac:dyDescent="0.35">
      <c r="A1112">
        <v>2011</v>
      </c>
      <c r="B1112" t="s">
        <v>217</v>
      </c>
      <c r="C1112" t="s">
        <v>22</v>
      </c>
      <c r="D1112">
        <v>111</v>
      </c>
      <c r="E1112" t="s">
        <v>70</v>
      </c>
      <c r="F1112" t="s">
        <v>216</v>
      </c>
      <c r="G1112" t="s">
        <v>216</v>
      </c>
      <c r="H1112" t="s">
        <v>216</v>
      </c>
      <c r="I1112" t="s">
        <v>216</v>
      </c>
      <c r="J1112" t="s">
        <v>216</v>
      </c>
      <c r="K1112" t="s">
        <v>216</v>
      </c>
      <c r="L1112" t="s">
        <v>216</v>
      </c>
      <c r="M1112" t="s">
        <v>216</v>
      </c>
      <c r="N1112" t="s">
        <v>216</v>
      </c>
      <c r="O1112" t="s">
        <v>216</v>
      </c>
      <c r="P1112" t="s">
        <v>216</v>
      </c>
      <c r="Q1112" t="s">
        <v>216</v>
      </c>
      <c r="R1112" t="s">
        <v>216</v>
      </c>
      <c r="S1112" t="s">
        <v>216</v>
      </c>
      <c r="T1112" t="s">
        <v>216</v>
      </c>
      <c r="U1112" t="s">
        <v>216</v>
      </c>
      <c r="V1112" t="s">
        <v>216</v>
      </c>
      <c r="W1112" t="s">
        <v>216</v>
      </c>
      <c r="X1112" t="s">
        <v>216</v>
      </c>
      <c r="Y1112" t="s">
        <v>216</v>
      </c>
      <c r="Z1112" t="s">
        <v>216</v>
      </c>
    </row>
    <row r="1113" spans="1:26" x14ac:dyDescent="0.35">
      <c r="A1113">
        <v>2011</v>
      </c>
      <c r="B1113" t="s">
        <v>217</v>
      </c>
      <c r="C1113" t="s">
        <v>5</v>
      </c>
      <c r="D1113">
        <v>111</v>
      </c>
      <c r="E1113" t="s">
        <v>70</v>
      </c>
      <c r="F1113">
        <v>4.5819161274424397E-2</v>
      </c>
      <c r="G1113" t="s">
        <v>216</v>
      </c>
      <c r="H1113" t="s">
        <v>216</v>
      </c>
      <c r="I1113" t="s">
        <v>216</v>
      </c>
      <c r="J1113">
        <v>0.37523345688590098</v>
      </c>
      <c r="K1113" t="s">
        <v>216</v>
      </c>
      <c r="L1113">
        <v>2.4351647785463101E-2</v>
      </c>
      <c r="M1113">
        <v>1.0868868262745799E-2</v>
      </c>
      <c r="N1113">
        <v>233.86699999999999</v>
      </c>
      <c r="O1113">
        <v>1260.4960000000001</v>
      </c>
      <c r="P1113">
        <v>66.667000000000002</v>
      </c>
      <c r="Q1113">
        <v>139.21199999999999</v>
      </c>
      <c r="R1113">
        <v>474.64499999999998</v>
      </c>
      <c r="S1113">
        <v>2229.2289999999998</v>
      </c>
      <c r="T1113">
        <v>4994.5770000000002</v>
      </c>
      <c r="U1113" t="s">
        <v>216</v>
      </c>
      <c r="V1113" t="s">
        <v>216</v>
      </c>
      <c r="W1113" t="s">
        <v>216</v>
      </c>
      <c r="X1113">
        <v>0.61323246739793502</v>
      </c>
      <c r="Y1113" t="s">
        <v>216</v>
      </c>
      <c r="Z1113">
        <v>2.3231853911791701E-2</v>
      </c>
    </row>
    <row r="1114" spans="1:26" x14ac:dyDescent="0.35">
      <c r="A1114">
        <v>2011</v>
      </c>
      <c r="B1114" t="s">
        <v>215</v>
      </c>
      <c r="C1114" t="s">
        <v>22</v>
      </c>
      <c r="D1114">
        <v>249</v>
      </c>
      <c r="E1114" t="s">
        <v>62</v>
      </c>
      <c r="F1114" t="s">
        <v>216</v>
      </c>
      <c r="G1114" t="s">
        <v>216</v>
      </c>
      <c r="H1114" t="s">
        <v>216</v>
      </c>
      <c r="I1114" t="s">
        <v>216</v>
      </c>
      <c r="J1114" t="s">
        <v>216</v>
      </c>
      <c r="K1114" t="s">
        <v>216</v>
      </c>
      <c r="L1114" t="s">
        <v>216</v>
      </c>
      <c r="M1114" t="s">
        <v>216</v>
      </c>
      <c r="N1114" t="s">
        <v>216</v>
      </c>
      <c r="O1114" t="s">
        <v>216</v>
      </c>
      <c r="P1114" t="s">
        <v>216</v>
      </c>
      <c r="Q1114" t="s">
        <v>216</v>
      </c>
      <c r="R1114" t="s">
        <v>216</v>
      </c>
      <c r="S1114" t="s">
        <v>216</v>
      </c>
      <c r="T1114" t="s">
        <v>216</v>
      </c>
      <c r="U1114" t="s">
        <v>216</v>
      </c>
      <c r="V1114" t="s">
        <v>216</v>
      </c>
      <c r="W1114" t="s">
        <v>216</v>
      </c>
      <c r="X1114" t="s">
        <v>216</v>
      </c>
      <c r="Y1114" t="s">
        <v>216</v>
      </c>
      <c r="Z1114" t="s">
        <v>216</v>
      </c>
    </row>
    <row r="1115" spans="1:26" x14ac:dyDescent="0.35">
      <c r="A1115">
        <v>2011</v>
      </c>
      <c r="B1115" t="s">
        <v>215</v>
      </c>
      <c r="C1115" t="s">
        <v>5</v>
      </c>
      <c r="D1115">
        <v>249</v>
      </c>
      <c r="E1115" t="s">
        <v>62</v>
      </c>
      <c r="F1115">
        <v>7.6777764034303801E-3</v>
      </c>
      <c r="G1115">
        <v>0</v>
      </c>
      <c r="H1115">
        <v>0</v>
      </c>
      <c r="I1115" t="s">
        <v>216</v>
      </c>
      <c r="J1115" t="s">
        <v>216</v>
      </c>
      <c r="K1115" t="s">
        <v>216</v>
      </c>
      <c r="L1115">
        <v>0</v>
      </c>
      <c r="M1115">
        <v>0</v>
      </c>
      <c r="N1115">
        <v>1386.5550000000001</v>
      </c>
      <c r="O1115">
        <v>4843.2809999999999</v>
      </c>
      <c r="P1115">
        <v>248.279</v>
      </c>
      <c r="Q1115">
        <v>250.30199999999999</v>
      </c>
      <c r="R1115">
        <v>1339.9190000000001</v>
      </c>
      <c r="S1115">
        <v>8152.75</v>
      </c>
      <c r="T1115">
        <v>9958.2090000000007</v>
      </c>
      <c r="U1115">
        <v>7.7545106329958494E-2</v>
      </c>
      <c r="V1115">
        <v>1.3630359346511699E-2</v>
      </c>
      <c r="W1115" t="s">
        <v>216</v>
      </c>
      <c r="X1115" t="s">
        <v>216</v>
      </c>
      <c r="Y1115" t="s">
        <v>216</v>
      </c>
      <c r="Z1115">
        <v>6.3805048622504598E-3</v>
      </c>
    </row>
    <row r="1116" spans="1:26" x14ac:dyDescent="0.35">
      <c r="A1116">
        <v>2011</v>
      </c>
      <c r="B1116" t="s">
        <v>217</v>
      </c>
      <c r="C1116" t="s">
        <v>22</v>
      </c>
      <c r="D1116">
        <v>249</v>
      </c>
      <c r="E1116" t="s">
        <v>62</v>
      </c>
      <c r="F1116" t="s">
        <v>216</v>
      </c>
      <c r="G1116" t="s">
        <v>216</v>
      </c>
      <c r="H1116" t="s">
        <v>216</v>
      </c>
      <c r="I1116" t="s">
        <v>216</v>
      </c>
      <c r="J1116" t="s">
        <v>216</v>
      </c>
      <c r="K1116" t="s">
        <v>216</v>
      </c>
      <c r="L1116" t="s">
        <v>216</v>
      </c>
      <c r="M1116" t="s">
        <v>216</v>
      </c>
      <c r="N1116" t="s">
        <v>216</v>
      </c>
      <c r="O1116" t="s">
        <v>216</v>
      </c>
      <c r="P1116" t="s">
        <v>216</v>
      </c>
      <c r="Q1116" t="s">
        <v>216</v>
      </c>
      <c r="R1116" t="s">
        <v>216</v>
      </c>
      <c r="S1116" t="s">
        <v>216</v>
      </c>
      <c r="T1116" t="s">
        <v>216</v>
      </c>
      <c r="U1116" t="s">
        <v>216</v>
      </c>
      <c r="V1116" t="s">
        <v>216</v>
      </c>
      <c r="W1116" t="s">
        <v>216</v>
      </c>
      <c r="X1116" t="s">
        <v>216</v>
      </c>
      <c r="Y1116" t="s">
        <v>216</v>
      </c>
      <c r="Z1116" t="s">
        <v>216</v>
      </c>
    </row>
    <row r="1117" spans="1:26" x14ac:dyDescent="0.35">
      <c r="A1117">
        <v>2011</v>
      </c>
      <c r="B1117" t="s">
        <v>217</v>
      </c>
      <c r="C1117" t="s">
        <v>5</v>
      </c>
      <c r="D1117">
        <v>249</v>
      </c>
      <c r="E1117" t="s">
        <v>62</v>
      </c>
      <c r="F1117">
        <v>0</v>
      </c>
      <c r="G1117">
        <v>0</v>
      </c>
      <c r="H1117">
        <v>0</v>
      </c>
      <c r="I1117" t="s">
        <v>216</v>
      </c>
      <c r="J1117" t="s">
        <v>216</v>
      </c>
      <c r="K1117" t="s">
        <v>216</v>
      </c>
      <c r="L1117">
        <v>0</v>
      </c>
      <c r="M1117">
        <v>0</v>
      </c>
      <c r="N1117">
        <v>233.86699999999999</v>
      </c>
      <c r="O1117">
        <v>1260.4960000000001</v>
      </c>
      <c r="P1117">
        <v>66.667000000000002</v>
      </c>
      <c r="Q1117">
        <v>139.21199999999999</v>
      </c>
      <c r="R1117">
        <v>474.64499999999998</v>
      </c>
      <c r="S1117">
        <v>2229.2289999999998</v>
      </c>
      <c r="T1117">
        <v>4994.5770000000002</v>
      </c>
      <c r="U1117">
        <v>0</v>
      </c>
      <c r="V1117">
        <v>0</v>
      </c>
      <c r="W1117" t="s">
        <v>216</v>
      </c>
      <c r="X1117" t="s">
        <v>216</v>
      </c>
      <c r="Y1117" t="s">
        <v>216</v>
      </c>
      <c r="Z1117">
        <v>0</v>
      </c>
    </row>
    <row r="1118" spans="1:26" x14ac:dyDescent="0.35">
      <c r="A1118">
        <v>2011</v>
      </c>
      <c r="B1118" t="s">
        <v>215</v>
      </c>
      <c r="C1118" t="s">
        <v>22</v>
      </c>
      <c r="D1118">
        <v>248</v>
      </c>
      <c r="E1118" t="s">
        <v>63</v>
      </c>
      <c r="F1118" t="s">
        <v>216</v>
      </c>
      <c r="G1118" t="s">
        <v>216</v>
      </c>
      <c r="H1118" t="s">
        <v>216</v>
      </c>
      <c r="I1118" t="s">
        <v>216</v>
      </c>
      <c r="J1118" t="s">
        <v>216</v>
      </c>
      <c r="K1118" t="s">
        <v>216</v>
      </c>
      <c r="L1118" t="s">
        <v>216</v>
      </c>
      <c r="M1118" t="s">
        <v>216</v>
      </c>
      <c r="N1118" t="s">
        <v>216</v>
      </c>
      <c r="O1118" t="s">
        <v>216</v>
      </c>
      <c r="P1118" t="s">
        <v>216</v>
      </c>
      <c r="Q1118" t="s">
        <v>216</v>
      </c>
      <c r="R1118" t="s">
        <v>216</v>
      </c>
      <c r="S1118" t="s">
        <v>216</v>
      </c>
      <c r="T1118" t="s">
        <v>216</v>
      </c>
      <c r="U1118" t="s">
        <v>216</v>
      </c>
      <c r="V1118" t="s">
        <v>216</v>
      </c>
      <c r="W1118" t="s">
        <v>216</v>
      </c>
      <c r="X1118" t="s">
        <v>216</v>
      </c>
      <c r="Y1118" t="s">
        <v>216</v>
      </c>
      <c r="Z1118" t="s">
        <v>216</v>
      </c>
    </row>
    <row r="1119" spans="1:26" x14ac:dyDescent="0.35">
      <c r="A1119">
        <v>2011</v>
      </c>
      <c r="B1119" t="s">
        <v>215</v>
      </c>
      <c r="C1119" t="s">
        <v>5</v>
      </c>
      <c r="D1119">
        <v>248</v>
      </c>
      <c r="E1119" t="s">
        <v>63</v>
      </c>
      <c r="F1119">
        <v>6.6659888405281295E-2</v>
      </c>
      <c r="G1119">
        <v>0.76254674354785801</v>
      </c>
      <c r="H1119">
        <v>0.218305111762047</v>
      </c>
      <c r="I1119" t="s">
        <v>216</v>
      </c>
      <c r="J1119" t="s">
        <v>216</v>
      </c>
      <c r="K1119" t="s">
        <v>216</v>
      </c>
      <c r="L1119">
        <v>0.131038227405605</v>
      </c>
      <c r="M1119">
        <v>0.115006067033829</v>
      </c>
      <c r="N1119">
        <v>1386.5550000000001</v>
      </c>
      <c r="O1119">
        <v>4843.2809999999999</v>
      </c>
      <c r="P1119">
        <v>248.279</v>
      </c>
      <c r="Q1119">
        <v>250.30199999999999</v>
      </c>
      <c r="R1119">
        <v>1339.9190000000001</v>
      </c>
      <c r="S1119">
        <v>8152.75</v>
      </c>
      <c r="T1119">
        <v>9958.2090000000007</v>
      </c>
      <c r="U1119">
        <v>0.67244142909393501</v>
      </c>
      <c r="V1119">
        <v>0.118197249985473</v>
      </c>
      <c r="W1119" t="s">
        <v>216</v>
      </c>
      <c r="X1119" t="s">
        <v>216</v>
      </c>
      <c r="Y1119" t="s">
        <v>216</v>
      </c>
      <c r="Z1119">
        <v>5.6086196366194697E-2</v>
      </c>
    </row>
    <row r="1120" spans="1:26" x14ac:dyDescent="0.35">
      <c r="A1120">
        <v>2011</v>
      </c>
      <c r="B1120" t="s">
        <v>217</v>
      </c>
      <c r="C1120" t="s">
        <v>22</v>
      </c>
      <c r="D1120">
        <v>248</v>
      </c>
      <c r="E1120" t="s">
        <v>63</v>
      </c>
      <c r="F1120" t="s">
        <v>216</v>
      </c>
      <c r="G1120" t="s">
        <v>216</v>
      </c>
      <c r="H1120" t="s">
        <v>216</v>
      </c>
      <c r="I1120" t="s">
        <v>216</v>
      </c>
      <c r="J1120" t="s">
        <v>216</v>
      </c>
      <c r="K1120" t="s">
        <v>216</v>
      </c>
      <c r="L1120" t="s">
        <v>216</v>
      </c>
      <c r="M1120" t="s">
        <v>216</v>
      </c>
      <c r="N1120" t="s">
        <v>216</v>
      </c>
      <c r="O1120" t="s">
        <v>216</v>
      </c>
      <c r="P1120" t="s">
        <v>216</v>
      </c>
      <c r="Q1120" t="s">
        <v>216</v>
      </c>
      <c r="R1120" t="s">
        <v>216</v>
      </c>
      <c r="S1120" t="s">
        <v>216</v>
      </c>
      <c r="T1120" t="s">
        <v>216</v>
      </c>
      <c r="U1120" t="s">
        <v>216</v>
      </c>
      <c r="V1120" t="s">
        <v>216</v>
      </c>
      <c r="W1120" t="s">
        <v>216</v>
      </c>
      <c r="X1120" t="s">
        <v>216</v>
      </c>
      <c r="Y1120" t="s">
        <v>216</v>
      </c>
      <c r="Z1120" t="s">
        <v>216</v>
      </c>
    </row>
    <row r="1121" spans="1:26" x14ac:dyDescent="0.35">
      <c r="A1121">
        <v>2011</v>
      </c>
      <c r="B1121" t="s">
        <v>217</v>
      </c>
      <c r="C1121" t="s">
        <v>5</v>
      </c>
      <c r="D1121">
        <v>248</v>
      </c>
      <c r="E1121" t="s">
        <v>63</v>
      </c>
      <c r="F1121">
        <v>8.0057573792845699E-2</v>
      </c>
      <c r="G1121">
        <v>0.74782248029863096</v>
      </c>
      <c r="H1121">
        <v>0.13874776278544301</v>
      </c>
      <c r="I1121" t="s">
        <v>216</v>
      </c>
      <c r="J1121" t="s">
        <v>216</v>
      </c>
      <c r="K1121" t="s">
        <v>216</v>
      </c>
      <c r="L1121">
        <v>7.8453581933484604E-2</v>
      </c>
      <c r="M1121">
        <v>3.5016178547252301E-2</v>
      </c>
      <c r="N1121">
        <v>233.86699999999999</v>
      </c>
      <c r="O1121">
        <v>1260.4960000000001</v>
      </c>
      <c r="P1121">
        <v>66.667000000000002</v>
      </c>
      <c r="Q1121">
        <v>139.21199999999999</v>
      </c>
      <c r="R1121">
        <v>474.64499999999998</v>
      </c>
      <c r="S1121">
        <v>2229.2289999999998</v>
      </c>
      <c r="T1121">
        <v>4994.5770000000002</v>
      </c>
      <c r="U1121">
        <v>0.68291798118642499</v>
      </c>
      <c r="V1121">
        <v>0.14051452760451</v>
      </c>
      <c r="W1121" t="s">
        <v>216</v>
      </c>
      <c r="X1121" t="s">
        <v>216</v>
      </c>
      <c r="Y1121" t="s">
        <v>216</v>
      </c>
      <c r="Z1121">
        <v>3.80912429725382E-2</v>
      </c>
    </row>
    <row r="1122" spans="1:26" x14ac:dyDescent="0.35">
      <c r="A1122">
        <v>2011</v>
      </c>
      <c r="B1122" t="s">
        <v>215</v>
      </c>
      <c r="C1122" t="s">
        <v>22</v>
      </c>
      <c r="D1122">
        <v>267</v>
      </c>
      <c r="E1122" t="s">
        <v>68</v>
      </c>
      <c r="F1122" t="s">
        <v>216</v>
      </c>
      <c r="G1122" t="s">
        <v>216</v>
      </c>
      <c r="H1122" t="s">
        <v>216</v>
      </c>
      <c r="I1122" t="s">
        <v>216</v>
      </c>
      <c r="J1122" t="s">
        <v>216</v>
      </c>
      <c r="K1122" t="s">
        <v>216</v>
      </c>
      <c r="L1122" t="s">
        <v>216</v>
      </c>
      <c r="M1122" t="s">
        <v>216</v>
      </c>
      <c r="N1122" t="s">
        <v>216</v>
      </c>
      <c r="O1122" t="s">
        <v>216</v>
      </c>
      <c r="P1122" t="s">
        <v>216</v>
      </c>
      <c r="Q1122" t="s">
        <v>216</v>
      </c>
      <c r="R1122" t="s">
        <v>216</v>
      </c>
      <c r="S1122" t="s">
        <v>216</v>
      </c>
      <c r="T1122" t="s">
        <v>216</v>
      </c>
      <c r="U1122" t="s">
        <v>216</v>
      </c>
      <c r="V1122" t="s">
        <v>216</v>
      </c>
      <c r="W1122" t="s">
        <v>216</v>
      </c>
      <c r="X1122" t="s">
        <v>216</v>
      </c>
      <c r="Y1122" t="s">
        <v>216</v>
      </c>
      <c r="Z1122" t="s">
        <v>216</v>
      </c>
    </row>
    <row r="1123" spans="1:26" x14ac:dyDescent="0.35">
      <c r="A1123">
        <v>2011</v>
      </c>
      <c r="B1123" t="s">
        <v>215</v>
      </c>
      <c r="C1123" t="s">
        <v>5</v>
      </c>
      <c r="D1123">
        <v>267</v>
      </c>
      <c r="E1123" t="s">
        <v>68</v>
      </c>
      <c r="F1123">
        <v>0.16906040212728801</v>
      </c>
      <c r="G1123" t="s">
        <v>216</v>
      </c>
      <c r="H1123" t="s">
        <v>216</v>
      </c>
      <c r="I1123" t="s">
        <v>216</v>
      </c>
      <c r="J1123" t="s">
        <v>216</v>
      </c>
      <c r="K1123">
        <v>0.84099038822495997</v>
      </c>
      <c r="L1123">
        <v>0.24341688101918901</v>
      </c>
      <c r="M1123">
        <v>0.21363550690446001</v>
      </c>
      <c r="N1123">
        <v>1386.5550000000001</v>
      </c>
      <c r="O1123">
        <v>4843.2809999999999</v>
      </c>
      <c r="P1123">
        <v>248.279</v>
      </c>
      <c r="Q1123">
        <v>250.30199999999999</v>
      </c>
      <c r="R1123">
        <v>1339.9190000000001</v>
      </c>
      <c r="S1123">
        <v>8152.75</v>
      </c>
      <c r="T1123">
        <v>9958.2090000000007</v>
      </c>
      <c r="U1123" t="s">
        <v>216</v>
      </c>
      <c r="V1123" t="s">
        <v>216</v>
      </c>
      <c r="W1123" t="s">
        <v>216</v>
      </c>
      <c r="X1123" t="s">
        <v>216</v>
      </c>
      <c r="Y1123">
        <v>0.54373413626874501</v>
      </c>
      <c r="Z1123">
        <v>0.14277614692399801</v>
      </c>
    </row>
    <row r="1124" spans="1:26" x14ac:dyDescent="0.35">
      <c r="A1124">
        <v>2011</v>
      </c>
      <c r="B1124" t="s">
        <v>217</v>
      </c>
      <c r="C1124" t="s">
        <v>22</v>
      </c>
      <c r="D1124">
        <v>267</v>
      </c>
      <c r="E1124" t="s">
        <v>68</v>
      </c>
      <c r="F1124" t="s">
        <v>216</v>
      </c>
      <c r="G1124" t="s">
        <v>216</v>
      </c>
      <c r="H1124" t="s">
        <v>216</v>
      </c>
      <c r="I1124" t="s">
        <v>216</v>
      </c>
      <c r="J1124" t="s">
        <v>216</v>
      </c>
      <c r="K1124" t="s">
        <v>216</v>
      </c>
      <c r="L1124" t="s">
        <v>216</v>
      </c>
      <c r="M1124" t="s">
        <v>216</v>
      </c>
      <c r="N1124" t="s">
        <v>216</v>
      </c>
      <c r="O1124" t="s">
        <v>216</v>
      </c>
      <c r="P1124" t="s">
        <v>216</v>
      </c>
      <c r="Q1124" t="s">
        <v>216</v>
      </c>
      <c r="R1124" t="s">
        <v>216</v>
      </c>
      <c r="S1124" t="s">
        <v>216</v>
      </c>
      <c r="T1124" t="s">
        <v>216</v>
      </c>
      <c r="U1124" t="s">
        <v>216</v>
      </c>
      <c r="V1124" t="s">
        <v>216</v>
      </c>
      <c r="W1124" t="s">
        <v>216</v>
      </c>
      <c r="X1124" t="s">
        <v>216</v>
      </c>
      <c r="Y1124" t="s">
        <v>216</v>
      </c>
      <c r="Z1124" t="s">
        <v>216</v>
      </c>
    </row>
    <row r="1125" spans="1:26" x14ac:dyDescent="0.35">
      <c r="A1125">
        <v>2011</v>
      </c>
      <c r="B1125" t="s">
        <v>217</v>
      </c>
      <c r="C1125" t="s">
        <v>5</v>
      </c>
      <c r="D1125">
        <v>267</v>
      </c>
      <c r="E1125" t="s">
        <v>68</v>
      </c>
      <c r="F1125">
        <v>0.143338124416097</v>
      </c>
      <c r="G1125" t="s">
        <v>216</v>
      </c>
      <c r="H1125" t="s">
        <v>216</v>
      </c>
      <c r="I1125" t="s">
        <v>216</v>
      </c>
      <c r="J1125" t="s">
        <v>216</v>
      </c>
      <c r="K1125">
        <v>0.53227359394916196</v>
      </c>
      <c r="L1125">
        <v>0.16469369885964399</v>
      </c>
      <c r="M1125">
        <v>7.3507720396579407E-2</v>
      </c>
      <c r="N1125">
        <v>233.86699999999999</v>
      </c>
      <c r="O1125">
        <v>1260.4960000000001</v>
      </c>
      <c r="P1125">
        <v>66.667000000000002</v>
      </c>
      <c r="Q1125">
        <v>139.21199999999999</v>
      </c>
      <c r="R1125">
        <v>474.64499999999998</v>
      </c>
      <c r="S1125">
        <v>2229.2289999999998</v>
      </c>
      <c r="T1125">
        <v>4994.5770000000002</v>
      </c>
      <c r="U1125" t="s">
        <v>216</v>
      </c>
      <c r="V1125" t="s">
        <v>216</v>
      </c>
      <c r="W1125" t="s">
        <v>216</v>
      </c>
      <c r="X1125" t="s">
        <v>216</v>
      </c>
      <c r="Y1125">
        <v>0.42169410346686997</v>
      </c>
      <c r="Z1125">
        <v>7.90610345543728E-2</v>
      </c>
    </row>
    <row r="1126" spans="1:26" x14ac:dyDescent="0.35">
      <c r="A1126">
        <v>2011</v>
      </c>
      <c r="B1126" t="s">
        <v>215</v>
      </c>
      <c r="C1126" t="s">
        <v>22</v>
      </c>
      <c r="D1126">
        <v>231</v>
      </c>
      <c r="E1126" t="s">
        <v>67</v>
      </c>
      <c r="F1126" t="s">
        <v>216</v>
      </c>
      <c r="G1126" t="s">
        <v>216</v>
      </c>
      <c r="H1126" t="s">
        <v>216</v>
      </c>
      <c r="I1126" t="s">
        <v>216</v>
      </c>
      <c r="J1126" t="s">
        <v>216</v>
      </c>
      <c r="K1126" t="s">
        <v>216</v>
      </c>
      <c r="L1126" t="s">
        <v>216</v>
      </c>
      <c r="M1126" t="s">
        <v>216</v>
      </c>
      <c r="N1126" t="s">
        <v>216</v>
      </c>
      <c r="O1126" t="s">
        <v>216</v>
      </c>
      <c r="P1126" t="s">
        <v>216</v>
      </c>
      <c r="Q1126" t="s">
        <v>216</v>
      </c>
      <c r="R1126" t="s">
        <v>216</v>
      </c>
      <c r="S1126" t="s">
        <v>216</v>
      </c>
      <c r="T1126" t="s">
        <v>216</v>
      </c>
      <c r="U1126" t="s">
        <v>216</v>
      </c>
      <c r="V1126" t="s">
        <v>216</v>
      </c>
      <c r="W1126" t="s">
        <v>216</v>
      </c>
      <c r="X1126" t="s">
        <v>216</v>
      </c>
      <c r="Y1126" t="s">
        <v>216</v>
      </c>
      <c r="Z1126" t="s">
        <v>216</v>
      </c>
    </row>
    <row r="1127" spans="1:26" x14ac:dyDescent="0.35">
      <c r="A1127">
        <v>2011</v>
      </c>
      <c r="B1127" t="s">
        <v>215</v>
      </c>
      <c r="C1127" t="s">
        <v>5</v>
      </c>
      <c r="D1127">
        <v>231</v>
      </c>
      <c r="E1127" t="s">
        <v>67</v>
      </c>
      <c r="F1127">
        <v>8.7839529200052405E-2</v>
      </c>
      <c r="G1127" t="s">
        <v>216</v>
      </c>
      <c r="H1127">
        <v>0.165568134493952</v>
      </c>
      <c r="I1127" t="s">
        <v>216</v>
      </c>
      <c r="J1127" t="s">
        <v>216</v>
      </c>
      <c r="K1127" t="s">
        <v>216</v>
      </c>
      <c r="L1127">
        <v>9.9382715703829394E-2</v>
      </c>
      <c r="M1127">
        <v>8.7223518590954799E-2</v>
      </c>
      <c r="N1127">
        <v>1386.5550000000001</v>
      </c>
      <c r="O1127">
        <v>4843.2809999999999</v>
      </c>
      <c r="P1127">
        <v>248.279</v>
      </c>
      <c r="Q1127">
        <v>250.30199999999999</v>
      </c>
      <c r="R1127">
        <v>1339.9190000000001</v>
      </c>
      <c r="S1127">
        <v>8152.75</v>
      </c>
      <c r="T1127">
        <v>9958.2090000000007</v>
      </c>
      <c r="U1127" t="s">
        <v>216</v>
      </c>
      <c r="V1127">
        <v>0.15588069011231501</v>
      </c>
      <c r="W1127" t="s">
        <v>216</v>
      </c>
      <c r="X1127" t="s">
        <v>216</v>
      </c>
      <c r="Y1127" t="s">
        <v>216</v>
      </c>
      <c r="Z1127">
        <v>7.4392156957230199E-2</v>
      </c>
    </row>
    <row r="1128" spans="1:26" x14ac:dyDescent="0.35">
      <c r="A1128">
        <v>2011</v>
      </c>
      <c r="B1128" t="s">
        <v>217</v>
      </c>
      <c r="C1128" t="s">
        <v>22</v>
      </c>
      <c r="D1128">
        <v>231</v>
      </c>
      <c r="E1128" t="s">
        <v>67</v>
      </c>
      <c r="F1128" t="s">
        <v>216</v>
      </c>
      <c r="G1128" t="s">
        <v>216</v>
      </c>
      <c r="H1128" t="s">
        <v>216</v>
      </c>
      <c r="I1128" t="s">
        <v>216</v>
      </c>
      <c r="J1128" t="s">
        <v>216</v>
      </c>
      <c r="K1128" t="s">
        <v>216</v>
      </c>
      <c r="L1128" t="s">
        <v>216</v>
      </c>
      <c r="M1128" t="s">
        <v>216</v>
      </c>
      <c r="N1128" t="s">
        <v>216</v>
      </c>
      <c r="O1128" t="s">
        <v>216</v>
      </c>
      <c r="P1128" t="s">
        <v>216</v>
      </c>
      <c r="Q1128" t="s">
        <v>216</v>
      </c>
      <c r="R1128" t="s">
        <v>216</v>
      </c>
      <c r="S1128" t="s">
        <v>216</v>
      </c>
      <c r="T1128" t="s">
        <v>216</v>
      </c>
      <c r="U1128" t="s">
        <v>216</v>
      </c>
      <c r="V1128" t="s">
        <v>216</v>
      </c>
      <c r="W1128" t="s">
        <v>216</v>
      </c>
      <c r="X1128" t="s">
        <v>216</v>
      </c>
      <c r="Y1128" t="s">
        <v>216</v>
      </c>
      <c r="Z1128" t="s">
        <v>216</v>
      </c>
    </row>
    <row r="1129" spans="1:26" x14ac:dyDescent="0.35">
      <c r="A1129">
        <v>2011</v>
      </c>
      <c r="B1129" t="s">
        <v>217</v>
      </c>
      <c r="C1129" t="s">
        <v>5</v>
      </c>
      <c r="D1129">
        <v>231</v>
      </c>
      <c r="E1129" t="s">
        <v>67</v>
      </c>
      <c r="F1129">
        <v>7.9728620913621595E-2</v>
      </c>
      <c r="G1129" t="s">
        <v>216</v>
      </c>
      <c r="H1129">
        <v>0.148305111638593</v>
      </c>
      <c r="I1129" t="s">
        <v>216</v>
      </c>
      <c r="J1129" t="s">
        <v>216</v>
      </c>
      <c r="K1129" t="s">
        <v>216</v>
      </c>
      <c r="L1129">
        <v>8.3857692502654499E-2</v>
      </c>
      <c r="M1129">
        <v>3.7428194619884697E-2</v>
      </c>
      <c r="N1129">
        <v>233.86699999999999</v>
      </c>
      <c r="O1129">
        <v>1260.4960000000001</v>
      </c>
      <c r="P1129">
        <v>66.667000000000002</v>
      </c>
      <c r="Q1129">
        <v>139.21199999999999</v>
      </c>
      <c r="R1129">
        <v>474.64499999999998</v>
      </c>
      <c r="S1129">
        <v>2229.2289999999998</v>
      </c>
      <c r="T1129">
        <v>4994.5770000000002</v>
      </c>
      <c r="U1129" t="s">
        <v>216</v>
      </c>
      <c r="V1129">
        <v>0.13997791921462799</v>
      </c>
      <c r="W1129" t="s">
        <v>216</v>
      </c>
      <c r="X1129" t="s">
        <v>216</v>
      </c>
      <c r="Y1129" t="s">
        <v>216</v>
      </c>
      <c r="Z1129">
        <v>3.9255526994701299E-2</v>
      </c>
    </row>
    <row r="1130" spans="1:26" x14ac:dyDescent="0.35">
      <c r="A1130">
        <v>2011</v>
      </c>
      <c r="B1130" t="s">
        <v>215</v>
      </c>
      <c r="C1130" t="s">
        <v>22</v>
      </c>
      <c r="D1130">
        <v>242</v>
      </c>
      <c r="E1130" t="s">
        <v>65</v>
      </c>
      <c r="F1130" t="s">
        <v>216</v>
      </c>
      <c r="G1130" t="s">
        <v>216</v>
      </c>
      <c r="H1130" t="s">
        <v>216</v>
      </c>
      <c r="I1130" t="s">
        <v>216</v>
      </c>
      <c r="J1130" t="s">
        <v>216</v>
      </c>
      <c r="K1130" t="s">
        <v>216</v>
      </c>
      <c r="L1130" t="s">
        <v>216</v>
      </c>
      <c r="M1130" t="s">
        <v>216</v>
      </c>
      <c r="N1130" t="s">
        <v>216</v>
      </c>
      <c r="O1130" t="s">
        <v>216</v>
      </c>
      <c r="P1130" t="s">
        <v>216</v>
      </c>
      <c r="Q1130" t="s">
        <v>216</v>
      </c>
      <c r="R1130" t="s">
        <v>216</v>
      </c>
      <c r="S1130" t="s">
        <v>216</v>
      </c>
      <c r="T1130" t="s">
        <v>216</v>
      </c>
      <c r="U1130" t="s">
        <v>216</v>
      </c>
      <c r="V1130" t="s">
        <v>216</v>
      </c>
      <c r="W1130" t="s">
        <v>216</v>
      </c>
      <c r="X1130" t="s">
        <v>216</v>
      </c>
      <c r="Y1130" t="s">
        <v>216</v>
      </c>
      <c r="Z1130" t="s">
        <v>216</v>
      </c>
    </row>
    <row r="1131" spans="1:26" x14ac:dyDescent="0.35">
      <c r="A1131">
        <v>2011</v>
      </c>
      <c r="B1131" t="s">
        <v>215</v>
      </c>
      <c r="C1131" t="s">
        <v>5</v>
      </c>
      <c r="D1131">
        <v>242</v>
      </c>
      <c r="E1131" t="s">
        <v>65</v>
      </c>
      <c r="F1131">
        <v>1.31110996746536E-2</v>
      </c>
      <c r="G1131">
        <v>0.10468246841993301</v>
      </c>
      <c r="H1131">
        <v>2.99689404765076E-2</v>
      </c>
      <c r="I1131" t="s">
        <v>216</v>
      </c>
      <c r="J1131" t="s">
        <v>216</v>
      </c>
      <c r="K1131" t="s">
        <v>216</v>
      </c>
      <c r="L1131">
        <v>1.79889367022526E-2</v>
      </c>
      <c r="M1131">
        <v>1.5788040644375102E-2</v>
      </c>
      <c r="N1131">
        <v>1386.5550000000001</v>
      </c>
      <c r="O1131">
        <v>4843.2809999999999</v>
      </c>
      <c r="P1131">
        <v>248.279</v>
      </c>
      <c r="Q1131">
        <v>250.30199999999999</v>
      </c>
      <c r="R1131">
        <v>1339.9190000000001</v>
      </c>
      <c r="S1131">
        <v>8152.75</v>
      </c>
      <c r="T1131">
        <v>9958.2090000000007</v>
      </c>
      <c r="U1131">
        <v>0.13239516722199701</v>
      </c>
      <c r="V1131">
        <v>2.32715356311291E-2</v>
      </c>
      <c r="W1131" t="s">
        <v>216</v>
      </c>
      <c r="X1131" t="s">
        <v>216</v>
      </c>
      <c r="Y1131" t="s">
        <v>216</v>
      </c>
      <c r="Z1131">
        <v>1.1171079593580499E-2</v>
      </c>
    </row>
    <row r="1132" spans="1:26" x14ac:dyDescent="0.35">
      <c r="A1132">
        <v>2011</v>
      </c>
      <c r="B1132" t="s">
        <v>217</v>
      </c>
      <c r="C1132" t="s">
        <v>22</v>
      </c>
      <c r="D1132">
        <v>242</v>
      </c>
      <c r="E1132" t="s">
        <v>65</v>
      </c>
      <c r="F1132" t="s">
        <v>216</v>
      </c>
      <c r="G1132" t="s">
        <v>216</v>
      </c>
      <c r="H1132" t="s">
        <v>216</v>
      </c>
      <c r="I1132" t="s">
        <v>216</v>
      </c>
      <c r="J1132" t="s">
        <v>216</v>
      </c>
      <c r="K1132" t="s">
        <v>216</v>
      </c>
      <c r="L1132" t="s">
        <v>216</v>
      </c>
      <c r="M1132" t="s">
        <v>216</v>
      </c>
      <c r="N1132" t="s">
        <v>216</v>
      </c>
      <c r="O1132" t="s">
        <v>216</v>
      </c>
      <c r="P1132" t="s">
        <v>216</v>
      </c>
      <c r="Q1132" t="s">
        <v>216</v>
      </c>
      <c r="R1132" t="s">
        <v>216</v>
      </c>
      <c r="S1132" t="s">
        <v>216</v>
      </c>
      <c r="T1132" t="s">
        <v>216</v>
      </c>
      <c r="U1132" t="s">
        <v>216</v>
      </c>
      <c r="V1132" t="s">
        <v>216</v>
      </c>
      <c r="W1132" t="s">
        <v>216</v>
      </c>
      <c r="X1132" t="s">
        <v>216</v>
      </c>
      <c r="Y1132" t="s">
        <v>216</v>
      </c>
      <c r="Z1132" t="s">
        <v>216</v>
      </c>
    </row>
    <row r="1133" spans="1:26" x14ac:dyDescent="0.35">
      <c r="A1133">
        <v>2011</v>
      </c>
      <c r="B1133" t="s">
        <v>217</v>
      </c>
      <c r="C1133" t="s">
        <v>5</v>
      </c>
      <c r="D1133">
        <v>242</v>
      </c>
      <c r="E1133" t="s">
        <v>65</v>
      </c>
      <c r="F1133">
        <v>2.8330603168563701E-2</v>
      </c>
      <c r="G1133">
        <v>0.175834983131438</v>
      </c>
      <c r="H1133">
        <v>3.2623665604650902E-2</v>
      </c>
      <c r="I1133" t="s">
        <v>216</v>
      </c>
      <c r="J1133" t="s">
        <v>216</v>
      </c>
      <c r="K1133" t="s">
        <v>216</v>
      </c>
      <c r="L1133">
        <v>1.8446736517423699E-2</v>
      </c>
      <c r="M1133">
        <v>8.2333298695765403E-3</v>
      </c>
      <c r="N1133">
        <v>233.86699999999999</v>
      </c>
      <c r="O1133">
        <v>1260.4960000000001</v>
      </c>
      <c r="P1133">
        <v>66.667000000000002</v>
      </c>
      <c r="Q1133">
        <v>139.21199999999999</v>
      </c>
      <c r="R1133">
        <v>474.64499999999998</v>
      </c>
      <c r="S1133">
        <v>2229.2289999999998</v>
      </c>
      <c r="T1133">
        <v>4994.5770000000002</v>
      </c>
      <c r="U1133">
        <v>0.24182591306482201</v>
      </c>
      <c r="V1133">
        <v>4.9757152209991003E-2</v>
      </c>
      <c r="W1133" t="s">
        <v>216</v>
      </c>
      <c r="X1133" t="s">
        <v>216</v>
      </c>
      <c r="Y1133" t="s">
        <v>216</v>
      </c>
      <c r="Z1133">
        <v>1.34796476801144E-2</v>
      </c>
    </row>
    <row r="1134" spans="1:26" x14ac:dyDescent="0.35">
      <c r="A1134">
        <v>2011</v>
      </c>
      <c r="B1134" t="s">
        <v>215</v>
      </c>
      <c r="C1134" t="s">
        <v>22</v>
      </c>
      <c r="D1134">
        <v>241</v>
      </c>
      <c r="E1134" t="s">
        <v>66</v>
      </c>
      <c r="F1134" t="s">
        <v>216</v>
      </c>
      <c r="G1134" t="s">
        <v>216</v>
      </c>
      <c r="H1134" t="s">
        <v>216</v>
      </c>
      <c r="I1134" t="s">
        <v>216</v>
      </c>
      <c r="J1134" t="s">
        <v>216</v>
      </c>
      <c r="K1134" t="s">
        <v>216</v>
      </c>
      <c r="L1134" t="s">
        <v>216</v>
      </c>
      <c r="M1134" t="s">
        <v>216</v>
      </c>
      <c r="N1134" t="s">
        <v>216</v>
      </c>
      <c r="O1134" t="s">
        <v>216</v>
      </c>
      <c r="P1134" t="s">
        <v>216</v>
      </c>
      <c r="Q1134" t="s">
        <v>216</v>
      </c>
      <c r="R1134" t="s">
        <v>216</v>
      </c>
      <c r="S1134" t="s">
        <v>216</v>
      </c>
      <c r="T1134" t="s">
        <v>216</v>
      </c>
      <c r="U1134" t="s">
        <v>216</v>
      </c>
      <c r="V1134" t="s">
        <v>216</v>
      </c>
      <c r="W1134" t="s">
        <v>216</v>
      </c>
      <c r="X1134" t="s">
        <v>216</v>
      </c>
      <c r="Y1134" t="s">
        <v>216</v>
      </c>
      <c r="Z1134" t="s">
        <v>216</v>
      </c>
    </row>
    <row r="1135" spans="1:26" x14ac:dyDescent="0.35">
      <c r="A1135">
        <v>2011</v>
      </c>
      <c r="B1135" t="s">
        <v>215</v>
      </c>
      <c r="C1135" t="s">
        <v>5</v>
      </c>
      <c r="D1135">
        <v>241</v>
      </c>
      <c r="E1135" t="s">
        <v>66</v>
      </c>
      <c r="F1135" s="6">
        <v>4.1480769758629297E-5</v>
      </c>
      <c r="G1135">
        <v>0</v>
      </c>
      <c r="H1135">
        <v>0</v>
      </c>
      <c r="I1135" t="s">
        <v>216</v>
      </c>
      <c r="J1135" t="s">
        <v>216</v>
      </c>
      <c r="K1135" t="s">
        <v>216</v>
      </c>
      <c r="L1135">
        <v>0</v>
      </c>
      <c r="M1135">
        <v>0</v>
      </c>
      <c r="N1135">
        <v>1386.5550000000001</v>
      </c>
      <c r="O1135">
        <v>4843.2809999999999</v>
      </c>
      <c r="P1135">
        <v>248.279</v>
      </c>
      <c r="Q1135">
        <v>250.30199999999999</v>
      </c>
      <c r="R1135">
        <v>1339.9190000000001</v>
      </c>
      <c r="S1135">
        <v>8152.75</v>
      </c>
      <c r="T1135">
        <v>9958.2090000000007</v>
      </c>
      <c r="U1135">
        <v>4.1900956989722698E-4</v>
      </c>
      <c r="V1135" s="6">
        <v>7.3650695416224498E-5</v>
      </c>
      <c r="W1135" t="s">
        <v>216</v>
      </c>
      <c r="X1135" t="s">
        <v>216</v>
      </c>
      <c r="Y1135" t="s">
        <v>216</v>
      </c>
      <c r="Z1135" s="6">
        <v>3.35284885230403E-5</v>
      </c>
    </row>
    <row r="1136" spans="1:26" x14ac:dyDescent="0.35">
      <c r="A1136">
        <v>2011</v>
      </c>
      <c r="B1136" t="s">
        <v>217</v>
      </c>
      <c r="C1136" t="s">
        <v>22</v>
      </c>
      <c r="D1136">
        <v>241</v>
      </c>
      <c r="E1136" t="s">
        <v>66</v>
      </c>
      <c r="F1136" t="s">
        <v>216</v>
      </c>
      <c r="G1136" t="s">
        <v>216</v>
      </c>
      <c r="H1136" t="s">
        <v>216</v>
      </c>
      <c r="I1136" t="s">
        <v>216</v>
      </c>
      <c r="J1136" t="s">
        <v>216</v>
      </c>
      <c r="K1136" t="s">
        <v>216</v>
      </c>
      <c r="L1136" t="s">
        <v>216</v>
      </c>
      <c r="M1136" t="s">
        <v>216</v>
      </c>
      <c r="N1136" t="s">
        <v>216</v>
      </c>
      <c r="O1136" t="s">
        <v>216</v>
      </c>
      <c r="P1136" t="s">
        <v>216</v>
      </c>
      <c r="Q1136" t="s">
        <v>216</v>
      </c>
      <c r="R1136" t="s">
        <v>216</v>
      </c>
      <c r="S1136" t="s">
        <v>216</v>
      </c>
      <c r="T1136" t="s">
        <v>216</v>
      </c>
      <c r="U1136" t="s">
        <v>216</v>
      </c>
      <c r="V1136" t="s">
        <v>216</v>
      </c>
      <c r="W1136" t="s">
        <v>216</v>
      </c>
      <c r="X1136" t="s">
        <v>216</v>
      </c>
      <c r="Y1136" t="s">
        <v>216</v>
      </c>
      <c r="Z1136" t="s">
        <v>216</v>
      </c>
    </row>
    <row r="1137" spans="1:26" x14ac:dyDescent="0.35">
      <c r="A1137">
        <v>2011</v>
      </c>
      <c r="B1137" t="s">
        <v>217</v>
      </c>
      <c r="C1137" t="s">
        <v>5</v>
      </c>
      <c r="D1137">
        <v>241</v>
      </c>
      <c r="E1137" t="s">
        <v>66</v>
      </c>
      <c r="F1137">
        <v>0</v>
      </c>
      <c r="G1137">
        <v>0</v>
      </c>
      <c r="H1137">
        <v>0</v>
      </c>
      <c r="I1137" t="s">
        <v>216</v>
      </c>
      <c r="J1137" t="s">
        <v>216</v>
      </c>
      <c r="K1137" t="s">
        <v>216</v>
      </c>
      <c r="L1137">
        <v>0</v>
      </c>
      <c r="M1137">
        <v>0</v>
      </c>
      <c r="N1137">
        <v>233.86699999999999</v>
      </c>
      <c r="O1137">
        <v>1260.4960000000001</v>
      </c>
      <c r="P1137">
        <v>66.667000000000002</v>
      </c>
      <c r="Q1137">
        <v>139.21199999999999</v>
      </c>
      <c r="R1137">
        <v>474.64499999999998</v>
      </c>
      <c r="S1137">
        <v>2229.2289999999998</v>
      </c>
      <c r="T1137">
        <v>4994.5770000000002</v>
      </c>
      <c r="U1137">
        <v>0</v>
      </c>
      <c r="V1137">
        <v>0</v>
      </c>
      <c r="W1137" t="s">
        <v>216</v>
      </c>
      <c r="X1137" t="s">
        <v>216</v>
      </c>
      <c r="Y1137" t="s">
        <v>216</v>
      </c>
      <c r="Z1137">
        <v>0</v>
      </c>
    </row>
    <row r="1138" spans="1:26" x14ac:dyDescent="0.35">
      <c r="A1138">
        <v>2011</v>
      </c>
      <c r="B1138" t="s">
        <v>215</v>
      </c>
      <c r="C1138" t="s">
        <v>22</v>
      </c>
      <c r="D1138">
        <v>245</v>
      </c>
      <c r="E1138" t="s">
        <v>64</v>
      </c>
      <c r="F1138" t="s">
        <v>216</v>
      </c>
      <c r="G1138" t="s">
        <v>216</v>
      </c>
      <c r="H1138" t="s">
        <v>216</v>
      </c>
      <c r="I1138" t="s">
        <v>216</v>
      </c>
      <c r="J1138" t="s">
        <v>216</v>
      </c>
      <c r="K1138" t="s">
        <v>216</v>
      </c>
      <c r="L1138" t="s">
        <v>216</v>
      </c>
      <c r="M1138" t="s">
        <v>216</v>
      </c>
      <c r="N1138" t="s">
        <v>216</v>
      </c>
      <c r="O1138" t="s">
        <v>216</v>
      </c>
      <c r="P1138" t="s">
        <v>216</v>
      </c>
      <c r="Q1138" t="s">
        <v>216</v>
      </c>
      <c r="R1138" t="s">
        <v>216</v>
      </c>
      <c r="S1138" t="s">
        <v>216</v>
      </c>
      <c r="T1138" t="s">
        <v>216</v>
      </c>
      <c r="U1138" t="s">
        <v>216</v>
      </c>
      <c r="V1138" t="s">
        <v>216</v>
      </c>
      <c r="W1138" t="s">
        <v>216</v>
      </c>
      <c r="X1138" t="s">
        <v>216</v>
      </c>
      <c r="Y1138" t="s">
        <v>216</v>
      </c>
      <c r="Z1138" t="s">
        <v>216</v>
      </c>
    </row>
    <row r="1139" spans="1:26" x14ac:dyDescent="0.35">
      <c r="A1139">
        <v>2011</v>
      </c>
      <c r="B1139" t="s">
        <v>215</v>
      </c>
      <c r="C1139" t="s">
        <v>5</v>
      </c>
      <c r="D1139">
        <v>245</v>
      </c>
      <c r="E1139" t="s">
        <v>64</v>
      </c>
      <c r="F1139">
        <v>2.3241214240870499E-3</v>
      </c>
      <c r="G1139">
        <v>1.55962078677009E-2</v>
      </c>
      <c r="H1139">
        <v>4.4649484512668198E-3</v>
      </c>
      <c r="I1139" t="s">
        <v>216</v>
      </c>
      <c r="J1139" t="s">
        <v>216</v>
      </c>
      <c r="K1139" t="s">
        <v>216</v>
      </c>
      <c r="L1139">
        <v>2.68009725374247E-3</v>
      </c>
      <c r="M1139">
        <v>2.3521948558341299E-3</v>
      </c>
      <c r="N1139">
        <v>1386.5550000000001</v>
      </c>
      <c r="O1139">
        <v>4843.2809999999999</v>
      </c>
      <c r="P1139">
        <v>248.279</v>
      </c>
      <c r="Q1139">
        <v>250.30199999999999</v>
      </c>
      <c r="R1139">
        <v>1339.9190000000001</v>
      </c>
      <c r="S1139">
        <v>8152.75</v>
      </c>
      <c r="T1139">
        <v>9958.2090000000007</v>
      </c>
      <c r="U1139">
        <v>2.3481014947689099E-2</v>
      </c>
      <c r="V1139">
        <v>4.1273355174208598E-3</v>
      </c>
      <c r="W1139" t="s">
        <v>216</v>
      </c>
      <c r="X1139" t="s">
        <v>216</v>
      </c>
      <c r="Y1139" t="s">
        <v>216</v>
      </c>
      <c r="Z1139">
        <v>1.94158604265556E-3</v>
      </c>
    </row>
    <row r="1140" spans="1:26" x14ac:dyDescent="0.35">
      <c r="A1140">
        <v>2011</v>
      </c>
      <c r="B1140" t="s">
        <v>217</v>
      </c>
      <c r="C1140" t="s">
        <v>22</v>
      </c>
      <c r="D1140">
        <v>245</v>
      </c>
      <c r="E1140" t="s">
        <v>64</v>
      </c>
      <c r="F1140" t="s">
        <v>216</v>
      </c>
      <c r="G1140" t="s">
        <v>216</v>
      </c>
      <c r="H1140" t="s">
        <v>216</v>
      </c>
      <c r="I1140" t="s">
        <v>216</v>
      </c>
      <c r="J1140" t="s">
        <v>216</v>
      </c>
      <c r="K1140" t="s">
        <v>216</v>
      </c>
      <c r="L1140" t="s">
        <v>216</v>
      </c>
      <c r="M1140" t="s">
        <v>216</v>
      </c>
      <c r="N1140" t="s">
        <v>216</v>
      </c>
      <c r="O1140" t="s">
        <v>216</v>
      </c>
      <c r="P1140" t="s">
        <v>216</v>
      </c>
      <c r="Q1140" t="s">
        <v>216</v>
      </c>
      <c r="R1140" t="s">
        <v>216</v>
      </c>
      <c r="S1140" t="s">
        <v>216</v>
      </c>
      <c r="T1140" t="s">
        <v>216</v>
      </c>
      <c r="U1140" t="s">
        <v>216</v>
      </c>
      <c r="V1140" t="s">
        <v>216</v>
      </c>
      <c r="W1140" t="s">
        <v>216</v>
      </c>
      <c r="X1140" t="s">
        <v>216</v>
      </c>
      <c r="Y1140" t="s">
        <v>216</v>
      </c>
      <c r="Z1140" t="s">
        <v>216</v>
      </c>
    </row>
    <row r="1141" spans="1:26" x14ac:dyDescent="0.35">
      <c r="A1141">
        <v>2011</v>
      </c>
      <c r="B1141" t="s">
        <v>217</v>
      </c>
      <c r="C1141" t="s">
        <v>5</v>
      </c>
      <c r="D1141">
        <v>245</v>
      </c>
      <c r="E1141" t="s">
        <v>64</v>
      </c>
      <c r="F1141">
        <v>4.7851097412929203E-3</v>
      </c>
      <c r="G1141">
        <v>0</v>
      </c>
      <c r="H1141">
        <v>0</v>
      </c>
      <c r="I1141" t="s">
        <v>216</v>
      </c>
      <c r="J1141" t="s">
        <v>216</v>
      </c>
      <c r="K1141" t="s">
        <v>216</v>
      </c>
      <c r="L1141">
        <v>0</v>
      </c>
      <c r="M1141">
        <v>0</v>
      </c>
      <c r="N1141">
        <v>233.86699999999999</v>
      </c>
      <c r="O1141">
        <v>1260.4960000000001</v>
      </c>
      <c r="P1141">
        <v>66.667000000000002</v>
      </c>
      <c r="Q1141">
        <v>139.21199999999999</v>
      </c>
      <c r="R1141">
        <v>474.64499999999998</v>
      </c>
      <c r="S1141">
        <v>2229.2289999999998</v>
      </c>
      <c r="T1141">
        <v>4994.5770000000002</v>
      </c>
      <c r="U1141">
        <v>4.0855996014929598E-2</v>
      </c>
      <c r="V1141">
        <v>8.4063696344267094E-3</v>
      </c>
      <c r="W1141" t="s">
        <v>216</v>
      </c>
      <c r="X1141" t="s">
        <v>216</v>
      </c>
      <c r="Y1141" t="s">
        <v>216</v>
      </c>
      <c r="Z1141">
        <v>2.2767462111390698E-3</v>
      </c>
    </row>
    <row r="1142" spans="1:26" x14ac:dyDescent="0.35">
      <c r="A1142">
        <v>2011</v>
      </c>
      <c r="B1142" t="s">
        <v>215</v>
      </c>
      <c r="C1142" t="s">
        <v>22</v>
      </c>
      <c r="D1142">
        <v>229</v>
      </c>
      <c r="E1142" t="s">
        <v>69</v>
      </c>
      <c r="F1142" t="s">
        <v>216</v>
      </c>
      <c r="G1142" t="s">
        <v>216</v>
      </c>
      <c r="H1142" t="s">
        <v>216</v>
      </c>
      <c r="I1142" t="s">
        <v>216</v>
      </c>
      <c r="J1142" t="s">
        <v>216</v>
      </c>
      <c r="K1142" t="s">
        <v>216</v>
      </c>
      <c r="L1142" t="s">
        <v>216</v>
      </c>
      <c r="M1142" t="s">
        <v>216</v>
      </c>
      <c r="N1142" t="s">
        <v>216</v>
      </c>
      <c r="O1142" t="s">
        <v>216</v>
      </c>
      <c r="P1142" t="s">
        <v>216</v>
      </c>
      <c r="Q1142" t="s">
        <v>216</v>
      </c>
      <c r="R1142" t="s">
        <v>216</v>
      </c>
      <c r="S1142" t="s">
        <v>216</v>
      </c>
      <c r="T1142" t="s">
        <v>216</v>
      </c>
      <c r="U1142" t="s">
        <v>216</v>
      </c>
      <c r="V1142" t="s">
        <v>216</v>
      </c>
      <c r="W1142" t="s">
        <v>216</v>
      </c>
      <c r="X1142" t="s">
        <v>216</v>
      </c>
      <c r="Y1142" t="s">
        <v>216</v>
      </c>
      <c r="Z1142" t="s">
        <v>216</v>
      </c>
    </row>
    <row r="1143" spans="1:26" x14ac:dyDescent="0.35">
      <c r="A1143">
        <v>2011</v>
      </c>
      <c r="B1143" t="s">
        <v>215</v>
      </c>
      <c r="C1143" t="s">
        <v>5</v>
      </c>
      <c r="D1143">
        <v>229</v>
      </c>
      <c r="E1143" t="s">
        <v>69</v>
      </c>
      <c r="F1143">
        <v>1.7837961499616199E-2</v>
      </c>
      <c r="G1143" t="s">
        <v>216</v>
      </c>
      <c r="H1143" t="s">
        <v>216</v>
      </c>
      <c r="I1143">
        <v>0</v>
      </c>
      <c r="J1143" t="s">
        <v>216</v>
      </c>
      <c r="K1143" t="s">
        <v>216</v>
      </c>
      <c r="L1143">
        <v>0</v>
      </c>
      <c r="M1143">
        <v>0</v>
      </c>
      <c r="N1143">
        <v>1386.5550000000001</v>
      </c>
      <c r="O1143">
        <v>4843.2809999999999</v>
      </c>
      <c r="P1143">
        <v>248.279</v>
      </c>
      <c r="Q1143">
        <v>250.30199999999999</v>
      </c>
      <c r="R1143">
        <v>1339.9190000000001</v>
      </c>
      <c r="S1143">
        <v>8152.75</v>
      </c>
      <c r="T1143">
        <v>9958.2090000000007</v>
      </c>
      <c r="U1143" t="s">
        <v>216</v>
      </c>
      <c r="V1143" t="s">
        <v>216</v>
      </c>
      <c r="W1143">
        <v>0.298431095921594</v>
      </c>
      <c r="X1143" t="s">
        <v>216</v>
      </c>
      <c r="Y1143" t="s">
        <v>216</v>
      </c>
      <c r="Z1143">
        <v>1.441824466842E-2</v>
      </c>
    </row>
    <row r="1144" spans="1:26" x14ac:dyDescent="0.35">
      <c r="A1144">
        <v>2011</v>
      </c>
      <c r="B1144" t="s">
        <v>217</v>
      </c>
      <c r="C1144" t="s">
        <v>22</v>
      </c>
      <c r="D1144">
        <v>229</v>
      </c>
      <c r="E1144" t="s">
        <v>69</v>
      </c>
      <c r="F1144" t="s">
        <v>216</v>
      </c>
      <c r="G1144" t="s">
        <v>216</v>
      </c>
      <c r="H1144" t="s">
        <v>216</v>
      </c>
      <c r="I1144" t="s">
        <v>216</v>
      </c>
      <c r="J1144" t="s">
        <v>216</v>
      </c>
      <c r="K1144" t="s">
        <v>216</v>
      </c>
      <c r="L1144" t="s">
        <v>216</v>
      </c>
      <c r="M1144" t="s">
        <v>216</v>
      </c>
      <c r="N1144" t="s">
        <v>216</v>
      </c>
      <c r="O1144" t="s">
        <v>216</v>
      </c>
      <c r="P1144" t="s">
        <v>216</v>
      </c>
      <c r="Q1144" t="s">
        <v>216</v>
      </c>
      <c r="R1144" t="s">
        <v>216</v>
      </c>
      <c r="S1144" t="s">
        <v>216</v>
      </c>
      <c r="T1144" t="s">
        <v>216</v>
      </c>
      <c r="U1144" t="s">
        <v>216</v>
      </c>
      <c r="V1144" t="s">
        <v>216</v>
      </c>
      <c r="W1144" t="s">
        <v>216</v>
      </c>
      <c r="X1144" t="s">
        <v>216</v>
      </c>
      <c r="Y1144" t="s">
        <v>216</v>
      </c>
      <c r="Z1144" t="s">
        <v>216</v>
      </c>
    </row>
    <row r="1145" spans="1:26" x14ac:dyDescent="0.35">
      <c r="A1145">
        <v>2011</v>
      </c>
      <c r="B1145" t="s">
        <v>217</v>
      </c>
      <c r="C1145" t="s">
        <v>5</v>
      </c>
      <c r="D1145">
        <v>229</v>
      </c>
      <c r="E1145" t="s">
        <v>69</v>
      </c>
      <c r="F1145">
        <v>1.14505578937409E-3</v>
      </c>
      <c r="G1145" t="s">
        <v>216</v>
      </c>
      <c r="H1145" t="s">
        <v>216</v>
      </c>
      <c r="I1145">
        <v>6.7499662501687499E-3</v>
      </c>
      <c r="J1145" t="s">
        <v>216</v>
      </c>
      <c r="K1145" t="s">
        <v>216</v>
      </c>
      <c r="L1145">
        <v>4.0666412793959901E-4</v>
      </c>
      <c r="M1145">
        <v>1.8150635524543201E-4</v>
      </c>
      <c r="N1145">
        <v>233.86699999999999</v>
      </c>
      <c r="O1145">
        <v>1260.4960000000001</v>
      </c>
      <c r="P1145">
        <v>66.667000000000002</v>
      </c>
      <c r="Q1145">
        <v>139.21199999999999</v>
      </c>
      <c r="R1145">
        <v>474.64499999999998</v>
      </c>
      <c r="S1145">
        <v>2229.2289999999998</v>
      </c>
      <c r="T1145">
        <v>4994.5770000000002</v>
      </c>
      <c r="U1145" t="s">
        <v>216</v>
      </c>
      <c r="V1145" t="s">
        <v>216</v>
      </c>
      <c r="W1145">
        <v>2.1944069209323701E-2</v>
      </c>
      <c r="X1145" t="s">
        <v>216</v>
      </c>
      <c r="Y1145" t="s">
        <v>216</v>
      </c>
      <c r="Z1145">
        <v>5.4481539002194804E-4</v>
      </c>
    </row>
    <row r="1146" spans="1:26" x14ac:dyDescent="0.35">
      <c r="A1146">
        <v>2012</v>
      </c>
      <c r="B1146" t="s">
        <v>215</v>
      </c>
      <c r="C1146" t="s">
        <v>22</v>
      </c>
      <c r="D1146">
        <v>247</v>
      </c>
      <c r="E1146" t="s">
        <v>60</v>
      </c>
      <c r="F1146" t="s">
        <v>216</v>
      </c>
      <c r="G1146" t="s">
        <v>216</v>
      </c>
      <c r="H1146" t="s">
        <v>216</v>
      </c>
      <c r="I1146" t="s">
        <v>216</v>
      </c>
      <c r="J1146" t="s">
        <v>216</v>
      </c>
      <c r="K1146" t="s">
        <v>216</v>
      </c>
      <c r="L1146" t="s">
        <v>216</v>
      </c>
      <c r="M1146" t="s">
        <v>216</v>
      </c>
      <c r="N1146" t="s">
        <v>216</v>
      </c>
      <c r="O1146" t="s">
        <v>216</v>
      </c>
      <c r="P1146" t="s">
        <v>216</v>
      </c>
      <c r="Q1146" t="s">
        <v>216</v>
      </c>
      <c r="R1146" t="s">
        <v>216</v>
      </c>
      <c r="S1146" t="s">
        <v>216</v>
      </c>
      <c r="T1146" t="s">
        <v>216</v>
      </c>
      <c r="U1146" t="s">
        <v>216</v>
      </c>
      <c r="V1146" t="s">
        <v>216</v>
      </c>
      <c r="W1146" t="s">
        <v>216</v>
      </c>
      <c r="X1146" t="s">
        <v>216</v>
      </c>
      <c r="Y1146" t="s">
        <v>216</v>
      </c>
      <c r="Z1146" t="s">
        <v>216</v>
      </c>
    </row>
    <row r="1147" spans="1:26" x14ac:dyDescent="0.35">
      <c r="A1147">
        <v>2012</v>
      </c>
      <c r="B1147" t="s">
        <v>215</v>
      </c>
      <c r="C1147" t="s">
        <v>5</v>
      </c>
      <c r="D1147">
        <v>247</v>
      </c>
      <c r="E1147" t="s">
        <v>60</v>
      </c>
      <c r="F1147">
        <v>7.09953819302232E-2</v>
      </c>
      <c r="G1147" t="s">
        <v>216</v>
      </c>
      <c r="H1147">
        <v>6.5739470794355298E-2</v>
      </c>
      <c r="I1147" t="s">
        <v>216</v>
      </c>
      <c r="J1147" t="s">
        <v>216</v>
      </c>
      <c r="K1147" t="s">
        <v>216</v>
      </c>
      <c r="L1147">
        <v>2.96417505330781E-2</v>
      </c>
      <c r="M1147">
        <v>1.23190028947748E-2</v>
      </c>
      <c r="N1147">
        <v>164.04499999999999</v>
      </c>
      <c r="O1147">
        <v>877.84400000000005</v>
      </c>
      <c r="P1147">
        <v>44.896000000000001</v>
      </c>
      <c r="Q1147">
        <v>360.80799999999999</v>
      </c>
      <c r="R1147">
        <v>260.95499999999998</v>
      </c>
      <c r="S1147">
        <v>1951.0540000000001</v>
      </c>
      <c r="T1147">
        <v>5066.3440000000001</v>
      </c>
      <c r="U1147" t="s">
        <v>216</v>
      </c>
      <c r="V1147">
        <v>0.11387638362699901</v>
      </c>
      <c r="W1147" t="s">
        <v>216</v>
      </c>
      <c r="X1147" t="s">
        <v>216</v>
      </c>
      <c r="Y1147" t="s">
        <v>216</v>
      </c>
      <c r="Z1147">
        <v>5.8300943528146201E-2</v>
      </c>
    </row>
    <row r="1148" spans="1:26" x14ac:dyDescent="0.35">
      <c r="A1148">
        <v>2012</v>
      </c>
      <c r="B1148" t="s">
        <v>217</v>
      </c>
      <c r="C1148" t="s">
        <v>22</v>
      </c>
      <c r="D1148">
        <v>247</v>
      </c>
      <c r="E1148" t="s">
        <v>60</v>
      </c>
      <c r="F1148">
        <v>0</v>
      </c>
      <c r="G1148" t="s">
        <v>216</v>
      </c>
      <c r="H1148">
        <v>0</v>
      </c>
      <c r="I1148" t="s">
        <v>216</v>
      </c>
      <c r="J1148" t="s">
        <v>216</v>
      </c>
      <c r="K1148" t="s">
        <v>216</v>
      </c>
      <c r="L1148">
        <v>0</v>
      </c>
      <c r="M1148">
        <v>0</v>
      </c>
      <c r="N1148">
        <v>0</v>
      </c>
      <c r="O1148">
        <v>0</v>
      </c>
      <c r="P1148">
        <v>0</v>
      </c>
      <c r="Q1148">
        <v>1.5580000000000001</v>
      </c>
      <c r="R1148">
        <v>0</v>
      </c>
      <c r="S1148">
        <v>1.5580000000000001</v>
      </c>
      <c r="T1148">
        <v>68.528999999999996</v>
      </c>
      <c r="U1148" t="s">
        <v>216</v>
      </c>
      <c r="V1148">
        <v>0</v>
      </c>
      <c r="W1148" t="s">
        <v>216</v>
      </c>
      <c r="X1148" t="s">
        <v>216</v>
      </c>
      <c r="Y1148" t="s">
        <v>216</v>
      </c>
      <c r="Z1148">
        <v>0</v>
      </c>
    </row>
    <row r="1149" spans="1:26" x14ac:dyDescent="0.35">
      <c r="A1149">
        <v>2012</v>
      </c>
      <c r="B1149" t="s">
        <v>217</v>
      </c>
      <c r="C1149" t="s">
        <v>5</v>
      </c>
      <c r="D1149">
        <v>247</v>
      </c>
      <c r="E1149" t="s">
        <v>60</v>
      </c>
      <c r="F1149">
        <v>5.8853701938030002E-2</v>
      </c>
      <c r="G1149" t="s">
        <v>216</v>
      </c>
      <c r="H1149">
        <v>0</v>
      </c>
      <c r="I1149" t="s">
        <v>216</v>
      </c>
      <c r="J1149" t="s">
        <v>216</v>
      </c>
      <c r="K1149" t="s">
        <v>216</v>
      </c>
      <c r="L1149">
        <v>0</v>
      </c>
      <c r="M1149">
        <v>0</v>
      </c>
      <c r="N1149">
        <v>0</v>
      </c>
      <c r="O1149">
        <v>154.251</v>
      </c>
      <c r="P1149">
        <v>14.06</v>
      </c>
      <c r="Q1149">
        <v>19.163</v>
      </c>
      <c r="R1149">
        <v>30.645</v>
      </c>
      <c r="S1149">
        <v>332.899</v>
      </c>
      <c r="T1149">
        <v>727.68499999999995</v>
      </c>
      <c r="U1149" t="s">
        <v>216</v>
      </c>
      <c r="V1149">
        <v>9.8345235843510501E-2</v>
      </c>
      <c r="W1149" t="s">
        <v>216</v>
      </c>
      <c r="X1149" t="s">
        <v>216</v>
      </c>
      <c r="Y1149" t="s">
        <v>216</v>
      </c>
      <c r="Z1149">
        <v>2.6514531308316699E-2</v>
      </c>
    </row>
    <row r="1150" spans="1:26" x14ac:dyDescent="0.35">
      <c r="A1150">
        <v>2012</v>
      </c>
      <c r="B1150" t="s">
        <v>215</v>
      </c>
      <c r="C1150" t="s">
        <v>22</v>
      </c>
      <c r="D1150">
        <v>239</v>
      </c>
      <c r="E1150" t="s">
        <v>61</v>
      </c>
      <c r="F1150" t="s">
        <v>216</v>
      </c>
      <c r="G1150" t="s">
        <v>216</v>
      </c>
      <c r="H1150" t="s">
        <v>216</v>
      </c>
      <c r="I1150" t="s">
        <v>216</v>
      </c>
      <c r="J1150" t="s">
        <v>216</v>
      </c>
      <c r="K1150" t="s">
        <v>216</v>
      </c>
      <c r="L1150" t="s">
        <v>216</v>
      </c>
      <c r="M1150" t="s">
        <v>216</v>
      </c>
      <c r="N1150" t="s">
        <v>216</v>
      </c>
      <c r="O1150" t="s">
        <v>216</v>
      </c>
      <c r="P1150" t="s">
        <v>216</v>
      </c>
      <c r="Q1150" t="s">
        <v>216</v>
      </c>
      <c r="R1150" t="s">
        <v>216</v>
      </c>
      <c r="S1150" t="s">
        <v>216</v>
      </c>
      <c r="T1150" t="s">
        <v>216</v>
      </c>
      <c r="U1150" t="s">
        <v>216</v>
      </c>
      <c r="V1150" t="s">
        <v>216</v>
      </c>
      <c r="W1150" t="s">
        <v>216</v>
      </c>
      <c r="X1150" t="s">
        <v>216</v>
      </c>
      <c r="Y1150" t="s">
        <v>216</v>
      </c>
      <c r="Z1150" t="s">
        <v>216</v>
      </c>
    </row>
    <row r="1151" spans="1:26" x14ac:dyDescent="0.35">
      <c r="A1151">
        <v>2012</v>
      </c>
      <c r="B1151" t="s">
        <v>215</v>
      </c>
      <c r="C1151" t="s">
        <v>5</v>
      </c>
      <c r="D1151">
        <v>239</v>
      </c>
      <c r="E1151" t="s">
        <v>61</v>
      </c>
      <c r="F1151">
        <v>9.0775001400995495E-2</v>
      </c>
      <c r="G1151" t="s">
        <v>216</v>
      </c>
      <c r="H1151">
        <v>7.7405552695011898E-2</v>
      </c>
      <c r="I1151" t="s">
        <v>216</v>
      </c>
      <c r="J1151" t="s">
        <v>216</v>
      </c>
      <c r="K1151" t="s">
        <v>216</v>
      </c>
      <c r="L1151">
        <v>3.4901955478740899E-2</v>
      </c>
      <c r="M1151">
        <v>1.45051247933588E-2</v>
      </c>
      <c r="N1151">
        <v>164.04499999999999</v>
      </c>
      <c r="O1151">
        <v>877.84400000000005</v>
      </c>
      <c r="P1151">
        <v>44.896000000000001</v>
      </c>
      <c r="Q1151">
        <v>360.80799999999999</v>
      </c>
      <c r="R1151">
        <v>260.95499999999998</v>
      </c>
      <c r="S1151">
        <v>1951.0540000000001</v>
      </c>
      <c r="T1151">
        <v>5066.3440000000001</v>
      </c>
      <c r="U1151" t="s">
        <v>216</v>
      </c>
      <c r="V1151">
        <v>0.14554025311506699</v>
      </c>
      <c r="W1151" t="s">
        <v>216</v>
      </c>
      <c r="X1151" t="s">
        <v>216</v>
      </c>
      <c r="Y1151" t="s">
        <v>216</v>
      </c>
      <c r="Z1151">
        <v>7.4605091722062006E-2</v>
      </c>
    </row>
    <row r="1152" spans="1:26" x14ac:dyDescent="0.35">
      <c r="A1152">
        <v>2012</v>
      </c>
      <c r="B1152" t="s">
        <v>217</v>
      </c>
      <c r="C1152" t="s">
        <v>22</v>
      </c>
      <c r="D1152">
        <v>239</v>
      </c>
      <c r="E1152" t="s">
        <v>61</v>
      </c>
      <c r="F1152">
        <v>0.65697814076387195</v>
      </c>
      <c r="G1152" t="s">
        <v>216</v>
      </c>
      <c r="H1152">
        <v>0</v>
      </c>
      <c r="I1152" t="s">
        <v>216</v>
      </c>
      <c r="J1152" t="s">
        <v>216</v>
      </c>
      <c r="K1152" t="s">
        <v>216</v>
      </c>
      <c r="L1152">
        <v>0</v>
      </c>
      <c r="M1152">
        <v>0</v>
      </c>
      <c r="N1152">
        <v>0</v>
      </c>
      <c r="O1152">
        <v>0</v>
      </c>
      <c r="P1152">
        <v>0</v>
      </c>
      <c r="Q1152">
        <v>1.5580000000000001</v>
      </c>
      <c r="R1152">
        <v>0</v>
      </c>
      <c r="S1152">
        <v>1.5580000000000001</v>
      </c>
      <c r="T1152">
        <v>68.528999999999996</v>
      </c>
      <c r="U1152" t="s">
        <v>216</v>
      </c>
      <c r="V1152">
        <v>1</v>
      </c>
      <c r="W1152" t="s">
        <v>216</v>
      </c>
      <c r="X1152" t="s">
        <v>216</v>
      </c>
      <c r="Y1152" t="s">
        <v>216</v>
      </c>
      <c r="Z1152">
        <v>2.62543197235377E-2</v>
      </c>
    </row>
    <row r="1153" spans="1:26" x14ac:dyDescent="0.35">
      <c r="A1153">
        <v>2012</v>
      </c>
      <c r="B1153" t="s">
        <v>217</v>
      </c>
      <c r="C1153" t="s">
        <v>5</v>
      </c>
      <c r="D1153">
        <v>239</v>
      </c>
      <c r="E1153" t="s">
        <v>61</v>
      </c>
      <c r="F1153">
        <v>0.122223457249639</v>
      </c>
      <c r="G1153" t="s">
        <v>216</v>
      </c>
      <c r="H1153">
        <v>0.15683528793978599</v>
      </c>
      <c r="I1153" t="s">
        <v>216</v>
      </c>
      <c r="J1153" t="s">
        <v>216</v>
      </c>
      <c r="K1153" t="s">
        <v>216</v>
      </c>
      <c r="L1153">
        <v>7.2670689908951397E-2</v>
      </c>
      <c r="M1153">
        <v>5.7931927338742403E-2</v>
      </c>
      <c r="N1153">
        <v>0</v>
      </c>
      <c r="O1153">
        <v>154.251</v>
      </c>
      <c r="P1153">
        <v>14.06</v>
      </c>
      <c r="Q1153">
        <v>19.163</v>
      </c>
      <c r="R1153">
        <v>30.645</v>
      </c>
      <c r="S1153">
        <v>332.899</v>
      </c>
      <c r="T1153">
        <v>727.68499999999995</v>
      </c>
      <c r="U1153" t="s">
        <v>216</v>
      </c>
      <c r="V1153">
        <v>0.204236850580471</v>
      </c>
      <c r="W1153" t="s">
        <v>216</v>
      </c>
      <c r="X1153" t="s">
        <v>216</v>
      </c>
      <c r="Y1153" t="s">
        <v>216</v>
      </c>
      <c r="Z1153">
        <v>5.6714211680864601E-2</v>
      </c>
    </row>
    <row r="1154" spans="1:26" x14ac:dyDescent="0.35">
      <c r="A1154">
        <v>2012</v>
      </c>
      <c r="B1154" t="s">
        <v>215</v>
      </c>
      <c r="C1154" t="s">
        <v>22</v>
      </c>
      <c r="D1154">
        <v>111</v>
      </c>
      <c r="E1154" t="s">
        <v>70</v>
      </c>
      <c r="F1154" t="s">
        <v>216</v>
      </c>
      <c r="G1154" t="s">
        <v>216</v>
      </c>
      <c r="H1154" t="s">
        <v>216</v>
      </c>
      <c r="I1154" t="s">
        <v>216</v>
      </c>
      <c r="J1154" t="s">
        <v>216</v>
      </c>
      <c r="K1154" t="s">
        <v>216</v>
      </c>
      <c r="L1154" t="s">
        <v>216</v>
      </c>
      <c r="M1154" t="s">
        <v>216</v>
      </c>
      <c r="N1154" t="s">
        <v>216</v>
      </c>
      <c r="O1154" t="s">
        <v>216</v>
      </c>
      <c r="P1154" t="s">
        <v>216</v>
      </c>
      <c r="Q1154" t="s">
        <v>216</v>
      </c>
      <c r="R1154" t="s">
        <v>216</v>
      </c>
      <c r="S1154" t="s">
        <v>216</v>
      </c>
      <c r="T1154" t="s">
        <v>216</v>
      </c>
      <c r="U1154" t="s">
        <v>216</v>
      </c>
      <c r="V1154" t="s">
        <v>216</v>
      </c>
      <c r="W1154" t="s">
        <v>216</v>
      </c>
      <c r="X1154" t="s">
        <v>216</v>
      </c>
      <c r="Y1154" t="s">
        <v>216</v>
      </c>
      <c r="Z1154" t="s">
        <v>216</v>
      </c>
    </row>
    <row r="1155" spans="1:26" x14ac:dyDescent="0.35">
      <c r="A1155">
        <v>2012</v>
      </c>
      <c r="B1155" t="s">
        <v>215</v>
      </c>
      <c r="C1155" t="s">
        <v>5</v>
      </c>
      <c r="D1155">
        <v>111</v>
      </c>
      <c r="E1155" t="s">
        <v>70</v>
      </c>
      <c r="F1155">
        <v>1.8962317169366999E-2</v>
      </c>
      <c r="G1155" t="s">
        <v>216</v>
      </c>
      <c r="H1155" t="s">
        <v>216</v>
      </c>
      <c r="I1155" t="s">
        <v>216</v>
      </c>
      <c r="J1155">
        <v>7.3670761180461605E-2</v>
      </c>
      <c r="K1155" t="s">
        <v>216</v>
      </c>
      <c r="L1155">
        <v>1.5367423826683701E-2</v>
      </c>
      <c r="M1155">
        <v>6.3866450260719101E-3</v>
      </c>
      <c r="N1155">
        <v>164.04499999999999</v>
      </c>
      <c r="O1155">
        <v>877.84400000000005</v>
      </c>
      <c r="P1155">
        <v>44.896000000000001</v>
      </c>
      <c r="Q1155">
        <v>360.80799999999999</v>
      </c>
      <c r="R1155">
        <v>260.95499999999998</v>
      </c>
      <c r="S1155">
        <v>1951.0540000000001</v>
      </c>
      <c r="T1155">
        <v>5066.3440000000001</v>
      </c>
      <c r="U1155" t="s">
        <v>216</v>
      </c>
      <c r="V1155" t="s">
        <v>216</v>
      </c>
      <c r="W1155" t="s">
        <v>216</v>
      </c>
      <c r="X1155">
        <v>0.29589525340448197</v>
      </c>
      <c r="Y1155" t="s">
        <v>216</v>
      </c>
      <c r="Z1155">
        <v>1.5304584466650201E-2</v>
      </c>
    </row>
    <row r="1156" spans="1:26" x14ac:dyDescent="0.35">
      <c r="A1156">
        <v>2012</v>
      </c>
      <c r="B1156" t="s">
        <v>217</v>
      </c>
      <c r="C1156" t="s">
        <v>22</v>
      </c>
      <c r="D1156">
        <v>111</v>
      </c>
      <c r="E1156" t="s">
        <v>70</v>
      </c>
      <c r="F1156">
        <v>0</v>
      </c>
      <c r="G1156" t="s">
        <v>216</v>
      </c>
      <c r="H1156" t="s">
        <v>216</v>
      </c>
      <c r="I1156" t="s">
        <v>216</v>
      </c>
      <c r="J1156">
        <v>0</v>
      </c>
      <c r="K1156" t="s">
        <v>216</v>
      </c>
      <c r="L1156">
        <v>0</v>
      </c>
      <c r="M1156">
        <v>0</v>
      </c>
      <c r="N1156">
        <v>0</v>
      </c>
      <c r="O1156">
        <v>0</v>
      </c>
      <c r="P1156">
        <v>0</v>
      </c>
      <c r="Q1156">
        <v>1.5580000000000001</v>
      </c>
      <c r="R1156">
        <v>0</v>
      </c>
      <c r="S1156">
        <v>1.5580000000000001</v>
      </c>
      <c r="T1156">
        <v>68.528999999999996</v>
      </c>
      <c r="U1156" t="s">
        <v>216</v>
      </c>
      <c r="V1156" t="s">
        <v>216</v>
      </c>
      <c r="W1156" t="s">
        <v>216</v>
      </c>
      <c r="X1156">
        <v>0</v>
      </c>
      <c r="Y1156" t="s">
        <v>216</v>
      </c>
      <c r="Z1156">
        <v>0</v>
      </c>
    </row>
    <row r="1157" spans="1:26" x14ac:dyDescent="0.35">
      <c r="A1157">
        <v>2012</v>
      </c>
      <c r="B1157" t="s">
        <v>217</v>
      </c>
      <c r="C1157" t="s">
        <v>5</v>
      </c>
      <c r="D1157">
        <v>111</v>
      </c>
      <c r="E1157" t="s">
        <v>70</v>
      </c>
      <c r="F1157">
        <v>4.0778148738549999E-2</v>
      </c>
      <c r="G1157" t="s">
        <v>216</v>
      </c>
      <c r="H1157" t="s">
        <v>216</v>
      </c>
      <c r="I1157" t="s">
        <v>216</v>
      </c>
      <c r="J1157">
        <v>1</v>
      </c>
      <c r="K1157" t="s">
        <v>216</v>
      </c>
      <c r="L1157">
        <v>5.7564005899687298E-2</v>
      </c>
      <c r="M1157">
        <v>4.5889117211984201E-2</v>
      </c>
      <c r="N1157">
        <v>0</v>
      </c>
      <c r="O1157">
        <v>154.251</v>
      </c>
      <c r="P1157">
        <v>14.06</v>
      </c>
      <c r="Q1157">
        <v>19.163</v>
      </c>
      <c r="R1157">
        <v>30.645</v>
      </c>
      <c r="S1157">
        <v>332.899</v>
      </c>
      <c r="T1157">
        <v>727.68499999999995</v>
      </c>
      <c r="U1157" t="s">
        <v>216</v>
      </c>
      <c r="V1157" t="s">
        <v>216</v>
      </c>
      <c r="W1157" t="s">
        <v>216</v>
      </c>
      <c r="X1157">
        <v>0.51835922152081104</v>
      </c>
      <c r="Y1157" t="s">
        <v>216</v>
      </c>
      <c r="Z1157">
        <v>1.9678677886212199E-2</v>
      </c>
    </row>
    <row r="1158" spans="1:26" x14ac:dyDescent="0.35">
      <c r="A1158">
        <v>2012</v>
      </c>
      <c r="B1158" t="s">
        <v>215</v>
      </c>
      <c r="C1158" t="s">
        <v>22</v>
      </c>
      <c r="D1158">
        <v>249</v>
      </c>
      <c r="E1158" t="s">
        <v>62</v>
      </c>
      <c r="F1158" t="s">
        <v>216</v>
      </c>
      <c r="G1158" t="s">
        <v>216</v>
      </c>
      <c r="H1158" t="s">
        <v>216</v>
      </c>
      <c r="I1158" t="s">
        <v>216</v>
      </c>
      <c r="J1158" t="s">
        <v>216</v>
      </c>
      <c r="K1158" t="s">
        <v>216</v>
      </c>
      <c r="L1158" t="s">
        <v>216</v>
      </c>
      <c r="M1158" t="s">
        <v>216</v>
      </c>
      <c r="N1158" t="s">
        <v>216</v>
      </c>
      <c r="O1158" t="s">
        <v>216</v>
      </c>
      <c r="P1158" t="s">
        <v>216</v>
      </c>
      <c r="Q1158" t="s">
        <v>216</v>
      </c>
      <c r="R1158" t="s">
        <v>216</v>
      </c>
      <c r="S1158" t="s">
        <v>216</v>
      </c>
      <c r="T1158" t="s">
        <v>216</v>
      </c>
      <c r="U1158" t="s">
        <v>216</v>
      </c>
      <c r="V1158" t="s">
        <v>216</v>
      </c>
      <c r="W1158" t="s">
        <v>216</v>
      </c>
      <c r="X1158" t="s">
        <v>216</v>
      </c>
      <c r="Y1158" t="s">
        <v>216</v>
      </c>
      <c r="Z1158" t="s">
        <v>216</v>
      </c>
    </row>
    <row r="1159" spans="1:26" x14ac:dyDescent="0.35">
      <c r="A1159">
        <v>2012</v>
      </c>
      <c r="B1159" t="s">
        <v>215</v>
      </c>
      <c r="C1159" t="s">
        <v>5</v>
      </c>
      <c r="D1159">
        <v>249</v>
      </c>
      <c r="E1159" t="s">
        <v>62</v>
      </c>
      <c r="F1159">
        <v>8.7448575911982605E-3</v>
      </c>
      <c r="G1159">
        <v>0</v>
      </c>
      <c r="H1159">
        <v>0</v>
      </c>
      <c r="I1159" t="s">
        <v>216</v>
      </c>
      <c r="J1159" t="s">
        <v>216</v>
      </c>
      <c r="K1159" t="s">
        <v>216</v>
      </c>
      <c r="L1159">
        <v>0</v>
      </c>
      <c r="M1159">
        <v>0</v>
      </c>
      <c r="N1159">
        <v>164.04499999999999</v>
      </c>
      <c r="O1159">
        <v>877.84400000000005</v>
      </c>
      <c r="P1159">
        <v>44.896000000000001</v>
      </c>
      <c r="Q1159">
        <v>360.80799999999999</v>
      </c>
      <c r="R1159">
        <v>260.95499999999998</v>
      </c>
      <c r="S1159">
        <v>1951.0540000000001</v>
      </c>
      <c r="T1159">
        <v>5066.3440000000001</v>
      </c>
      <c r="U1159">
        <v>6.0786147641036202E-2</v>
      </c>
      <c r="V1159">
        <v>1.3579343395081701E-2</v>
      </c>
      <c r="W1159" t="s">
        <v>216</v>
      </c>
      <c r="X1159" t="s">
        <v>216</v>
      </c>
      <c r="Y1159" t="s">
        <v>216</v>
      </c>
      <c r="Z1159">
        <v>7.0194816009185902E-3</v>
      </c>
    </row>
    <row r="1160" spans="1:26" x14ac:dyDescent="0.35">
      <c r="A1160">
        <v>2012</v>
      </c>
      <c r="B1160" t="s">
        <v>217</v>
      </c>
      <c r="C1160" t="s">
        <v>22</v>
      </c>
      <c r="D1160">
        <v>249</v>
      </c>
      <c r="E1160" t="s">
        <v>62</v>
      </c>
      <c r="F1160">
        <v>0</v>
      </c>
      <c r="G1160">
        <v>0</v>
      </c>
      <c r="H1160">
        <v>0</v>
      </c>
      <c r="I1160" t="s">
        <v>216</v>
      </c>
      <c r="J1160" t="s">
        <v>216</v>
      </c>
      <c r="K1160" t="s">
        <v>216</v>
      </c>
      <c r="L1160">
        <v>0</v>
      </c>
      <c r="M1160">
        <v>0</v>
      </c>
      <c r="N1160">
        <v>0</v>
      </c>
      <c r="O1160">
        <v>0</v>
      </c>
      <c r="P1160">
        <v>0</v>
      </c>
      <c r="Q1160">
        <v>1.5580000000000001</v>
      </c>
      <c r="R1160">
        <v>0</v>
      </c>
      <c r="S1160">
        <v>1.5580000000000001</v>
      </c>
      <c r="T1160">
        <v>68.528999999999996</v>
      </c>
      <c r="U1160">
        <v>0</v>
      </c>
      <c r="V1160">
        <v>0</v>
      </c>
      <c r="W1160" t="s">
        <v>216</v>
      </c>
      <c r="X1160" t="s">
        <v>216</v>
      </c>
      <c r="Y1160" t="s">
        <v>216</v>
      </c>
      <c r="Z1160">
        <v>0</v>
      </c>
    </row>
    <row r="1161" spans="1:26" x14ac:dyDescent="0.35">
      <c r="A1161">
        <v>2012</v>
      </c>
      <c r="B1161" t="s">
        <v>217</v>
      </c>
      <c r="C1161" t="s">
        <v>5</v>
      </c>
      <c r="D1161">
        <v>249</v>
      </c>
      <c r="E1161" t="s">
        <v>62</v>
      </c>
      <c r="F1161">
        <v>1.55960168666221E-3</v>
      </c>
      <c r="G1161">
        <v>0</v>
      </c>
      <c r="H1161">
        <v>0</v>
      </c>
      <c r="I1161" t="s">
        <v>216</v>
      </c>
      <c r="J1161" t="s">
        <v>216</v>
      </c>
      <c r="K1161" t="s">
        <v>216</v>
      </c>
      <c r="L1161">
        <v>0</v>
      </c>
      <c r="M1161">
        <v>0</v>
      </c>
      <c r="N1161">
        <v>0</v>
      </c>
      <c r="O1161">
        <v>154.251</v>
      </c>
      <c r="P1161">
        <v>14.06</v>
      </c>
      <c r="Q1161">
        <v>19.163</v>
      </c>
      <c r="R1161">
        <v>30.645</v>
      </c>
      <c r="S1161">
        <v>332.899</v>
      </c>
      <c r="T1161">
        <v>727.68499999999995</v>
      </c>
      <c r="U1161">
        <v>1.40640690347712E-2</v>
      </c>
      <c r="V1161">
        <v>2.6061129656420501E-3</v>
      </c>
      <c r="W1161" t="s">
        <v>216</v>
      </c>
      <c r="X1161" t="s">
        <v>216</v>
      </c>
      <c r="Y1161" t="s">
        <v>216</v>
      </c>
      <c r="Z1161">
        <v>7.02625432008516E-4</v>
      </c>
    </row>
    <row r="1162" spans="1:26" x14ac:dyDescent="0.35">
      <c r="A1162">
        <v>2012</v>
      </c>
      <c r="B1162" t="s">
        <v>215</v>
      </c>
      <c r="C1162" t="s">
        <v>22</v>
      </c>
      <c r="D1162">
        <v>248</v>
      </c>
      <c r="E1162" t="s">
        <v>63</v>
      </c>
      <c r="F1162" t="s">
        <v>216</v>
      </c>
      <c r="G1162" t="s">
        <v>216</v>
      </c>
      <c r="H1162" t="s">
        <v>216</v>
      </c>
      <c r="I1162" t="s">
        <v>216</v>
      </c>
      <c r="J1162" t="s">
        <v>216</v>
      </c>
      <c r="K1162" t="s">
        <v>216</v>
      </c>
      <c r="L1162" t="s">
        <v>216</v>
      </c>
      <c r="M1162" t="s">
        <v>216</v>
      </c>
      <c r="N1162" t="s">
        <v>216</v>
      </c>
      <c r="O1162" t="s">
        <v>216</v>
      </c>
      <c r="P1162" t="s">
        <v>216</v>
      </c>
      <c r="Q1162" t="s">
        <v>216</v>
      </c>
      <c r="R1162" t="s">
        <v>216</v>
      </c>
      <c r="S1162" t="s">
        <v>216</v>
      </c>
      <c r="T1162" t="s">
        <v>216</v>
      </c>
      <c r="U1162" t="s">
        <v>216</v>
      </c>
      <c r="V1162" t="s">
        <v>216</v>
      </c>
      <c r="W1162" t="s">
        <v>216</v>
      </c>
      <c r="X1162" t="s">
        <v>216</v>
      </c>
      <c r="Y1162" t="s">
        <v>216</v>
      </c>
      <c r="Z1162" t="s">
        <v>216</v>
      </c>
    </row>
    <row r="1163" spans="1:26" x14ac:dyDescent="0.35">
      <c r="A1163">
        <v>2012</v>
      </c>
      <c r="B1163" t="s">
        <v>215</v>
      </c>
      <c r="C1163" t="s">
        <v>5</v>
      </c>
      <c r="D1163">
        <v>248</v>
      </c>
      <c r="E1163" t="s">
        <v>63</v>
      </c>
      <c r="F1163">
        <v>9.6759185938126796E-2</v>
      </c>
      <c r="G1163">
        <v>0.265061416074858</v>
      </c>
      <c r="H1163">
        <v>4.9532718797417302E-2</v>
      </c>
      <c r="I1163" t="s">
        <v>216</v>
      </c>
      <c r="J1163" t="s">
        <v>216</v>
      </c>
      <c r="K1163" t="s">
        <v>216</v>
      </c>
      <c r="L1163">
        <v>2.2334169656020801E-2</v>
      </c>
      <c r="M1163">
        <v>9.2819990620283902E-3</v>
      </c>
      <c r="N1163">
        <v>164.04499999999999</v>
      </c>
      <c r="O1163">
        <v>877.84400000000005</v>
      </c>
      <c r="P1163">
        <v>44.896000000000001</v>
      </c>
      <c r="Q1163">
        <v>360.80799999999999</v>
      </c>
      <c r="R1163">
        <v>260.95499999999998</v>
      </c>
      <c r="S1163">
        <v>1951.0540000000001</v>
      </c>
      <c r="T1163">
        <v>5066.3440000000001</v>
      </c>
      <c r="U1163">
        <v>0.696399446521624</v>
      </c>
      <c r="V1163">
        <v>0.155572405744592</v>
      </c>
      <c r="W1163" t="s">
        <v>216</v>
      </c>
      <c r="X1163" t="s">
        <v>216</v>
      </c>
      <c r="Y1163" t="s">
        <v>216</v>
      </c>
      <c r="Z1163">
        <v>7.8067151377969504E-2</v>
      </c>
    </row>
    <row r="1164" spans="1:26" x14ac:dyDescent="0.35">
      <c r="A1164">
        <v>2012</v>
      </c>
      <c r="B1164" t="s">
        <v>217</v>
      </c>
      <c r="C1164" t="s">
        <v>22</v>
      </c>
      <c r="D1164">
        <v>248</v>
      </c>
      <c r="E1164" t="s">
        <v>63</v>
      </c>
      <c r="F1164">
        <v>0</v>
      </c>
      <c r="G1164">
        <v>0</v>
      </c>
      <c r="H1164">
        <v>0</v>
      </c>
      <c r="I1164" t="s">
        <v>216</v>
      </c>
      <c r="J1164" t="s">
        <v>216</v>
      </c>
      <c r="K1164" t="s">
        <v>216</v>
      </c>
      <c r="L1164">
        <v>0</v>
      </c>
      <c r="M1164">
        <v>0</v>
      </c>
      <c r="N1164">
        <v>0</v>
      </c>
      <c r="O1164">
        <v>0</v>
      </c>
      <c r="P1164">
        <v>0</v>
      </c>
      <c r="Q1164">
        <v>1.5580000000000001</v>
      </c>
      <c r="R1164">
        <v>0</v>
      </c>
      <c r="S1164">
        <v>1.5580000000000001</v>
      </c>
      <c r="T1164">
        <v>68.528999999999996</v>
      </c>
      <c r="U1164">
        <v>0</v>
      </c>
      <c r="V1164">
        <v>0</v>
      </c>
      <c r="W1164" t="s">
        <v>216</v>
      </c>
      <c r="X1164" t="s">
        <v>216</v>
      </c>
      <c r="Y1164" t="s">
        <v>216</v>
      </c>
      <c r="Z1164">
        <v>0</v>
      </c>
    </row>
    <row r="1165" spans="1:26" x14ac:dyDescent="0.35">
      <c r="A1165">
        <v>2012</v>
      </c>
      <c r="B1165" t="s">
        <v>217</v>
      </c>
      <c r="C1165" t="s">
        <v>5</v>
      </c>
      <c r="D1165">
        <v>248</v>
      </c>
      <c r="E1165" t="s">
        <v>63</v>
      </c>
      <c r="F1165">
        <v>7.4473376944530795E-2</v>
      </c>
      <c r="G1165">
        <v>0</v>
      </c>
      <c r="H1165">
        <v>0</v>
      </c>
      <c r="I1165" t="s">
        <v>216</v>
      </c>
      <c r="J1165" t="s">
        <v>216</v>
      </c>
      <c r="K1165" t="s">
        <v>216</v>
      </c>
      <c r="L1165">
        <v>0</v>
      </c>
      <c r="M1165">
        <v>0</v>
      </c>
      <c r="N1165">
        <v>0</v>
      </c>
      <c r="O1165">
        <v>154.251</v>
      </c>
      <c r="P1165">
        <v>14.06</v>
      </c>
      <c r="Q1165">
        <v>19.163</v>
      </c>
      <c r="R1165">
        <v>30.645</v>
      </c>
      <c r="S1165">
        <v>332.899</v>
      </c>
      <c r="T1165">
        <v>727.68499999999995</v>
      </c>
      <c r="U1165">
        <v>0.67158090655955405</v>
      </c>
      <c r="V1165">
        <v>0.124445898533018</v>
      </c>
      <c r="W1165" t="s">
        <v>216</v>
      </c>
      <c r="X1165" t="s">
        <v>216</v>
      </c>
      <c r="Y1165" t="s">
        <v>216</v>
      </c>
      <c r="Z1165">
        <v>3.3551443997711802E-2</v>
      </c>
    </row>
    <row r="1166" spans="1:26" x14ac:dyDescent="0.35">
      <c r="A1166">
        <v>2012</v>
      </c>
      <c r="B1166" t="s">
        <v>215</v>
      </c>
      <c r="C1166" t="s">
        <v>22</v>
      </c>
      <c r="D1166">
        <v>267</v>
      </c>
      <c r="E1166" t="s">
        <v>68</v>
      </c>
      <c r="F1166" t="s">
        <v>216</v>
      </c>
      <c r="G1166" t="s">
        <v>216</v>
      </c>
      <c r="H1166" t="s">
        <v>216</v>
      </c>
      <c r="I1166" t="s">
        <v>216</v>
      </c>
      <c r="J1166" t="s">
        <v>216</v>
      </c>
      <c r="K1166" t="s">
        <v>216</v>
      </c>
      <c r="L1166" t="s">
        <v>216</v>
      </c>
      <c r="M1166" t="s">
        <v>216</v>
      </c>
      <c r="N1166" t="s">
        <v>216</v>
      </c>
      <c r="O1166" t="s">
        <v>216</v>
      </c>
      <c r="P1166" t="s">
        <v>216</v>
      </c>
      <c r="Q1166" t="s">
        <v>216</v>
      </c>
      <c r="R1166" t="s">
        <v>216</v>
      </c>
      <c r="S1166" t="s">
        <v>216</v>
      </c>
      <c r="T1166" t="s">
        <v>216</v>
      </c>
      <c r="U1166" t="s">
        <v>216</v>
      </c>
      <c r="V1166" t="s">
        <v>216</v>
      </c>
      <c r="W1166" t="s">
        <v>216</v>
      </c>
      <c r="X1166" t="s">
        <v>216</v>
      </c>
      <c r="Y1166" t="s">
        <v>216</v>
      </c>
      <c r="Z1166" t="s">
        <v>216</v>
      </c>
    </row>
    <row r="1167" spans="1:26" x14ac:dyDescent="0.35">
      <c r="A1167">
        <v>2012</v>
      </c>
      <c r="B1167" t="s">
        <v>215</v>
      </c>
      <c r="C1167" t="s">
        <v>5</v>
      </c>
      <c r="D1167">
        <v>267</v>
      </c>
      <c r="E1167" t="s">
        <v>68</v>
      </c>
      <c r="F1167">
        <v>0.12964096257657001</v>
      </c>
      <c r="G1167" t="s">
        <v>216</v>
      </c>
      <c r="H1167" t="s">
        <v>216</v>
      </c>
      <c r="I1167" t="s">
        <v>216</v>
      </c>
      <c r="J1167" t="s">
        <v>216</v>
      </c>
      <c r="K1167">
        <v>0.96327336130750496</v>
      </c>
      <c r="L1167">
        <v>0.29172550878440501</v>
      </c>
      <c r="M1167">
        <v>0.12124005237762001</v>
      </c>
      <c r="N1167">
        <v>164.04499999999999</v>
      </c>
      <c r="O1167">
        <v>877.84400000000005</v>
      </c>
      <c r="P1167">
        <v>44.896000000000001</v>
      </c>
      <c r="Q1167">
        <v>360.80799999999999</v>
      </c>
      <c r="R1167">
        <v>260.95499999999998</v>
      </c>
      <c r="S1167">
        <v>1951.0540000000001</v>
      </c>
      <c r="T1167">
        <v>5066.3440000000001</v>
      </c>
      <c r="U1167" t="s">
        <v>216</v>
      </c>
      <c r="V1167" t="s">
        <v>216</v>
      </c>
      <c r="W1167" t="s">
        <v>216</v>
      </c>
      <c r="X1167" t="s">
        <v>216</v>
      </c>
      <c r="Y1167">
        <v>0.56751467617043905</v>
      </c>
      <c r="Z1167">
        <v>0.109221644402775</v>
      </c>
    </row>
    <row r="1168" spans="1:26" x14ac:dyDescent="0.35">
      <c r="A1168">
        <v>2012</v>
      </c>
      <c r="B1168" t="s">
        <v>217</v>
      </c>
      <c r="C1168" t="s">
        <v>22</v>
      </c>
      <c r="D1168">
        <v>267</v>
      </c>
      <c r="E1168" t="s">
        <v>68</v>
      </c>
      <c r="F1168">
        <v>0</v>
      </c>
      <c r="G1168" t="s">
        <v>216</v>
      </c>
      <c r="H1168" t="s">
        <v>216</v>
      </c>
      <c r="I1168" t="s">
        <v>216</v>
      </c>
      <c r="J1168" t="s">
        <v>216</v>
      </c>
      <c r="K1168">
        <v>0</v>
      </c>
      <c r="L1168">
        <v>0</v>
      </c>
      <c r="M1168">
        <v>0</v>
      </c>
      <c r="N1168">
        <v>0</v>
      </c>
      <c r="O1168">
        <v>0</v>
      </c>
      <c r="P1168">
        <v>0</v>
      </c>
      <c r="Q1168">
        <v>1.5580000000000001</v>
      </c>
      <c r="R1168">
        <v>0</v>
      </c>
      <c r="S1168">
        <v>1.5580000000000001</v>
      </c>
      <c r="T1168">
        <v>68.528999999999996</v>
      </c>
      <c r="U1168" t="s">
        <v>216</v>
      </c>
      <c r="V1168" t="s">
        <v>216</v>
      </c>
      <c r="W1168" t="s">
        <v>216</v>
      </c>
      <c r="X1168" t="s">
        <v>216</v>
      </c>
      <c r="Y1168">
        <v>0</v>
      </c>
      <c r="Z1168">
        <v>0</v>
      </c>
    </row>
    <row r="1169" spans="1:26" x14ac:dyDescent="0.35">
      <c r="A1169">
        <v>2012</v>
      </c>
      <c r="B1169" t="s">
        <v>217</v>
      </c>
      <c r="C1169" t="s">
        <v>5</v>
      </c>
      <c r="D1169">
        <v>267</v>
      </c>
      <c r="E1169" t="s">
        <v>68</v>
      </c>
      <c r="F1169">
        <v>0.123189026537846</v>
      </c>
      <c r="G1169" t="s">
        <v>216</v>
      </c>
      <c r="H1169" t="s">
        <v>216</v>
      </c>
      <c r="I1169" t="s">
        <v>216</v>
      </c>
      <c r="J1169" t="s">
        <v>216</v>
      </c>
      <c r="K1169">
        <v>1</v>
      </c>
      <c r="L1169">
        <v>0.43684420800302798</v>
      </c>
      <c r="M1169">
        <v>0.34824530974027001</v>
      </c>
      <c r="N1169">
        <v>0</v>
      </c>
      <c r="O1169">
        <v>154.251</v>
      </c>
      <c r="P1169">
        <v>14.06</v>
      </c>
      <c r="Q1169">
        <v>19.163</v>
      </c>
      <c r="R1169">
        <v>30.645</v>
      </c>
      <c r="S1169">
        <v>332.899</v>
      </c>
      <c r="T1169">
        <v>727.68499999999995</v>
      </c>
      <c r="U1169" t="s">
        <v>216</v>
      </c>
      <c r="V1169" t="s">
        <v>216</v>
      </c>
      <c r="W1169" t="s">
        <v>216</v>
      </c>
      <c r="X1169" t="s">
        <v>216</v>
      </c>
      <c r="Y1169">
        <v>0.467858429986026</v>
      </c>
      <c r="Z1169">
        <v>6.5420817542228907E-2</v>
      </c>
    </row>
    <row r="1170" spans="1:26" x14ac:dyDescent="0.35">
      <c r="A1170">
        <v>2012</v>
      </c>
      <c r="B1170" t="s">
        <v>215</v>
      </c>
      <c r="C1170" t="s">
        <v>22</v>
      </c>
      <c r="D1170">
        <v>231</v>
      </c>
      <c r="E1170" t="s">
        <v>67</v>
      </c>
      <c r="F1170" t="s">
        <v>216</v>
      </c>
      <c r="G1170" t="s">
        <v>216</v>
      </c>
      <c r="H1170" t="s">
        <v>216</v>
      </c>
      <c r="I1170" t="s">
        <v>216</v>
      </c>
      <c r="J1170" t="s">
        <v>216</v>
      </c>
      <c r="K1170" t="s">
        <v>216</v>
      </c>
      <c r="L1170" t="s">
        <v>216</v>
      </c>
      <c r="M1170" t="s">
        <v>216</v>
      </c>
      <c r="N1170" t="s">
        <v>216</v>
      </c>
      <c r="O1170" t="s">
        <v>216</v>
      </c>
      <c r="P1170" t="s">
        <v>216</v>
      </c>
      <c r="Q1170" t="s">
        <v>216</v>
      </c>
      <c r="R1170" t="s">
        <v>216</v>
      </c>
      <c r="S1170" t="s">
        <v>216</v>
      </c>
      <c r="T1170" t="s">
        <v>216</v>
      </c>
      <c r="U1170" t="s">
        <v>216</v>
      </c>
      <c r="V1170" t="s">
        <v>216</v>
      </c>
      <c r="W1170" t="s">
        <v>216</v>
      </c>
      <c r="X1170" t="s">
        <v>216</v>
      </c>
      <c r="Y1170" t="s">
        <v>216</v>
      </c>
      <c r="Z1170" t="s">
        <v>216</v>
      </c>
    </row>
    <row r="1171" spans="1:26" x14ac:dyDescent="0.35">
      <c r="A1171">
        <v>2012</v>
      </c>
      <c r="B1171" t="s">
        <v>215</v>
      </c>
      <c r="C1171" t="s">
        <v>5</v>
      </c>
      <c r="D1171">
        <v>231</v>
      </c>
      <c r="E1171" t="s">
        <v>67</v>
      </c>
      <c r="F1171">
        <v>9.7973470739383298E-2</v>
      </c>
      <c r="G1171" t="s">
        <v>216</v>
      </c>
      <c r="H1171">
        <v>0.16533803272563199</v>
      </c>
      <c r="I1171" t="s">
        <v>216</v>
      </c>
      <c r="J1171" t="s">
        <v>216</v>
      </c>
      <c r="K1171" t="s">
        <v>216</v>
      </c>
      <c r="L1171">
        <v>7.4550474174244805E-2</v>
      </c>
      <c r="M1171">
        <v>3.0982903865090401E-2</v>
      </c>
      <c r="N1171">
        <v>164.04499999999999</v>
      </c>
      <c r="O1171">
        <v>877.84400000000005</v>
      </c>
      <c r="P1171">
        <v>44.896000000000001</v>
      </c>
      <c r="Q1171">
        <v>360.80799999999999</v>
      </c>
      <c r="R1171">
        <v>260.95499999999998</v>
      </c>
      <c r="S1171">
        <v>1951.0540000000001</v>
      </c>
      <c r="T1171">
        <v>5066.3440000000001</v>
      </c>
      <c r="U1171" t="s">
        <v>216</v>
      </c>
      <c r="V1171">
        <v>0.15859370264994899</v>
      </c>
      <c r="W1171" t="s">
        <v>216</v>
      </c>
      <c r="X1171" t="s">
        <v>216</v>
      </c>
      <c r="Y1171" t="s">
        <v>216</v>
      </c>
      <c r="Z1171">
        <v>8.0737179904996001E-2</v>
      </c>
    </row>
    <row r="1172" spans="1:26" x14ac:dyDescent="0.35">
      <c r="A1172">
        <v>2012</v>
      </c>
      <c r="B1172" t="s">
        <v>217</v>
      </c>
      <c r="C1172" t="s">
        <v>22</v>
      </c>
      <c r="D1172">
        <v>231</v>
      </c>
      <c r="E1172" t="s">
        <v>67</v>
      </c>
      <c r="F1172">
        <v>0</v>
      </c>
      <c r="G1172" t="s">
        <v>216</v>
      </c>
      <c r="H1172">
        <v>0</v>
      </c>
      <c r="I1172" t="s">
        <v>216</v>
      </c>
      <c r="J1172" t="s">
        <v>216</v>
      </c>
      <c r="K1172" t="s">
        <v>216</v>
      </c>
      <c r="L1172">
        <v>0</v>
      </c>
      <c r="M1172">
        <v>0</v>
      </c>
      <c r="N1172">
        <v>0</v>
      </c>
      <c r="O1172">
        <v>0</v>
      </c>
      <c r="P1172">
        <v>0</v>
      </c>
      <c r="Q1172">
        <v>1.5580000000000001</v>
      </c>
      <c r="R1172">
        <v>0</v>
      </c>
      <c r="S1172">
        <v>1.5580000000000001</v>
      </c>
      <c r="T1172">
        <v>68.528999999999996</v>
      </c>
      <c r="U1172" t="s">
        <v>216</v>
      </c>
      <c r="V1172">
        <v>0</v>
      </c>
      <c r="W1172" t="s">
        <v>216</v>
      </c>
      <c r="X1172" t="s">
        <v>216</v>
      </c>
      <c r="Y1172" t="s">
        <v>216</v>
      </c>
      <c r="Z1172">
        <v>0</v>
      </c>
    </row>
    <row r="1173" spans="1:26" x14ac:dyDescent="0.35">
      <c r="A1173">
        <v>2012</v>
      </c>
      <c r="B1173" t="s">
        <v>217</v>
      </c>
      <c r="C1173" t="s">
        <v>5</v>
      </c>
      <c r="D1173">
        <v>231</v>
      </c>
      <c r="E1173" t="s">
        <v>67</v>
      </c>
      <c r="F1173">
        <v>8.3228112396559403E-2</v>
      </c>
      <c r="G1173" t="s">
        <v>216</v>
      </c>
      <c r="H1173">
        <v>0.114650796429197</v>
      </c>
      <c r="I1173" t="s">
        <v>216</v>
      </c>
      <c r="J1173" t="s">
        <v>216</v>
      </c>
      <c r="K1173" t="s">
        <v>216</v>
      </c>
      <c r="L1173">
        <v>5.3124220859780302E-2</v>
      </c>
      <c r="M1173">
        <v>4.2349790632674397E-2</v>
      </c>
      <c r="N1173">
        <v>0</v>
      </c>
      <c r="O1173">
        <v>154.251</v>
      </c>
      <c r="P1173">
        <v>14.06</v>
      </c>
      <c r="Q1173">
        <v>19.163</v>
      </c>
      <c r="R1173">
        <v>30.645</v>
      </c>
      <c r="S1173">
        <v>332.899</v>
      </c>
      <c r="T1173">
        <v>727.68499999999995</v>
      </c>
      <c r="U1173" t="s">
        <v>216</v>
      </c>
      <c r="V1173">
        <v>0.139075165587176</v>
      </c>
      <c r="W1173" t="s">
        <v>216</v>
      </c>
      <c r="X1173" t="s">
        <v>216</v>
      </c>
      <c r="Y1173" t="s">
        <v>216</v>
      </c>
      <c r="Z1173">
        <v>3.8702221093587098E-2</v>
      </c>
    </row>
    <row r="1174" spans="1:26" x14ac:dyDescent="0.35">
      <c r="A1174">
        <v>2012</v>
      </c>
      <c r="B1174" t="s">
        <v>215</v>
      </c>
      <c r="C1174" t="s">
        <v>22</v>
      </c>
      <c r="D1174">
        <v>242</v>
      </c>
      <c r="E1174" t="s">
        <v>65</v>
      </c>
      <c r="F1174" t="s">
        <v>216</v>
      </c>
      <c r="G1174" t="s">
        <v>216</v>
      </c>
      <c r="H1174" t="s">
        <v>216</v>
      </c>
      <c r="I1174" t="s">
        <v>216</v>
      </c>
      <c r="J1174" t="s">
        <v>216</v>
      </c>
      <c r="K1174" t="s">
        <v>216</v>
      </c>
      <c r="L1174" t="s">
        <v>216</v>
      </c>
      <c r="M1174" t="s">
        <v>216</v>
      </c>
      <c r="N1174" t="s">
        <v>216</v>
      </c>
      <c r="O1174" t="s">
        <v>216</v>
      </c>
      <c r="P1174" t="s">
        <v>216</v>
      </c>
      <c r="Q1174" t="s">
        <v>216</v>
      </c>
      <c r="R1174" t="s">
        <v>216</v>
      </c>
      <c r="S1174" t="s">
        <v>216</v>
      </c>
      <c r="T1174" t="s">
        <v>216</v>
      </c>
      <c r="U1174" t="s">
        <v>216</v>
      </c>
      <c r="V1174" t="s">
        <v>216</v>
      </c>
      <c r="W1174" t="s">
        <v>216</v>
      </c>
      <c r="X1174" t="s">
        <v>216</v>
      </c>
      <c r="Y1174" t="s">
        <v>216</v>
      </c>
      <c r="Z1174" t="s">
        <v>216</v>
      </c>
    </row>
    <row r="1175" spans="1:26" x14ac:dyDescent="0.35">
      <c r="A1175">
        <v>2012</v>
      </c>
      <c r="B1175" t="s">
        <v>215</v>
      </c>
      <c r="C1175" t="s">
        <v>5</v>
      </c>
      <c r="D1175">
        <v>242</v>
      </c>
      <c r="E1175" t="s">
        <v>65</v>
      </c>
      <c r="F1175">
        <v>1.8886166860868098E-2</v>
      </c>
      <c r="G1175">
        <v>0.734938583925143</v>
      </c>
      <c r="H1175">
        <v>0.13733989182588199</v>
      </c>
      <c r="I1175" t="s">
        <v>216</v>
      </c>
      <c r="J1175" t="s">
        <v>216</v>
      </c>
      <c r="K1175" t="s">
        <v>216</v>
      </c>
      <c r="L1175">
        <v>6.1926187761345702E-2</v>
      </c>
      <c r="M1175">
        <v>2.57362966955367E-2</v>
      </c>
      <c r="N1175">
        <v>164.04499999999999</v>
      </c>
      <c r="O1175">
        <v>877.84400000000005</v>
      </c>
      <c r="P1175">
        <v>44.896000000000001</v>
      </c>
      <c r="Q1175">
        <v>360.80799999999999</v>
      </c>
      <c r="R1175">
        <v>260.95499999999998</v>
      </c>
      <c r="S1175">
        <v>1951.0540000000001</v>
      </c>
      <c r="T1175">
        <v>5066.3440000000001</v>
      </c>
      <c r="U1175">
        <v>0.13737156652044599</v>
      </c>
      <c r="V1175">
        <v>3.0688170691740398E-2</v>
      </c>
      <c r="W1175" t="s">
        <v>216</v>
      </c>
      <c r="X1175" t="s">
        <v>216</v>
      </c>
      <c r="Y1175" t="s">
        <v>216</v>
      </c>
      <c r="Z1175">
        <v>1.5446259882574E-2</v>
      </c>
    </row>
    <row r="1176" spans="1:26" x14ac:dyDescent="0.35">
      <c r="A1176">
        <v>2012</v>
      </c>
      <c r="B1176" t="s">
        <v>217</v>
      </c>
      <c r="C1176" t="s">
        <v>22</v>
      </c>
      <c r="D1176">
        <v>242</v>
      </c>
      <c r="E1176" t="s">
        <v>65</v>
      </c>
      <c r="F1176">
        <v>0</v>
      </c>
      <c r="G1176">
        <v>0</v>
      </c>
      <c r="H1176">
        <v>0</v>
      </c>
      <c r="I1176" t="s">
        <v>216</v>
      </c>
      <c r="J1176" t="s">
        <v>216</v>
      </c>
      <c r="K1176" t="s">
        <v>216</v>
      </c>
      <c r="L1176">
        <v>0</v>
      </c>
      <c r="M1176">
        <v>0</v>
      </c>
      <c r="N1176">
        <v>0</v>
      </c>
      <c r="O1176">
        <v>0</v>
      </c>
      <c r="P1176">
        <v>0</v>
      </c>
      <c r="Q1176">
        <v>1.5580000000000001</v>
      </c>
      <c r="R1176">
        <v>0</v>
      </c>
      <c r="S1176">
        <v>1.5580000000000001</v>
      </c>
      <c r="T1176">
        <v>68.528999999999996</v>
      </c>
      <c r="U1176">
        <v>0</v>
      </c>
      <c r="V1176">
        <v>0</v>
      </c>
      <c r="W1176" t="s">
        <v>216</v>
      </c>
      <c r="X1176" t="s">
        <v>216</v>
      </c>
      <c r="Y1176" t="s">
        <v>216</v>
      </c>
      <c r="Z1176">
        <v>0</v>
      </c>
    </row>
    <row r="1177" spans="1:26" x14ac:dyDescent="0.35">
      <c r="A1177">
        <v>2012</v>
      </c>
      <c r="B1177" t="s">
        <v>217</v>
      </c>
      <c r="C1177" t="s">
        <v>5</v>
      </c>
      <c r="D1177">
        <v>242</v>
      </c>
      <c r="E1177" t="s">
        <v>65</v>
      </c>
      <c r="F1177">
        <v>2.3758483023754998E-2</v>
      </c>
      <c r="G1177">
        <v>0</v>
      </c>
      <c r="H1177">
        <v>0</v>
      </c>
      <c r="I1177" t="s">
        <v>216</v>
      </c>
      <c r="J1177" t="s">
        <v>216</v>
      </c>
      <c r="K1177" t="s">
        <v>216</v>
      </c>
      <c r="L1177">
        <v>0</v>
      </c>
      <c r="M1177">
        <v>0</v>
      </c>
      <c r="N1177">
        <v>0</v>
      </c>
      <c r="O1177">
        <v>154.251</v>
      </c>
      <c r="P1177">
        <v>14.06</v>
      </c>
      <c r="Q1177">
        <v>19.163</v>
      </c>
      <c r="R1177">
        <v>30.645</v>
      </c>
      <c r="S1177">
        <v>332.899</v>
      </c>
      <c r="T1177">
        <v>727.68499999999995</v>
      </c>
      <c r="U1177">
        <v>0.21424761736610001</v>
      </c>
      <c r="V1177">
        <v>3.9700707675372503E-2</v>
      </c>
      <c r="W1177" t="s">
        <v>216</v>
      </c>
      <c r="X1177" t="s">
        <v>216</v>
      </c>
      <c r="Y1177" t="s">
        <v>216</v>
      </c>
      <c r="Z1177">
        <v>1.0703575496997001E-2</v>
      </c>
    </row>
    <row r="1178" spans="1:26" x14ac:dyDescent="0.35">
      <c r="A1178">
        <v>2012</v>
      </c>
      <c r="B1178" t="s">
        <v>215</v>
      </c>
      <c r="C1178" t="s">
        <v>22</v>
      </c>
      <c r="D1178">
        <v>241</v>
      </c>
      <c r="E1178" t="s">
        <v>66</v>
      </c>
      <c r="F1178" t="s">
        <v>216</v>
      </c>
      <c r="G1178" t="s">
        <v>216</v>
      </c>
      <c r="H1178" t="s">
        <v>216</v>
      </c>
      <c r="I1178" t="s">
        <v>216</v>
      </c>
      <c r="J1178" t="s">
        <v>216</v>
      </c>
      <c r="K1178" t="s">
        <v>216</v>
      </c>
      <c r="L1178" t="s">
        <v>216</v>
      </c>
      <c r="M1178" t="s">
        <v>216</v>
      </c>
      <c r="N1178" t="s">
        <v>216</v>
      </c>
      <c r="O1178" t="s">
        <v>216</v>
      </c>
      <c r="P1178" t="s">
        <v>216</v>
      </c>
      <c r="Q1178" t="s">
        <v>216</v>
      </c>
      <c r="R1178" t="s">
        <v>216</v>
      </c>
      <c r="S1178" t="s">
        <v>216</v>
      </c>
      <c r="T1178" t="s">
        <v>216</v>
      </c>
      <c r="U1178" t="s">
        <v>216</v>
      </c>
      <c r="V1178" t="s">
        <v>216</v>
      </c>
      <c r="W1178" t="s">
        <v>216</v>
      </c>
      <c r="X1178" t="s">
        <v>216</v>
      </c>
      <c r="Y1178" t="s">
        <v>216</v>
      </c>
      <c r="Z1178" t="s">
        <v>216</v>
      </c>
    </row>
    <row r="1179" spans="1:26" x14ac:dyDescent="0.35">
      <c r="A1179">
        <v>2012</v>
      </c>
      <c r="B1179" t="s">
        <v>215</v>
      </c>
      <c r="C1179" t="s">
        <v>5</v>
      </c>
      <c r="D1179">
        <v>241</v>
      </c>
      <c r="E1179" t="s">
        <v>66</v>
      </c>
      <c r="F1179">
        <v>0</v>
      </c>
      <c r="G1179">
        <v>0</v>
      </c>
      <c r="H1179">
        <v>0</v>
      </c>
      <c r="I1179" t="s">
        <v>216</v>
      </c>
      <c r="J1179" t="s">
        <v>216</v>
      </c>
      <c r="K1179" t="s">
        <v>216</v>
      </c>
      <c r="L1179">
        <v>0</v>
      </c>
      <c r="M1179">
        <v>0</v>
      </c>
      <c r="N1179">
        <v>164.04499999999999</v>
      </c>
      <c r="O1179">
        <v>877.84400000000005</v>
      </c>
      <c r="P1179">
        <v>44.896000000000001</v>
      </c>
      <c r="Q1179">
        <v>360.80799999999999</v>
      </c>
      <c r="R1179">
        <v>260.95499999999998</v>
      </c>
      <c r="S1179">
        <v>1951.0540000000001</v>
      </c>
      <c r="T1179">
        <v>5066.3440000000001</v>
      </c>
      <c r="U1179">
        <v>0</v>
      </c>
      <c r="V1179">
        <v>0</v>
      </c>
      <c r="W1179" t="s">
        <v>216</v>
      </c>
      <c r="X1179" t="s">
        <v>216</v>
      </c>
      <c r="Y1179" t="s">
        <v>216</v>
      </c>
      <c r="Z1179">
        <v>0</v>
      </c>
    </row>
    <row r="1180" spans="1:26" x14ac:dyDescent="0.35">
      <c r="A1180">
        <v>2012</v>
      </c>
      <c r="B1180" t="s">
        <v>217</v>
      </c>
      <c r="C1180" t="s">
        <v>22</v>
      </c>
      <c r="D1180">
        <v>241</v>
      </c>
      <c r="E1180" t="s">
        <v>66</v>
      </c>
      <c r="F1180">
        <v>0</v>
      </c>
      <c r="G1180">
        <v>0</v>
      </c>
      <c r="H1180">
        <v>0</v>
      </c>
      <c r="I1180" t="s">
        <v>216</v>
      </c>
      <c r="J1180" t="s">
        <v>216</v>
      </c>
      <c r="K1180" t="s">
        <v>216</v>
      </c>
      <c r="L1180">
        <v>0</v>
      </c>
      <c r="M1180">
        <v>0</v>
      </c>
      <c r="N1180">
        <v>0</v>
      </c>
      <c r="O1180">
        <v>0</v>
      </c>
      <c r="P1180">
        <v>0</v>
      </c>
      <c r="Q1180">
        <v>1.5580000000000001</v>
      </c>
      <c r="R1180">
        <v>0</v>
      </c>
      <c r="S1180">
        <v>1.5580000000000001</v>
      </c>
      <c r="T1180">
        <v>68.528999999999996</v>
      </c>
      <c r="U1180">
        <v>0</v>
      </c>
      <c r="V1180">
        <v>0</v>
      </c>
      <c r="W1180" t="s">
        <v>216</v>
      </c>
      <c r="X1180" t="s">
        <v>216</v>
      </c>
      <c r="Y1180" t="s">
        <v>216</v>
      </c>
      <c r="Z1180">
        <v>0</v>
      </c>
    </row>
    <row r="1181" spans="1:26" x14ac:dyDescent="0.35">
      <c r="A1181">
        <v>2012</v>
      </c>
      <c r="B1181" t="s">
        <v>217</v>
      </c>
      <c r="C1181" t="s">
        <v>5</v>
      </c>
      <c r="D1181">
        <v>241</v>
      </c>
      <c r="E1181" t="s">
        <v>66</v>
      </c>
      <c r="F1181">
        <v>0</v>
      </c>
      <c r="G1181">
        <v>0</v>
      </c>
      <c r="H1181">
        <v>0</v>
      </c>
      <c r="I1181" t="s">
        <v>216</v>
      </c>
      <c r="J1181" t="s">
        <v>216</v>
      </c>
      <c r="K1181" t="s">
        <v>216</v>
      </c>
      <c r="L1181">
        <v>0</v>
      </c>
      <c r="M1181">
        <v>0</v>
      </c>
      <c r="N1181">
        <v>0</v>
      </c>
      <c r="O1181">
        <v>154.251</v>
      </c>
      <c r="P1181">
        <v>14.06</v>
      </c>
      <c r="Q1181">
        <v>19.163</v>
      </c>
      <c r="R1181">
        <v>30.645</v>
      </c>
      <c r="S1181">
        <v>332.899</v>
      </c>
      <c r="T1181">
        <v>727.68499999999995</v>
      </c>
      <c r="U1181">
        <v>0</v>
      </c>
      <c r="V1181">
        <v>0</v>
      </c>
      <c r="W1181" t="s">
        <v>216</v>
      </c>
      <c r="X1181" t="s">
        <v>216</v>
      </c>
      <c r="Y1181" t="s">
        <v>216</v>
      </c>
      <c r="Z1181">
        <v>0</v>
      </c>
    </row>
    <row r="1182" spans="1:26" x14ac:dyDescent="0.35">
      <c r="A1182">
        <v>2012</v>
      </c>
      <c r="B1182" t="s">
        <v>215</v>
      </c>
      <c r="C1182" t="s">
        <v>22</v>
      </c>
      <c r="D1182">
        <v>245</v>
      </c>
      <c r="E1182" t="s">
        <v>64</v>
      </c>
      <c r="F1182" t="s">
        <v>216</v>
      </c>
      <c r="G1182" t="s">
        <v>216</v>
      </c>
      <c r="H1182" t="s">
        <v>216</v>
      </c>
      <c r="I1182" t="s">
        <v>216</v>
      </c>
      <c r="J1182" t="s">
        <v>216</v>
      </c>
      <c r="K1182" t="s">
        <v>216</v>
      </c>
      <c r="L1182" t="s">
        <v>216</v>
      </c>
      <c r="M1182" t="s">
        <v>216</v>
      </c>
      <c r="N1182" t="s">
        <v>216</v>
      </c>
      <c r="O1182" t="s">
        <v>216</v>
      </c>
      <c r="P1182" t="s">
        <v>216</v>
      </c>
      <c r="Q1182" t="s">
        <v>216</v>
      </c>
      <c r="R1182" t="s">
        <v>216</v>
      </c>
      <c r="S1182" t="s">
        <v>216</v>
      </c>
      <c r="T1182" t="s">
        <v>216</v>
      </c>
      <c r="U1182" t="s">
        <v>216</v>
      </c>
      <c r="V1182" t="s">
        <v>216</v>
      </c>
      <c r="W1182" t="s">
        <v>216</v>
      </c>
      <c r="X1182" t="s">
        <v>216</v>
      </c>
      <c r="Y1182" t="s">
        <v>216</v>
      </c>
      <c r="Z1182" t="s">
        <v>216</v>
      </c>
    </row>
    <row r="1183" spans="1:26" x14ac:dyDescent="0.35">
      <c r="A1183">
        <v>2012</v>
      </c>
      <c r="B1183" t="s">
        <v>215</v>
      </c>
      <c r="C1183" t="s">
        <v>5</v>
      </c>
      <c r="D1183">
        <v>245</v>
      </c>
      <c r="E1183" t="s">
        <v>64</v>
      </c>
      <c r="F1183">
        <v>4.4503765469022403E-3</v>
      </c>
      <c r="G1183">
        <v>0</v>
      </c>
      <c r="H1183">
        <v>0</v>
      </c>
      <c r="I1183" t="s">
        <v>216</v>
      </c>
      <c r="J1183" t="s">
        <v>216</v>
      </c>
      <c r="K1183" t="s">
        <v>216</v>
      </c>
      <c r="L1183">
        <v>0</v>
      </c>
      <c r="M1183">
        <v>0</v>
      </c>
      <c r="N1183">
        <v>164.04499999999999</v>
      </c>
      <c r="O1183">
        <v>877.84400000000005</v>
      </c>
      <c r="P1183">
        <v>44.896000000000001</v>
      </c>
      <c r="Q1183">
        <v>360.80799999999999</v>
      </c>
      <c r="R1183">
        <v>260.95499999999998</v>
      </c>
      <c r="S1183">
        <v>1951.0540000000001</v>
      </c>
      <c r="T1183">
        <v>5066.3440000000001</v>
      </c>
      <c r="U1183">
        <v>3.1937785769445899E-2</v>
      </c>
      <c r="V1183">
        <v>7.1347531809875199E-3</v>
      </c>
      <c r="W1183" t="s">
        <v>216</v>
      </c>
      <c r="X1183" t="s">
        <v>216</v>
      </c>
      <c r="Y1183" t="s">
        <v>216</v>
      </c>
      <c r="Z1183">
        <v>3.5346052541618601E-3</v>
      </c>
    </row>
    <row r="1184" spans="1:26" x14ac:dyDescent="0.35">
      <c r="A1184">
        <v>2012</v>
      </c>
      <c r="B1184" t="s">
        <v>217</v>
      </c>
      <c r="C1184" t="s">
        <v>22</v>
      </c>
      <c r="D1184">
        <v>245</v>
      </c>
      <c r="E1184" t="s">
        <v>64</v>
      </c>
      <c r="F1184">
        <v>0</v>
      </c>
      <c r="G1184">
        <v>0</v>
      </c>
      <c r="H1184">
        <v>0</v>
      </c>
      <c r="I1184" t="s">
        <v>216</v>
      </c>
      <c r="J1184" t="s">
        <v>216</v>
      </c>
      <c r="K1184" t="s">
        <v>216</v>
      </c>
      <c r="L1184">
        <v>0</v>
      </c>
      <c r="M1184">
        <v>0</v>
      </c>
      <c r="N1184">
        <v>0</v>
      </c>
      <c r="O1184">
        <v>0</v>
      </c>
      <c r="P1184">
        <v>0</v>
      </c>
      <c r="Q1184">
        <v>1.5580000000000001</v>
      </c>
      <c r="R1184">
        <v>0</v>
      </c>
      <c r="S1184">
        <v>1.5580000000000001</v>
      </c>
      <c r="T1184">
        <v>68.528999999999996</v>
      </c>
      <c r="U1184">
        <v>0</v>
      </c>
      <c r="V1184">
        <v>0</v>
      </c>
      <c r="W1184" t="s">
        <v>216</v>
      </c>
      <c r="X1184" t="s">
        <v>216</v>
      </c>
      <c r="Y1184" t="s">
        <v>216</v>
      </c>
      <c r="Z1184">
        <v>0</v>
      </c>
    </row>
    <row r="1185" spans="1:26" x14ac:dyDescent="0.35">
      <c r="A1185">
        <v>2012</v>
      </c>
      <c r="B1185" t="s">
        <v>217</v>
      </c>
      <c r="C1185" t="s">
        <v>5</v>
      </c>
      <c r="D1185">
        <v>245</v>
      </c>
      <c r="E1185" t="s">
        <v>64</v>
      </c>
      <c r="F1185">
        <v>4.6168044175457701E-3</v>
      </c>
      <c r="G1185">
        <v>0</v>
      </c>
      <c r="H1185">
        <v>0</v>
      </c>
      <c r="I1185" t="s">
        <v>216</v>
      </c>
      <c r="J1185" t="s">
        <v>216</v>
      </c>
      <c r="K1185" t="s">
        <v>216</v>
      </c>
      <c r="L1185">
        <v>0</v>
      </c>
      <c r="M1185">
        <v>0</v>
      </c>
      <c r="N1185">
        <v>0</v>
      </c>
      <c r="O1185">
        <v>154.251</v>
      </c>
      <c r="P1185">
        <v>14.06</v>
      </c>
      <c r="Q1185">
        <v>19.163</v>
      </c>
      <c r="R1185">
        <v>30.645</v>
      </c>
      <c r="S1185">
        <v>332.899</v>
      </c>
      <c r="T1185">
        <v>727.68499999999995</v>
      </c>
      <c r="U1185">
        <v>4.16331019667995E-2</v>
      </c>
      <c r="V1185">
        <v>7.7147350860780704E-3</v>
      </c>
      <c r="W1185" t="s">
        <v>216</v>
      </c>
      <c r="X1185" t="s">
        <v>216</v>
      </c>
      <c r="Y1185" t="s">
        <v>216</v>
      </c>
      <c r="Z1185">
        <v>2.0799440178340201E-3</v>
      </c>
    </row>
    <row r="1186" spans="1:26" x14ac:dyDescent="0.35">
      <c r="A1186">
        <v>2012</v>
      </c>
      <c r="B1186" t="s">
        <v>215</v>
      </c>
      <c r="C1186" t="s">
        <v>22</v>
      </c>
      <c r="D1186">
        <v>229</v>
      </c>
      <c r="E1186" t="s">
        <v>69</v>
      </c>
      <c r="F1186" t="s">
        <v>216</v>
      </c>
      <c r="G1186" t="s">
        <v>216</v>
      </c>
      <c r="H1186" t="s">
        <v>216</v>
      </c>
      <c r="I1186" t="s">
        <v>216</v>
      </c>
      <c r="J1186" t="s">
        <v>216</v>
      </c>
      <c r="K1186" t="s">
        <v>216</v>
      </c>
      <c r="L1186" t="s">
        <v>216</v>
      </c>
      <c r="M1186" t="s">
        <v>216</v>
      </c>
      <c r="N1186" t="s">
        <v>216</v>
      </c>
      <c r="O1186" t="s">
        <v>216</v>
      </c>
      <c r="P1186" t="s">
        <v>216</v>
      </c>
      <c r="Q1186" t="s">
        <v>216</v>
      </c>
      <c r="R1186" t="s">
        <v>216</v>
      </c>
      <c r="S1186" t="s">
        <v>216</v>
      </c>
      <c r="T1186" t="s">
        <v>216</v>
      </c>
      <c r="U1186" t="s">
        <v>216</v>
      </c>
      <c r="V1186" t="s">
        <v>216</v>
      </c>
      <c r="W1186" t="s">
        <v>216</v>
      </c>
      <c r="X1186" t="s">
        <v>216</v>
      </c>
      <c r="Y1186" t="s">
        <v>216</v>
      </c>
      <c r="Z1186" t="s">
        <v>216</v>
      </c>
    </row>
    <row r="1187" spans="1:26" x14ac:dyDescent="0.35">
      <c r="A1187">
        <v>2012</v>
      </c>
      <c r="B1187" t="s">
        <v>215</v>
      </c>
      <c r="C1187" t="s">
        <v>5</v>
      </c>
      <c r="D1187">
        <v>229</v>
      </c>
      <c r="E1187" t="s">
        <v>69</v>
      </c>
      <c r="F1187">
        <v>1.65340606300285E-3</v>
      </c>
      <c r="G1187" t="s">
        <v>216</v>
      </c>
      <c r="H1187" t="s">
        <v>216</v>
      </c>
      <c r="I1187">
        <v>0</v>
      </c>
      <c r="J1187" t="s">
        <v>216</v>
      </c>
      <c r="K1187" t="s">
        <v>216</v>
      </c>
      <c r="L1187">
        <v>0</v>
      </c>
      <c r="M1187">
        <v>0</v>
      </c>
      <c r="N1187">
        <v>164.04499999999999</v>
      </c>
      <c r="O1187">
        <v>877.84400000000005</v>
      </c>
      <c r="P1187">
        <v>44.896000000000001</v>
      </c>
      <c r="Q1187">
        <v>360.80799999999999</v>
      </c>
      <c r="R1187">
        <v>260.95499999999998</v>
      </c>
      <c r="S1187">
        <v>1951.0540000000001</v>
      </c>
      <c r="T1187">
        <v>5066.3440000000001</v>
      </c>
      <c r="U1187" t="s">
        <v>216</v>
      </c>
      <c r="V1187" t="s">
        <v>216</v>
      </c>
      <c r="W1187">
        <v>2.2019426264469701E-2</v>
      </c>
      <c r="X1187" t="s">
        <v>216</v>
      </c>
      <c r="Y1187" t="s">
        <v>216</v>
      </c>
      <c r="Z1187">
        <v>1.27903028621101E-3</v>
      </c>
    </row>
    <row r="1188" spans="1:26" x14ac:dyDescent="0.35">
      <c r="A1188">
        <v>2012</v>
      </c>
      <c r="B1188" t="s">
        <v>217</v>
      </c>
      <c r="C1188" t="s">
        <v>22</v>
      </c>
      <c r="D1188">
        <v>229</v>
      </c>
      <c r="E1188" t="s">
        <v>69</v>
      </c>
      <c r="F1188">
        <v>0.21827207942989801</v>
      </c>
      <c r="G1188" t="s">
        <v>216</v>
      </c>
      <c r="H1188" t="s">
        <v>216</v>
      </c>
      <c r="I1188">
        <v>0</v>
      </c>
      <c r="J1188" t="s">
        <v>216</v>
      </c>
      <c r="K1188" t="s">
        <v>216</v>
      </c>
      <c r="L1188">
        <v>0</v>
      </c>
      <c r="M1188">
        <v>0</v>
      </c>
      <c r="N1188">
        <v>0</v>
      </c>
      <c r="O1188">
        <v>0</v>
      </c>
      <c r="P1188">
        <v>0</v>
      </c>
      <c r="Q1188">
        <v>1.5580000000000001</v>
      </c>
      <c r="R1188">
        <v>0</v>
      </c>
      <c r="S1188">
        <v>1.5580000000000001</v>
      </c>
      <c r="T1188">
        <v>68.528999999999996</v>
      </c>
      <c r="U1188" t="s">
        <v>216</v>
      </c>
      <c r="V1188" t="s">
        <v>216</v>
      </c>
      <c r="W1188">
        <v>1</v>
      </c>
      <c r="X1188" t="s">
        <v>216</v>
      </c>
      <c r="Y1188" t="s">
        <v>216</v>
      </c>
      <c r="Z1188">
        <v>8.7226417509279393E-3</v>
      </c>
    </row>
    <row r="1189" spans="1:26" x14ac:dyDescent="0.35">
      <c r="A1189">
        <v>2012</v>
      </c>
      <c r="B1189" t="s">
        <v>217</v>
      </c>
      <c r="C1189" t="s">
        <v>5</v>
      </c>
      <c r="D1189">
        <v>229</v>
      </c>
      <c r="E1189" t="s">
        <v>69</v>
      </c>
      <c r="F1189">
        <v>9.4613188806513693E-3</v>
      </c>
      <c r="G1189" t="s">
        <v>216</v>
      </c>
      <c r="H1189" t="s">
        <v>216</v>
      </c>
      <c r="I1189">
        <v>0</v>
      </c>
      <c r="J1189" t="s">
        <v>216</v>
      </c>
      <c r="K1189" t="s">
        <v>216</v>
      </c>
      <c r="L1189">
        <v>0</v>
      </c>
      <c r="M1189">
        <v>0</v>
      </c>
      <c r="N1189">
        <v>0</v>
      </c>
      <c r="O1189">
        <v>154.251</v>
      </c>
      <c r="P1189">
        <v>14.06</v>
      </c>
      <c r="Q1189">
        <v>19.163</v>
      </c>
      <c r="R1189">
        <v>30.645</v>
      </c>
      <c r="S1189">
        <v>332.899</v>
      </c>
      <c r="T1189">
        <v>727.68499999999995</v>
      </c>
      <c r="U1189" t="s">
        <v>216</v>
      </c>
      <c r="V1189" t="s">
        <v>216</v>
      </c>
      <c r="W1189">
        <v>0.148714626743921</v>
      </c>
      <c r="X1189" t="s">
        <v>216</v>
      </c>
      <c r="Y1189" t="s">
        <v>216</v>
      </c>
      <c r="Z1189">
        <v>4.2624750426599198E-3</v>
      </c>
    </row>
    <row r="1190" spans="1:26" x14ac:dyDescent="0.35">
      <c r="A1190">
        <v>2013</v>
      </c>
      <c r="B1190" t="s">
        <v>215</v>
      </c>
      <c r="C1190" t="s">
        <v>22</v>
      </c>
      <c r="D1190">
        <v>247</v>
      </c>
      <c r="E1190" t="s">
        <v>60</v>
      </c>
      <c r="F1190">
        <v>0</v>
      </c>
      <c r="G1190" t="s">
        <v>216</v>
      </c>
      <c r="H1190">
        <v>0</v>
      </c>
      <c r="I1190" t="s">
        <v>216</v>
      </c>
      <c r="J1190" t="s">
        <v>216</v>
      </c>
      <c r="K1190" t="s">
        <v>216</v>
      </c>
      <c r="L1190">
        <v>0</v>
      </c>
      <c r="M1190">
        <v>0</v>
      </c>
      <c r="N1190">
        <v>0</v>
      </c>
      <c r="O1190">
        <v>0</v>
      </c>
      <c r="P1190">
        <v>0</v>
      </c>
      <c r="Q1190">
        <v>0</v>
      </c>
      <c r="R1190">
        <v>0</v>
      </c>
      <c r="S1190">
        <v>0</v>
      </c>
      <c r="T1190">
        <v>284.04599999999999</v>
      </c>
      <c r="U1190" t="s">
        <v>216</v>
      </c>
      <c r="V1190">
        <v>0</v>
      </c>
      <c r="W1190" t="s">
        <v>216</v>
      </c>
      <c r="X1190" t="s">
        <v>216</v>
      </c>
      <c r="Y1190" t="s">
        <v>216</v>
      </c>
      <c r="Z1190">
        <v>0</v>
      </c>
    </row>
    <row r="1191" spans="1:26" x14ac:dyDescent="0.35">
      <c r="A1191">
        <v>2013</v>
      </c>
      <c r="B1191" t="s">
        <v>215</v>
      </c>
      <c r="C1191" t="s">
        <v>5</v>
      </c>
      <c r="D1191">
        <v>247</v>
      </c>
      <c r="E1191" t="s">
        <v>60</v>
      </c>
      <c r="F1191">
        <v>7.9215044783359598E-2</v>
      </c>
      <c r="G1191" t="s">
        <v>216</v>
      </c>
      <c r="H1191">
        <v>0.12826325651012499</v>
      </c>
      <c r="I1191" t="s">
        <v>216</v>
      </c>
      <c r="J1191" t="s">
        <v>216</v>
      </c>
      <c r="K1191" t="s">
        <v>216</v>
      </c>
      <c r="L1191">
        <v>8.0880305721989995E-2</v>
      </c>
      <c r="M1191">
        <v>6.0247528998434399E-2</v>
      </c>
      <c r="N1191">
        <v>209.339</v>
      </c>
      <c r="O1191">
        <v>1830.61</v>
      </c>
      <c r="P1191">
        <v>147.72499999999999</v>
      </c>
      <c r="Q1191">
        <v>232.89699999999999</v>
      </c>
      <c r="R1191">
        <v>178.33099999999999</v>
      </c>
      <c r="S1191">
        <v>2922.8449999999998</v>
      </c>
      <c r="T1191">
        <v>5728.299</v>
      </c>
      <c r="U1191" t="s">
        <v>216</v>
      </c>
      <c r="V1191">
        <v>0.12421912592914799</v>
      </c>
      <c r="W1191" t="s">
        <v>216</v>
      </c>
      <c r="X1191" t="s">
        <v>216</v>
      </c>
      <c r="Y1191" t="s">
        <v>216</v>
      </c>
      <c r="Z1191">
        <v>6.6980672062714103E-2</v>
      </c>
    </row>
    <row r="1192" spans="1:26" x14ac:dyDescent="0.35">
      <c r="A1192">
        <v>2013</v>
      </c>
      <c r="B1192" t="s">
        <v>217</v>
      </c>
      <c r="C1192" t="s">
        <v>22</v>
      </c>
      <c r="D1192">
        <v>247</v>
      </c>
      <c r="E1192" t="s">
        <v>60</v>
      </c>
      <c r="F1192">
        <v>0.21485825280912699</v>
      </c>
      <c r="G1192" t="s">
        <v>216</v>
      </c>
      <c r="H1192">
        <v>0</v>
      </c>
      <c r="I1192" t="s">
        <v>216</v>
      </c>
      <c r="J1192" t="s">
        <v>216</v>
      </c>
      <c r="K1192" t="s">
        <v>216</v>
      </c>
      <c r="L1192">
        <v>0</v>
      </c>
      <c r="M1192">
        <v>0</v>
      </c>
      <c r="N1192">
        <v>0</v>
      </c>
      <c r="O1192">
        <v>0</v>
      </c>
      <c r="P1192">
        <v>0</v>
      </c>
      <c r="Q1192">
        <v>0</v>
      </c>
      <c r="R1192">
        <v>0</v>
      </c>
      <c r="S1192">
        <v>0</v>
      </c>
      <c r="T1192">
        <v>37.472000000000001</v>
      </c>
      <c r="U1192" t="s">
        <v>216</v>
      </c>
      <c r="V1192">
        <v>0.34044335359202099</v>
      </c>
      <c r="W1192" t="s">
        <v>216</v>
      </c>
      <c r="X1192" t="s">
        <v>216</v>
      </c>
      <c r="Y1192" t="s">
        <v>216</v>
      </c>
      <c r="Z1192">
        <v>3.8030682189097997E-2</v>
      </c>
    </row>
    <row r="1193" spans="1:26" x14ac:dyDescent="0.35">
      <c r="A1193">
        <v>2013</v>
      </c>
      <c r="B1193" t="s">
        <v>217</v>
      </c>
      <c r="C1193" t="s">
        <v>5</v>
      </c>
      <c r="D1193">
        <v>247</v>
      </c>
      <c r="E1193" t="s">
        <v>60</v>
      </c>
      <c r="F1193">
        <v>4.8575773200007201E-2</v>
      </c>
      <c r="G1193" t="s">
        <v>216</v>
      </c>
      <c r="H1193">
        <v>4.22212772145679E-2</v>
      </c>
      <c r="I1193" t="s">
        <v>216</v>
      </c>
      <c r="J1193" t="s">
        <v>216</v>
      </c>
      <c r="K1193" t="s">
        <v>216</v>
      </c>
      <c r="L1193">
        <v>2.6248955493760402E-2</v>
      </c>
      <c r="M1193">
        <v>1.2879930041586499E-2</v>
      </c>
      <c r="N1193">
        <v>28.390999999999998</v>
      </c>
      <c r="O1193">
        <v>453.84699999999998</v>
      </c>
      <c r="P1193">
        <v>19.530999999999999</v>
      </c>
      <c r="Q1193">
        <v>47.862000000000002</v>
      </c>
      <c r="R1193">
        <v>126.51300000000001</v>
      </c>
      <c r="S1193">
        <v>730.01</v>
      </c>
      <c r="T1193">
        <v>1487.741</v>
      </c>
      <c r="U1193" t="s">
        <v>216</v>
      </c>
      <c r="V1193">
        <v>8.1503302630239804E-2</v>
      </c>
      <c r="W1193" t="s">
        <v>216</v>
      </c>
      <c r="X1193" t="s">
        <v>216</v>
      </c>
      <c r="Y1193" t="s">
        <v>216</v>
      </c>
      <c r="Z1193">
        <v>2.1617191629315101E-2</v>
      </c>
    </row>
    <row r="1194" spans="1:26" x14ac:dyDescent="0.35">
      <c r="A1194">
        <v>2013</v>
      </c>
      <c r="B1194" t="s">
        <v>215</v>
      </c>
      <c r="C1194" t="s">
        <v>22</v>
      </c>
      <c r="D1194">
        <v>239</v>
      </c>
      <c r="E1194" t="s">
        <v>61</v>
      </c>
      <c r="F1194">
        <v>0.32123544175514401</v>
      </c>
      <c r="G1194" t="s">
        <v>216</v>
      </c>
      <c r="H1194">
        <v>0</v>
      </c>
      <c r="I1194" t="s">
        <v>216</v>
      </c>
      <c r="J1194" t="s">
        <v>216</v>
      </c>
      <c r="K1194" t="s">
        <v>216</v>
      </c>
      <c r="L1194">
        <v>0</v>
      </c>
      <c r="M1194">
        <v>0</v>
      </c>
      <c r="N1194">
        <v>0</v>
      </c>
      <c r="O1194">
        <v>0</v>
      </c>
      <c r="P1194">
        <v>0</v>
      </c>
      <c r="Q1194">
        <v>0</v>
      </c>
      <c r="R1194">
        <v>0</v>
      </c>
      <c r="S1194">
        <v>0</v>
      </c>
      <c r="T1194">
        <v>284.04599999999999</v>
      </c>
      <c r="U1194" t="s">
        <v>216</v>
      </c>
      <c r="V1194">
        <v>0.53377800581494805</v>
      </c>
      <c r="W1194" t="s">
        <v>216</v>
      </c>
      <c r="X1194" t="s">
        <v>216</v>
      </c>
      <c r="Y1194" t="s">
        <v>216</v>
      </c>
      <c r="Z1194">
        <v>9.8874372789991005E-2</v>
      </c>
    </row>
    <row r="1195" spans="1:26" x14ac:dyDescent="0.35">
      <c r="A1195">
        <v>2013</v>
      </c>
      <c r="B1195" t="s">
        <v>215</v>
      </c>
      <c r="C1195" t="s">
        <v>5</v>
      </c>
      <c r="D1195">
        <v>239</v>
      </c>
      <c r="E1195" t="s">
        <v>61</v>
      </c>
      <c r="F1195">
        <v>9.9381464180638701E-2</v>
      </c>
      <c r="G1195" t="s">
        <v>216</v>
      </c>
      <c r="H1195">
        <v>0.16381260891178401</v>
      </c>
      <c r="I1195" t="s">
        <v>216</v>
      </c>
      <c r="J1195" t="s">
        <v>216</v>
      </c>
      <c r="K1195" t="s">
        <v>216</v>
      </c>
      <c r="L1195">
        <v>0.103297033385831</v>
      </c>
      <c r="M1195">
        <v>7.6945691028379504E-2</v>
      </c>
      <c r="N1195">
        <v>209.339</v>
      </c>
      <c r="O1195">
        <v>1830.61</v>
      </c>
      <c r="P1195">
        <v>147.72499999999999</v>
      </c>
      <c r="Q1195">
        <v>232.89699999999999</v>
      </c>
      <c r="R1195">
        <v>178.33099999999999</v>
      </c>
      <c r="S1195">
        <v>2922.8449999999998</v>
      </c>
      <c r="T1195">
        <v>5728.299</v>
      </c>
      <c r="U1195" t="s">
        <v>216</v>
      </c>
      <c r="V1195">
        <v>0.155777229181736</v>
      </c>
      <c r="W1195" t="s">
        <v>216</v>
      </c>
      <c r="X1195" t="s">
        <v>216</v>
      </c>
      <c r="Y1195" t="s">
        <v>216</v>
      </c>
      <c r="Z1195">
        <v>8.4162436751657896E-2</v>
      </c>
    </row>
    <row r="1196" spans="1:26" x14ac:dyDescent="0.35">
      <c r="A1196">
        <v>2013</v>
      </c>
      <c r="B1196" t="s">
        <v>217</v>
      </c>
      <c r="C1196" t="s">
        <v>22</v>
      </c>
      <c r="D1196">
        <v>239</v>
      </c>
      <c r="E1196" t="s">
        <v>61</v>
      </c>
      <c r="F1196">
        <v>0.154458951095375</v>
      </c>
      <c r="G1196" t="s">
        <v>216</v>
      </c>
      <c r="H1196">
        <v>0</v>
      </c>
      <c r="I1196" t="s">
        <v>216</v>
      </c>
      <c r="J1196" t="s">
        <v>216</v>
      </c>
      <c r="K1196" t="s">
        <v>216</v>
      </c>
      <c r="L1196">
        <v>0</v>
      </c>
      <c r="M1196">
        <v>0</v>
      </c>
      <c r="N1196">
        <v>0</v>
      </c>
      <c r="O1196">
        <v>0</v>
      </c>
      <c r="P1196">
        <v>0</v>
      </c>
      <c r="Q1196">
        <v>0</v>
      </c>
      <c r="R1196">
        <v>0</v>
      </c>
      <c r="S1196">
        <v>0</v>
      </c>
      <c r="T1196">
        <v>37.472000000000001</v>
      </c>
      <c r="U1196" t="s">
        <v>216</v>
      </c>
      <c r="V1196">
        <v>0.24474053295932699</v>
      </c>
      <c r="W1196" t="s">
        <v>216</v>
      </c>
      <c r="X1196" t="s">
        <v>216</v>
      </c>
      <c r="Y1196" t="s">
        <v>216</v>
      </c>
      <c r="Z1196">
        <v>2.7339788923947301E-2</v>
      </c>
    </row>
    <row r="1197" spans="1:26" x14ac:dyDescent="0.35">
      <c r="A1197">
        <v>2013</v>
      </c>
      <c r="B1197" t="s">
        <v>217</v>
      </c>
      <c r="C1197" t="s">
        <v>5</v>
      </c>
      <c r="D1197">
        <v>239</v>
      </c>
      <c r="E1197" t="s">
        <v>61</v>
      </c>
      <c r="F1197">
        <v>0.127850792489167</v>
      </c>
      <c r="G1197" t="s">
        <v>216</v>
      </c>
      <c r="H1197">
        <v>0.30012537264761002</v>
      </c>
      <c r="I1197" t="s">
        <v>216</v>
      </c>
      <c r="J1197" t="s">
        <v>216</v>
      </c>
      <c r="K1197" t="s">
        <v>216</v>
      </c>
      <c r="L1197">
        <v>0.186587854960891</v>
      </c>
      <c r="M1197">
        <v>9.1555586624284702E-2</v>
      </c>
      <c r="N1197">
        <v>28.390999999999998</v>
      </c>
      <c r="O1197">
        <v>453.84699999999998</v>
      </c>
      <c r="P1197">
        <v>19.530999999999999</v>
      </c>
      <c r="Q1197">
        <v>47.862000000000002</v>
      </c>
      <c r="R1197">
        <v>126.51300000000001</v>
      </c>
      <c r="S1197">
        <v>730.01</v>
      </c>
      <c r="T1197">
        <v>1487.741</v>
      </c>
      <c r="U1197" t="s">
        <v>216</v>
      </c>
      <c r="V1197">
        <v>0.215752818073909</v>
      </c>
      <c r="W1197" t="s">
        <v>216</v>
      </c>
      <c r="X1197" t="s">
        <v>216</v>
      </c>
      <c r="Y1197" t="s">
        <v>216</v>
      </c>
      <c r="Z1197">
        <v>5.8205952815977298E-2</v>
      </c>
    </row>
    <row r="1198" spans="1:26" x14ac:dyDescent="0.35">
      <c r="A1198">
        <v>2013</v>
      </c>
      <c r="B1198" t="s">
        <v>215</v>
      </c>
      <c r="C1198" t="s">
        <v>22</v>
      </c>
      <c r="D1198">
        <v>111</v>
      </c>
      <c r="E1198" t="s">
        <v>70</v>
      </c>
      <c r="F1198">
        <v>0</v>
      </c>
      <c r="G1198" t="s">
        <v>216</v>
      </c>
      <c r="H1198" t="s">
        <v>216</v>
      </c>
      <c r="I1198" t="s">
        <v>216</v>
      </c>
      <c r="J1198">
        <v>0</v>
      </c>
      <c r="K1198" t="s">
        <v>216</v>
      </c>
      <c r="L1198">
        <v>0</v>
      </c>
      <c r="M1198">
        <v>0</v>
      </c>
      <c r="N1198">
        <v>0</v>
      </c>
      <c r="O1198">
        <v>0</v>
      </c>
      <c r="P1198">
        <v>0</v>
      </c>
      <c r="Q1198">
        <v>0</v>
      </c>
      <c r="R1198">
        <v>0</v>
      </c>
      <c r="S1198">
        <v>0</v>
      </c>
      <c r="T1198">
        <v>284.04599999999999</v>
      </c>
      <c r="U1198" t="s">
        <v>216</v>
      </c>
      <c r="V1198" t="s">
        <v>216</v>
      </c>
      <c r="W1198" t="s">
        <v>216</v>
      </c>
      <c r="X1198">
        <v>0</v>
      </c>
      <c r="Y1198" t="s">
        <v>216</v>
      </c>
      <c r="Z1198">
        <v>0</v>
      </c>
    </row>
    <row r="1199" spans="1:26" x14ac:dyDescent="0.35">
      <c r="A1199">
        <v>2013</v>
      </c>
      <c r="B1199" t="s">
        <v>215</v>
      </c>
      <c r="C1199" t="s">
        <v>5</v>
      </c>
      <c r="D1199">
        <v>111</v>
      </c>
      <c r="E1199" t="s">
        <v>70</v>
      </c>
      <c r="F1199">
        <v>1.3780298070257499E-2</v>
      </c>
      <c r="G1199" t="s">
        <v>216</v>
      </c>
      <c r="H1199" t="s">
        <v>216</v>
      </c>
      <c r="I1199" t="s">
        <v>216</v>
      </c>
      <c r="J1199">
        <v>0.14485802736832201</v>
      </c>
      <c r="K1199" t="s">
        <v>216</v>
      </c>
      <c r="L1199">
        <v>1.32777872628371E-2</v>
      </c>
      <c r="M1199">
        <v>9.8905891367733201E-3</v>
      </c>
      <c r="N1199">
        <v>209.339</v>
      </c>
      <c r="O1199">
        <v>1830.61</v>
      </c>
      <c r="P1199">
        <v>147.72499999999999</v>
      </c>
      <c r="Q1199">
        <v>232.89699999999999</v>
      </c>
      <c r="R1199">
        <v>178.33099999999999</v>
      </c>
      <c r="S1199">
        <v>2922.8449999999998</v>
      </c>
      <c r="T1199">
        <v>5728.299</v>
      </c>
      <c r="U1199" t="s">
        <v>216</v>
      </c>
      <c r="V1199" t="s">
        <v>216</v>
      </c>
      <c r="W1199" t="s">
        <v>216</v>
      </c>
      <c r="X1199">
        <v>0.26082258365643901</v>
      </c>
      <c r="Y1199" t="s">
        <v>216</v>
      </c>
      <c r="Z1199">
        <v>1.16955178976407E-2</v>
      </c>
    </row>
    <row r="1200" spans="1:26" x14ac:dyDescent="0.35">
      <c r="A1200">
        <v>2013</v>
      </c>
      <c r="B1200" t="s">
        <v>217</v>
      </c>
      <c r="C1200" t="s">
        <v>22</v>
      </c>
      <c r="D1200">
        <v>111</v>
      </c>
      <c r="E1200" t="s">
        <v>70</v>
      </c>
      <c r="F1200">
        <v>0</v>
      </c>
      <c r="G1200" t="s">
        <v>216</v>
      </c>
      <c r="H1200" t="s">
        <v>216</v>
      </c>
      <c r="I1200" t="s">
        <v>216</v>
      </c>
      <c r="J1200">
        <v>0</v>
      </c>
      <c r="K1200" t="s">
        <v>216</v>
      </c>
      <c r="L1200">
        <v>0</v>
      </c>
      <c r="M1200">
        <v>0</v>
      </c>
      <c r="N1200">
        <v>0</v>
      </c>
      <c r="O1200">
        <v>0</v>
      </c>
      <c r="P1200">
        <v>0</v>
      </c>
      <c r="Q1200">
        <v>0</v>
      </c>
      <c r="R1200">
        <v>0</v>
      </c>
      <c r="S1200">
        <v>0</v>
      </c>
      <c r="T1200">
        <v>37.472000000000001</v>
      </c>
      <c r="U1200" t="s">
        <v>216</v>
      </c>
      <c r="V1200" t="s">
        <v>216</v>
      </c>
      <c r="W1200" t="s">
        <v>216</v>
      </c>
      <c r="X1200">
        <v>0</v>
      </c>
      <c r="Y1200" t="s">
        <v>216</v>
      </c>
      <c r="Z1200">
        <v>0</v>
      </c>
    </row>
    <row r="1201" spans="1:26" x14ac:dyDescent="0.35">
      <c r="A1201">
        <v>2013</v>
      </c>
      <c r="B1201" t="s">
        <v>217</v>
      </c>
      <c r="C1201" t="s">
        <v>5</v>
      </c>
      <c r="D1201">
        <v>111</v>
      </c>
      <c r="E1201" t="s">
        <v>70</v>
      </c>
      <c r="F1201">
        <v>3.61251865198624E-2</v>
      </c>
      <c r="G1201" t="s">
        <v>216</v>
      </c>
      <c r="H1201" t="s">
        <v>216</v>
      </c>
      <c r="I1201" t="s">
        <v>216</v>
      </c>
      <c r="J1201">
        <v>0.56857214491663499</v>
      </c>
      <c r="K1201" t="s">
        <v>216</v>
      </c>
      <c r="L1201">
        <v>3.7277571540115899E-2</v>
      </c>
      <c r="M1201">
        <v>1.82914902526717E-2</v>
      </c>
      <c r="N1201">
        <v>28.390999999999998</v>
      </c>
      <c r="O1201">
        <v>453.84699999999998</v>
      </c>
      <c r="P1201">
        <v>19.530999999999999</v>
      </c>
      <c r="Q1201">
        <v>47.862000000000002</v>
      </c>
      <c r="R1201">
        <v>126.51300000000001</v>
      </c>
      <c r="S1201">
        <v>730.01</v>
      </c>
      <c r="T1201">
        <v>1487.741</v>
      </c>
      <c r="U1201" t="s">
        <v>216</v>
      </c>
      <c r="V1201" t="s">
        <v>216</v>
      </c>
      <c r="W1201" t="s">
        <v>216</v>
      </c>
      <c r="X1201">
        <v>0.45068920198641998</v>
      </c>
      <c r="Y1201" t="s">
        <v>216</v>
      </c>
      <c r="Z1201">
        <v>1.7113944238963601E-2</v>
      </c>
    </row>
    <row r="1202" spans="1:26" x14ac:dyDescent="0.35">
      <c r="A1202">
        <v>2013</v>
      </c>
      <c r="B1202" t="s">
        <v>215</v>
      </c>
      <c r="C1202" t="s">
        <v>22</v>
      </c>
      <c r="D1202">
        <v>249</v>
      </c>
      <c r="E1202" t="s">
        <v>62</v>
      </c>
      <c r="F1202">
        <v>0</v>
      </c>
      <c r="G1202">
        <v>0</v>
      </c>
      <c r="H1202">
        <v>0</v>
      </c>
      <c r="I1202" t="s">
        <v>216</v>
      </c>
      <c r="J1202" t="s">
        <v>216</v>
      </c>
      <c r="K1202" t="s">
        <v>216</v>
      </c>
      <c r="L1202">
        <v>0</v>
      </c>
      <c r="M1202">
        <v>0</v>
      </c>
      <c r="N1202">
        <v>0</v>
      </c>
      <c r="O1202">
        <v>0</v>
      </c>
      <c r="P1202">
        <v>0</v>
      </c>
      <c r="Q1202">
        <v>0</v>
      </c>
      <c r="R1202">
        <v>0</v>
      </c>
      <c r="S1202">
        <v>0</v>
      </c>
      <c r="T1202">
        <v>284.04599999999999</v>
      </c>
      <c r="U1202">
        <v>0</v>
      </c>
      <c r="V1202">
        <v>0</v>
      </c>
      <c r="W1202" t="s">
        <v>216</v>
      </c>
      <c r="X1202" t="s">
        <v>216</v>
      </c>
      <c r="Y1202" t="s">
        <v>216</v>
      </c>
      <c r="Z1202">
        <v>0</v>
      </c>
    </row>
    <row r="1203" spans="1:26" x14ac:dyDescent="0.35">
      <c r="A1203">
        <v>2013</v>
      </c>
      <c r="B1203" t="s">
        <v>215</v>
      </c>
      <c r="C1203" t="s">
        <v>5</v>
      </c>
      <c r="D1203">
        <v>249</v>
      </c>
      <c r="E1203" t="s">
        <v>62</v>
      </c>
      <c r="F1203">
        <v>1.54285500894033E-2</v>
      </c>
      <c r="G1203">
        <v>0.11255905493004199</v>
      </c>
      <c r="H1203">
        <v>1.2871665728909999E-2</v>
      </c>
      <c r="I1203" t="s">
        <v>216</v>
      </c>
      <c r="J1203" t="s">
        <v>216</v>
      </c>
      <c r="K1203" t="s">
        <v>216</v>
      </c>
      <c r="L1203">
        <v>8.1166211402353104E-3</v>
      </c>
      <c r="M1203">
        <v>6.0460499394808798E-3</v>
      </c>
      <c r="N1203">
        <v>209.339</v>
      </c>
      <c r="O1203">
        <v>1830.61</v>
      </c>
      <c r="P1203">
        <v>147.72499999999999</v>
      </c>
      <c r="Q1203">
        <v>232.89699999999999</v>
      </c>
      <c r="R1203">
        <v>178.33099999999999</v>
      </c>
      <c r="S1203">
        <v>2922.8449999999998</v>
      </c>
      <c r="T1203">
        <v>5728.299</v>
      </c>
      <c r="U1203">
        <v>0.105596317267818</v>
      </c>
      <c r="V1203">
        <v>2.4038078289677699E-2</v>
      </c>
      <c r="W1203" t="s">
        <v>216</v>
      </c>
      <c r="X1203" t="s">
        <v>216</v>
      </c>
      <c r="Y1203" t="s">
        <v>216</v>
      </c>
      <c r="Z1203">
        <v>1.26774226212875E-2</v>
      </c>
    </row>
    <row r="1204" spans="1:26" x14ac:dyDescent="0.35">
      <c r="A1204">
        <v>2013</v>
      </c>
      <c r="B1204" t="s">
        <v>217</v>
      </c>
      <c r="C1204" t="s">
        <v>22</v>
      </c>
      <c r="D1204">
        <v>249</v>
      </c>
      <c r="E1204" t="s">
        <v>62</v>
      </c>
      <c r="F1204">
        <v>0</v>
      </c>
      <c r="G1204">
        <v>0</v>
      </c>
      <c r="H1204">
        <v>0</v>
      </c>
      <c r="I1204" t="s">
        <v>216</v>
      </c>
      <c r="J1204" t="s">
        <v>216</v>
      </c>
      <c r="K1204" t="s">
        <v>216</v>
      </c>
      <c r="L1204">
        <v>0</v>
      </c>
      <c r="M1204">
        <v>0</v>
      </c>
      <c r="N1204">
        <v>0</v>
      </c>
      <c r="O1204">
        <v>0</v>
      </c>
      <c r="P1204">
        <v>0</v>
      </c>
      <c r="Q1204">
        <v>0</v>
      </c>
      <c r="R1204">
        <v>0</v>
      </c>
      <c r="S1204">
        <v>0</v>
      </c>
      <c r="T1204">
        <v>37.472000000000001</v>
      </c>
      <c r="U1204">
        <v>0</v>
      </c>
      <c r="V1204">
        <v>0</v>
      </c>
      <c r="W1204" t="s">
        <v>216</v>
      </c>
      <c r="X1204" t="s">
        <v>216</v>
      </c>
      <c r="Y1204" t="s">
        <v>216</v>
      </c>
      <c r="Z1204">
        <v>0</v>
      </c>
    </row>
    <row r="1205" spans="1:26" x14ac:dyDescent="0.35">
      <c r="A1205">
        <v>2013</v>
      </c>
      <c r="B1205" t="s">
        <v>217</v>
      </c>
      <c r="C1205" t="s">
        <v>5</v>
      </c>
      <c r="D1205">
        <v>249</v>
      </c>
      <c r="E1205" t="s">
        <v>62</v>
      </c>
      <c r="F1205">
        <v>1.0240214898920399E-2</v>
      </c>
      <c r="G1205">
        <v>0</v>
      </c>
      <c r="H1205">
        <v>0</v>
      </c>
      <c r="I1205" t="s">
        <v>216</v>
      </c>
      <c r="J1205" t="s">
        <v>216</v>
      </c>
      <c r="K1205" t="s">
        <v>216</v>
      </c>
      <c r="L1205">
        <v>0</v>
      </c>
      <c r="M1205">
        <v>0</v>
      </c>
      <c r="N1205">
        <v>28.390999999999998</v>
      </c>
      <c r="O1205">
        <v>453.84699999999998</v>
      </c>
      <c r="P1205">
        <v>19.530999999999999</v>
      </c>
      <c r="Q1205">
        <v>47.862000000000002</v>
      </c>
      <c r="R1205">
        <v>126.51300000000001</v>
      </c>
      <c r="S1205">
        <v>730.01</v>
      </c>
      <c r="T1205">
        <v>1487.741</v>
      </c>
      <c r="U1205">
        <v>0.100493202384526</v>
      </c>
      <c r="V1205">
        <v>1.6469573461101401E-2</v>
      </c>
      <c r="W1205" t="s">
        <v>216</v>
      </c>
      <c r="X1205" t="s">
        <v>216</v>
      </c>
      <c r="Y1205" t="s">
        <v>216</v>
      </c>
      <c r="Z1205">
        <v>4.5571006535269701E-3</v>
      </c>
    </row>
    <row r="1206" spans="1:26" x14ac:dyDescent="0.35">
      <c r="A1206">
        <v>2013</v>
      </c>
      <c r="B1206" t="s">
        <v>215</v>
      </c>
      <c r="C1206" t="s">
        <v>22</v>
      </c>
      <c r="D1206">
        <v>248</v>
      </c>
      <c r="E1206" t="s">
        <v>63</v>
      </c>
      <c r="F1206">
        <v>0.102317442974435</v>
      </c>
      <c r="G1206">
        <v>0</v>
      </c>
      <c r="H1206">
        <v>0</v>
      </c>
      <c r="I1206" t="s">
        <v>216</v>
      </c>
      <c r="J1206" t="s">
        <v>216</v>
      </c>
      <c r="K1206" t="s">
        <v>216</v>
      </c>
      <c r="L1206">
        <v>0</v>
      </c>
      <c r="M1206">
        <v>0</v>
      </c>
      <c r="N1206">
        <v>0</v>
      </c>
      <c r="O1206">
        <v>0</v>
      </c>
      <c r="P1206">
        <v>0</v>
      </c>
      <c r="Q1206">
        <v>0</v>
      </c>
      <c r="R1206">
        <v>0</v>
      </c>
      <c r="S1206">
        <v>0</v>
      </c>
      <c r="T1206">
        <v>284.04599999999999</v>
      </c>
      <c r="U1206">
        <v>0.377236769127478</v>
      </c>
      <c r="V1206">
        <v>0.170014866269356</v>
      </c>
      <c r="W1206" t="s">
        <v>216</v>
      </c>
      <c r="X1206" t="s">
        <v>216</v>
      </c>
      <c r="Y1206" t="s">
        <v>216</v>
      </c>
      <c r="Z1206">
        <v>3.1492704990142499E-2</v>
      </c>
    </row>
    <row r="1207" spans="1:26" x14ac:dyDescent="0.35">
      <c r="A1207">
        <v>2013</v>
      </c>
      <c r="B1207" t="s">
        <v>215</v>
      </c>
      <c r="C1207" t="s">
        <v>5</v>
      </c>
      <c r="D1207">
        <v>248</v>
      </c>
      <c r="E1207" t="s">
        <v>63</v>
      </c>
      <c r="F1207">
        <v>9.5075601978412E-2</v>
      </c>
      <c r="G1207">
        <v>0.59232154543587201</v>
      </c>
      <c r="H1207">
        <v>6.7734798782919395E-2</v>
      </c>
      <c r="I1207" t="s">
        <v>216</v>
      </c>
      <c r="J1207" t="s">
        <v>216</v>
      </c>
      <c r="K1207" t="s">
        <v>216</v>
      </c>
      <c r="L1207">
        <v>4.2712241858193702E-2</v>
      </c>
      <c r="M1207">
        <v>3.1816237673295902E-2</v>
      </c>
      <c r="N1207">
        <v>209.339</v>
      </c>
      <c r="O1207">
        <v>1830.61</v>
      </c>
      <c r="P1207">
        <v>147.72499999999999</v>
      </c>
      <c r="Q1207">
        <v>232.89699999999999</v>
      </c>
      <c r="R1207">
        <v>178.33099999999999</v>
      </c>
      <c r="S1207">
        <v>2922.8449999999998</v>
      </c>
      <c r="T1207">
        <v>5728.299</v>
      </c>
      <c r="U1207">
        <v>0.65501299467401497</v>
      </c>
      <c r="V1207">
        <v>0.14910798079062201</v>
      </c>
      <c r="W1207" t="s">
        <v>216</v>
      </c>
      <c r="X1207" t="s">
        <v>216</v>
      </c>
      <c r="Y1207" t="s">
        <v>216</v>
      </c>
      <c r="Z1207">
        <v>7.9624720990609202E-2</v>
      </c>
    </row>
    <row r="1208" spans="1:26" x14ac:dyDescent="0.35">
      <c r="A1208">
        <v>2013</v>
      </c>
      <c r="B1208" t="s">
        <v>217</v>
      </c>
      <c r="C1208" t="s">
        <v>22</v>
      </c>
      <c r="D1208">
        <v>248</v>
      </c>
      <c r="E1208" t="s">
        <v>63</v>
      </c>
      <c r="F1208">
        <v>0</v>
      </c>
      <c r="G1208">
        <v>0</v>
      </c>
      <c r="H1208">
        <v>0</v>
      </c>
      <c r="I1208" t="s">
        <v>216</v>
      </c>
      <c r="J1208" t="s">
        <v>216</v>
      </c>
      <c r="K1208" t="s">
        <v>216</v>
      </c>
      <c r="L1208">
        <v>0</v>
      </c>
      <c r="M1208">
        <v>0</v>
      </c>
      <c r="N1208">
        <v>0</v>
      </c>
      <c r="O1208">
        <v>0</v>
      </c>
      <c r="P1208">
        <v>0</v>
      </c>
      <c r="Q1208">
        <v>0</v>
      </c>
      <c r="R1208">
        <v>0</v>
      </c>
      <c r="S1208">
        <v>0</v>
      </c>
      <c r="T1208">
        <v>37.472000000000001</v>
      </c>
      <c r="U1208">
        <v>0</v>
      </c>
      <c r="V1208">
        <v>0</v>
      </c>
      <c r="W1208" t="s">
        <v>216</v>
      </c>
      <c r="X1208" t="s">
        <v>216</v>
      </c>
      <c r="Y1208" t="s">
        <v>216</v>
      </c>
      <c r="Z1208">
        <v>0</v>
      </c>
    </row>
    <row r="1209" spans="1:26" x14ac:dyDescent="0.35">
      <c r="A1209">
        <v>2013</v>
      </c>
      <c r="B1209" t="s">
        <v>217</v>
      </c>
      <c r="C1209" t="s">
        <v>5</v>
      </c>
      <c r="D1209">
        <v>248</v>
      </c>
      <c r="E1209" t="s">
        <v>63</v>
      </c>
      <c r="F1209">
        <v>7.3303003341915293E-2</v>
      </c>
      <c r="G1209">
        <v>1</v>
      </c>
      <c r="H1209">
        <v>6.2556324047531406E-2</v>
      </c>
      <c r="I1209" t="s">
        <v>216</v>
      </c>
      <c r="J1209" t="s">
        <v>216</v>
      </c>
      <c r="K1209" t="s">
        <v>216</v>
      </c>
      <c r="L1209">
        <v>3.8891248065095002E-2</v>
      </c>
      <c r="M1209">
        <v>1.9083294740146299E-2</v>
      </c>
      <c r="N1209">
        <v>28.390999999999998</v>
      </c>
      <c r="O1209">
        <v>453.84699999999998</v>
      </c>
      <c r="P1209">
        <v>19.530999999999999</v>
      </c>
      <c r="Q1209">
        <v>47.862000000000002</v>
      </c>
      <c r="R1209">
        <v>126.51300000000001</v>
      </c>
      <c r="S1209">
        <v>730.01</v>
      </c>
      <c r="T1209">
        <v>1487.741</v>
      </c>
      <c r="U1209">
        <v>0.75659304370201996</v>
      </c>
      <c r="V1209">
        <v>0.123996095434684</v>
      </c>
      <c r="W1209" t="s">
        <v>216</v>
      </c>
      <c r="X1209" t="s">
        <v>216</v>
      </c>
      <c r="Y1209" t="s">
        <v>216</v>
      </c>
      <c r="Z1209">
        <v>3.2621304116395897E-2</v>
      </c>
    </row>
    <row r="1210" spans="1:26" x14ac:dyDescent="0.35">
      <c r="A1210">
        <v>2013</v>
      </c>
      <c r="B1210" t="s">
        <v>215</v>
      </c>
      <c r="C1210" t="s">
        <v>22</v>
      </c>
      <c r="D1210">
        <v>267</v>
      </c>
      <c r="E1210" t="s">
        <v>68</v>
      </c>
      <c r="F1210">
        <v>4.6027278617045697E-2</v>
      </c>
      <c r="G1210" t="s">
        <v>216</v>
      </c>
      <c r="H1210" t="s">
        <v>216</v>
      </c>
      <c r="I1210" t="s">
        <v>216</v>
      </c>
      <c r="J1210" t="s">
        <v>216</v>
      </c>
      <c r="K1210">
        <v>0</v>
      </c>
      <c r="L1210">
        <v>0</v>
      </c>
      <c r="M1210">
        <v>0</v>
      </c>
      <c r="N1210">
        <v>0</v>
      </c>
      <c r="O1210">
        <v>0</v>
      </c>
      <c r="P1210">
        <v>0</v>
      </c>
      <c r="Q1210">
        <v>0</v>
      </c>
      <c r="R1210">
        <v>0</v>
      </c>
      <c r="S1210">
        <v>0</v>
      </c>
      <c r="T1210">
        <v>284.04599999999999</v>
      </c>
      <c r="U1210" t="s">
        <v>216</v>
      </c>
      <c r="V1210" t="s">
        <v>216</v>
      </c>
      <c r="W1210" t="s">
        <v>216</v>
      </c>
      <c r="X1210" t="s">
        <v>216</v>
      </c>
      <c r="Y1210">
        <v>0</v>
      </c>
      <c r="Z1210">
        <v>1.41669246694124E-2</v>
      </c>
    </row>
    <row r="1211" spans="1:26" x14ac:dyDescent="0.35">
      <c r="A1211">
        <v>2013</v>
      </c>
      <c r="B1211" t="s">
        <v>215</v>
      </c>
      <c r="C1211" t="s">
        <v>5</v>
      </c>
      <c r="D1211">
        <v>267</v>
      </c>
      <c r="E1211" t="s">
        <v>68</v>
      </c>
      <c r="F1211">
        <v>0.13140300608528199</v>
      </c>
      <c r="G1211" t="s">
        <v>216</v>
      </c>
      <c r="H1211" t="s">
        <v>216</v>
      </c>
      <c r="I1211" t="s">
        <v>216</v>
      </c>
      <c r="J1211" t="s">
        <v>216</v>
      </c>
      <c r="K1211">
        <v>0.732475004345851</v>
      </c>
      <c r="L1211">
        <v>0.14488462317965001</v>
      </c>
      <c r="M1211">
        <v>0.107924178309207</v>
      </c>
      <c r="N1211">
        <v>209.339</v>
      </c>
      <c r="O1211">
        <v>1830.61</v>
      </c>
      <c r="P1211">
        <v>147.72499999999999</v>
      </c>
      <c r="Q1211">
        <v>232.89699999999999</v>
      </c>
      <c r="R1211">
        <v>178.33099999999999</v>
      </c>
      <c r="S1211">
        <v>2922.8449999999998</v>
      </c>
      <c r="T1211">
        <v>5728.299</v>
      </c>
      <c r="U1211" t="s">
        <v>216</v>
      </c>
      <c r="V1211" t="s">
        <v>216</v>
      </c>
      <c r="W1211" t="s">
        <v>216</v>
      </c>
      <c r="X1211" t="s">
        <v>216</v>
      </c>
      <c r="Y1211">
        <v>0.56621077509473094</v>
      </c>
      <c r="Z1211">
        <v>0.114142555324091</v>
      </c>
    </row>
    <row r="1212" spans="1:26" x14ac:dyDescent="0.35">
      <c r="A1212">
        <v>2013</v>
      </c>
      <c r="B1212" t="s">
        <v>217</v>
      </c>
      <c r="C1212" t="s">
        <v>22</v>
      </c>
      <c r="D1212">
        <v>267</v>
      </c>
      <c r="E1212" t="s">
        <v>68</v>
      </c>
      <c r="F1212">
        <v>0</v>
      </c>
      <c r="G1212" t="s">
        <v>216</v>
      </c>
      <c r="H1212" t="s">
        <v>216</v>
      </c>
      <c r="I1212" t="s">
        <v>216</v>
      </c>
      <c r="J1212" t="s">
        <v>216</v>
      </c>
      <c r="K1212">
        <v>0</v>
      </c>
      <c r="L1212">
        <v>0</v>
      </c>
      <c r="M1212">
        <v>0</v>
      </c>
      <c r="N1212">
        <v>0</v>
      </c>
      <c r="O1212">
        <v>0</v>
      </c>
      <c r="P1212">
        <v>0</v>
      </c>
      <c r="Q1212">
        <v>0</v>
      </c>
      <c r="R1212">
        <v>0</v>
      </c>
      <c r="S1212">
        <v>0</v>
      </c>
      <c r="T1212">
        <v>37.472000000000001</v>
      </c>
      <c r="U1212" t="s">
        <v>216</v>
      </c>
      <c r="V1212" t="s">
        <v>216</v>
      </c>
      <c r="W1212" t="s">
        <v>216</v>
      </c>
      <c r="X1212" t="s">
        <v>216</v>
      </c>
      <c r="Y1212">
        <v>0</v>
      </c>
      <c r="Z1212">
        <v>0</v>
      </c>
    </row>
    <row r="1213" spans="1:26" x14ac:dyDescent="0.35">
      <c r="A1213">
        <v>2013</v>
      </c>
      <c r="B1213" t="s">
        <v>217</v>
      </c>
      <c r="C1213" t="s">
        <v>5</v>
      </c>
      <c r="D1213">
        <v>267</v>
      </c>
      <c r="E1213" t="s">
        <v>68</v>
      </c>
      <c r="F1213">
        <v>0.11591535815449799</v>
      </c>
      <c r="G1213" t="s">
        <v>216</v>
      </c>
      <c r="H1213" t="s">
        <v>216</v>
      </c>
      <c r="I1213" t="s">
        <v>216</v>
      </c>
      <c r="J1213" t="s">
        <v>216</v>
      </c>
      <c r="K1213">
        <v>0.233817868519441</v>
      </c>
      <c r="L1213">
        <v>6.3510789346517701E-2</v>
      </c>
      <c r="M1213">
        <v>3.1163698070330401E-2</v>
      </c>
      <c r="N1213">
        <v>28.390999999999998</v>
      </c>
      <c r="O1213">
        <v>453.84699999999998</v>
      </c>
      <c r="P1213">
        <v>19.530999999999999</v>
      </c>
      <c r="Q1213">
        <v>47.862000000000002</v>
      </c>
      <c r="R1213">
        <v>126.51300000000001</v>
      </c>
      <c r="S1213">
        <v>730.01</v>
      </c>
      <c r="T1213">
        <v>1487.741</v>
      </c>
      <c r="U1213" t="s">
        <v>216</v>
      </c>
      <c r="V1213" t="s">
        <v>216</v>
      </c>
      <c r="W1213" t="s">
        <v>216</v>
      </c>
      <c r="X1213" t="s">
        <v>216</v>
      </c>
      <c r="Y1213">
        <v>0.44344833487027902</v>
      </c>
      <c r="Z1213">
        <v>5.9458178221673097E-2</v>
      </c>
    </row>
    <row r="1214" spans="1:26" x14ac:dyDescent="0.35">
      <c r="A1214">
        <v>2013</v>
      </c>
      <c r="B1214" t="s">
        <v>215</v>
      </c>
      <c r="C1214" t="s">
        <v>22</v>
      </c>
      <c r="D1214">
        <v>231</v>
      </c>
      <c r="E1214" t="s">
        <v>67</v>
      </c>
      <c r="F1214">
        <v>9.3505300745033697E-3</v>
      </c>
      <c r="G1214" t="s">
        <v>216</v>
      </c>
      <c r="H1214">
        <v>0</v>
      </c>
      <c r="I1214" t="s">
        <v>216</v>
      </c>
      <c r="J1214" t="s">
        <v>216</v>
      </c>
      <c r="K1214" t="s">
        <v>216</v>
      </c>
      <c r="L1214">
        <v>0</v>
      </c>
      <c r="M1214">
        <v>0</v>
      </c>
      <c r="N1214">
        <v>0</v>
      </c>
      <c r="O1214">
        <v>0</v>
      </c>
      <c r="P1214">
        <v>0</v>
      </c>
      <c r="Q1214">
        <v>0</v>
      </c>
      <c r="R1214">
        <v>0</v>
      </c>
      <c r="S1214">
        <v>0</v>
      </c>
      <c r="T1214">
        <v>284.04599999999999</v>
      </c>
      <c r="U1214" t="s">
        <v>216</v>
      </c>
      <c r="V1214">
        <v>1.5537224875347E-2</v>
      </c>
      <c r="W1214" t="s">
        <v>216</v>
      </c>
      <c r="X1214" t="s">
        <v>216</v>
      </c>
      <c r="Y1214" t="s">
        <v>216</v>
      </c>
      <c r="Z1214">
        <v>2.8780379628072701E-3</v>
      </c>
    </row>
    <row r="1215" spans="1:26" x14ac:dyDescent="0.35">
      <c r="A1215">
        <v>2013</v>
      </c>
      <c r="B1215" t="s">
        <v>215</v>
      </c>
      <c r="C1215" t="s">
        <v>5</v>
      </c>
      <c r="D1215">
        <v>231</v>
      </c>
      <c r="E1215" t="s">
        <v>67</v>
      </c>
      <c r="F1215">
        <v>9.0186908523817597E-2</v>
      </c>
      <c r="G1215" t="s">
        <v>216</v>
      </c>
      <c r="H1215">
        <v>0.16760806507120601</v>
      </c>
      <c r="I1215" t="s">
        <v>216</v>
      </c>
      <c r="J1215" t="s">
        <v>216</v>
      </c>
      <c r="K1215" t="s">
        <v>216</v>
      </c>
      <c r="L1215">
        <v>0.105690373948678</v>
      </c>
      <c r="M1215">
        <v>7.8728484177787994E-2</v>
      </c>
      <c r="N1215">
        <v>209.339</v>
      </c>
      <c r="O1215">
        <v>1830.61</v>
      </c>
      <c r="P1215">
        <v>147.72499999999999</v>
      </c>
      <c r="Q1215">
        <v>232.89699999999999</v>
      </c>
      <c r="R1215">
        <v>178.33099999999999</v>
      </c>
      <c r="S1215">
        <v>2922.8449999999998</v>
      </c>
      <c r="T1215">
        <v>5728.299</v>
      </c>
      <c r="U1215" t="s">
        <v>216</v>
      </c>
      <c r="V1215">
        <v>0.141938489082853</v>
      </c>
      <c r="W1215" t="s">
        <v>216</v>
      </c>
      <c r="X1215" t="s">
        <v>216</v>
      </c>
      <c r="Y1215" t="s">
        <v>216</v>
      </c>
      <c r="Z1215">
        <v>7.7259808169573799E-2</v>
      </c>
    </row>
    <row r="1216" spans="1:26" x14ac:dyDescent="0.35">
      <c r="A1216">
        <v>2013</v>
      </c>
      <c r="B1216" t="s">
        <v>217</v>
      </c>
      <c r="C1216" t="s">
        <v>22</v>
      </c>
      <c r="D1216">
        <v>231</v>
      </c>
      <c r="E1216" t="s">
        <v>67</v>
      </c>
      <c r="F1216">
        <v>5.8075778810454601E-2</v>
      </c>
      <c r="G1216" t="s">
        <v>216</v>
      </c>
      <c r="H1216">
        <v>0</v>
      </c>
      <c r="I1216" t="s">
        <v>216</v>
      </c>
      <c r="J1216" t="s">
        <v>216</v>
      </c>
      <c r="K1216" t="s">
        <v>216</v>
      </c>
      <c r="L1216">
        <v>0</v>
      </c>
      <c r="M1216">
        <v>0</v>
      </c>
      <c r="N1216">
        <v>0</v>
      </c>
      <c r="O1216">
        <v>0</v>
      </c>
      <c r="P1216">
        <v>0</v>
      </c>
      <c r="Q1216">
        <v>0</v>
      </c>
      <c r="R1216">
        <v>0</v>
      </c>
      <c r="S1216">
        <v>0</v>
      </c>
      <c r="T1216">
        <v>37.472000000000001</v>
      </c>
      <c r="U1216" t="s">
        <v>216</v>
      </c>
      <c r="V1216">
        <v>9.2021193704223195E-2</v>
      </c>
      <c r="W1216" t="s">
        <v>216</v>
      </c>
      <c r="X1216" t="s">
        <v>216</v>
      </c>
      <c r="Y1216" t="s">
        <v>216</v>
      </c>
      <c r="Z1216">
        <v>1.0279621368730301E-2</v>
      </c>
    </row>
    <row r="1217" spans="1:26" x14ac:dyDescent="0.35">
      <c r="A1217">
        <v>2013</v>
      </c>
      <c r="B1217" t="s">
        <v>217</v>
      </c>
      <c r="C1217" t="s">
        <v>5</v>
      </c>
      <c r="D1217">
        <v>231</v>
      </c>
      <c r="E1217" t="s">
        <v>67</v>
      </c>
      <c r="F1217">
        <v>8.70433542411546E-2</v>
      </c>
      <c r="G1217" t="s">
        <v>216</v>
      </c>
      <c r="H1217">
        <v>9.4910839996738994E-2</v>
      </c>
      <c r="I1217" t="s">
        <v>216</v>
      </c>
      <c r="J1217" t="s">
        <v>216</v>
      </c>
      <c r="K1217" t="s">
        <v>216</v>
      </c>
      <c r="L1217">
        <v>5.9006041013136799E-2</v>
      </c>
      <c r="M1217">
        <v>2.8953292273319099E-2</v>
      </c>
      <c r="N1217">
        <v>28.390999999999998</v>
      </c>
      <c r="O1217">
        <v>453.84699999999998</v>
      </c>
      <c r="P1217">
        <v>19.530999999999999</v>
      </c>
      <c r="Q1217">
        <v>47.862000000000002</v>
      </c>
      <c r="R1217">
        <v>126.51300000000001</v>
      </c>
      <c r="S1217">
        <v>730.01</v>
      </c>
      <c r="T1217">
        <v>1487.741</v>
      </c>
      <c r="U1217" t="s">
        <v>216</v>
      </c>
      <c r="V1217">
        <v>0.146589325084864</v>
      </c>
      <c r="W1217" t="s">
        <v>216</v>
      </c>
      <c r="X1217" t="s">
        <v>216</v>
      </c>
      <c r="Y1217" t="s">
        <v>216</v>
      </c>
      <c r="Z1217">
        <v>3.9693527237863603E-2</v>
      </c>
    </row>
    <row r="1218" spans="1:26" x14ac:dyDescent="0.35">
      <c r="A1218">
        <v>2013</v>
      </c>
      <c r="B1218" t="s">
        <v>215</v>
      </c>
      <c r="C1218" t="s">
        <v>22</v>
      </c>
      <c r="D1218">
        <v>242</v>
      </c>
      <c r="E1218" t="s">
        <v>65</v>
      </c>
      <c r="F1218">
        <v>0</v>
      </c>
      <c r="G1218">
        <v>0</v>
      </c>
      <c r="H1218">
        <v>0</v>
      </c>
      <c r="I1218" t="s">
        <v>216</v>
      </c>
      <c r="J1218" t="s">
        <v>216</v>
      </c>
      <c r="K1218" t="s">
        <v>216</v>
      </c>
      <c r="L1218">
        <v>0</v>
      </c>
      <c r="M1218">
        <v>0</v>
      </c>
      <c r="N1218">
        <v>0</v>
      </c>
      <c r="O1218">
        <v>0</v>
      </c>
      <c r="P1218">
        <v>0</v>
      </c>
      <c r="Q1218">
        <v>0</v>
      </c>
      <c r="R1218">
        <v>0</v>
      </c>
      <c r="S1218">
        <v>0</v>
      </c>
      <c r="T1218">
        <v>284.04599999999999</v>
      </c>
      <c r="U1218">
        <v>0</v>
      </c>
      <c r="V1218">
        <v>0</v>
      </c>
      <c r="W1218" t="s">
        <v>216</v>
      </c>
      <c r="X1218" t="s">
        <v>216</v>
      </c>
      <c r="Y1218" t="s">
        <v>216</v>
      </c>
      <c r="Z1218">
        <v>0</v>
      </c>
    </row>
    <row r="1219" spans="1:26" x14ac:dyDescent="0.35">
      <c r="A1219">
        <v>2013</v>
      </c>
      <c r="B1219" t="s">
        <v>215</v>
      </c>
      <c r="C1219" t="s">
        <v>5</v>
      </c>
      <c r="D1219">
        <v>242</v>
      </c>
      <c r="E1219" t="s">
        <v>65</v>
      </c>
      <c r="F1219">
        <v>1.7472132532482001E-2</v>
      </c>
      <c r="G1219">
        <v>0.16197650700538399</v>
      </c>
      <c r="H1219">
        <v>1.85227874861385E-2</v>
      </c>
      <c r="I1219" t="s">
        <v>216</v>
      </c>
      <c r="J1219" t="s">
        <v>216</v>
      </c>
      <c r="K1219" t="s">
        <v>216</v>
      </c>
      <c r="L1219">
        <v>1.16801082045197E-2</v>
      </c>
      <c r="M1219">
        <v>8.70048216899026E-3</v>
      </c>
      <c r="N1219">
        <v>209.339</v>
      </c>
      <c r="O1219">
        <v>1830.61</v>
      </c>
      <c r="P1219">
        <v>147.72499999999999</v>
      </c>
      <c r="Q1219">
        <v>232.89699999999999</v>
      </c>
      <c r="R1219">
        <v>178.33099999999999</v>
      </c>
      <c r="S1219">
        <v>2922.8449999999998</v>
      </c>
      <c r="T1219">
        <v>5728.299</v>
      </c>
      <c r="U1219">
        <v>0.121368717920199</v>
      </c>
      <c r="V1219">
        <v>2.7628527384001001E-2</v>
      </c>
      <c r="W1219" t="s">
        <v>216</v>
      </c>
      <c r="X1219" t="s">
        <v>216</v>
      </c>
      <c r="Y1219" t="s">
        <v>216</v>
      </c>
      <c r="Z1219">
        <v>1.4856401459973301E-2</v>
      </c>
    </row>
    <row r="1220" spans="1:26" x14ac:dyDescent="0.35">
      <c r="A1220">
        <v>2013</v>
      </c>
      <c r="B1220" t="s">
        <v>217</v>
      </c>
      <c r="C1220" t="s">
        <v>22</v>
      </c>
      <c r="D1220">
        <v>242</v>
      </c>
      <c r="E1220" t="s">
        <v>65</v>
      </c>
      <c r="F1220">
        <v>0</v>
      </c>
      <c r="G1220">
        <v>0</v>
      </c>
      <c r="H1220">
        <v>0</v>
      </c>
      <c r="I1220" t="s">
        <v>216</v>
      </c>
      <c r="J1220" t="s">
        <v>216</v>
      </c>
      <c r="K1220" t="s">
        <v>216</v>
      </c>
      <c r="L1220">
        <v>0</v>
      </c>
      <c r="M1220">
        <v>0</v>
      </c>
      <c r="N1220">
        <v>0</v>
      </c>
      <c r="O1220">
        <v>0</v>
      </c>
      <c r="P1220">
        <v>0</v>
      </c>
      <c r="Q1220">
        <v>0</v>
      </c>
      <c r="R1220">
        <v>0</v>
      </c>
      <c r="S1220">
        <v>0</v>
      </c>
      <c r="T1220">
        <v>37.472000000000001</v>
      </c>
      <c r="U1220">
        <v>0</v>
      </c>
      <c r="V1220">
        <v>0</v>
      </c>
      <c r="W1220" t="s">
        <v>216</v>
      </c>
      <c r="X1220" t="s">
        <v>216</v>
      </c>
      <c r="Y1220" t="s">
        <v>216</v>
      </c>
      <c r="Z1220">
        <v>0</v>
      </c>
    </row>
    <row r="1221" spans="1:26" x14ac:dyDescent="0.35">
      <c r="A1221">
        <v>2013</v>
      </c>
      <c r="B1221" t="s">
        <v>217</v>
      </c>
      <c r="C1221" t="s">
        <v>5</v>
      </c>
      <c r="D1221">
        <v>242</v>
      </c>
      <c r="E1221" t="s">
        <v>65</v>
      </c>
      <c r="F1221">
        <v>6.7373441737259001E-3</v>
      </c>
      <c r="G1221">
        <v>0</v>
      </c>
      <c r="H1221">
        <v>0</v>
      </c>
      <c r="I1221" t="s">
        <v>216</v>
      </c>
      <c r="J1221" t="s">
        <v>216</v>
      </c>
      <c r="K1221" t="s">
        <v>216</v>
      </c>
      <c r="L1221">
        <v>0</v>
      </c>
      <c r="M1221">
        <v>0</v>
      </c>
      <c r="N1221">
        <v>28.390999999999998</v>
      </c>
      <c r="O1221">
        <v>453.84699999999998</v>
      </c>
      <c r="P1221">
        <v>19.530999999999999</v>
      </c>
      <c r="Q1221">
        <v>47.862000000000002</v>
      </c>
      <c r="R1221">
        <v>126.51300000000001</v>
      </c>
      <c r="S1221">
        <v>730.01</v>
      </c>
      <c r="T1221">
        <v>1487.741</v>
      </c>
      <c r="U1221">
        <v>7.0544238109533794E-2</v>
      </c>
      <c r="V1221">
        <v>1.15613144395256E-2</v>
      </c>
      <c r="W1221" t="s">
        <v>216</v>
      </c>
      <c r="X1221" t="s">
        <v>216</v>
      </c>
      <c r="Y1221" t="s">
        <v>216</v>
      </c>
      <c r="Z1221">
        <v>2.9982530484159299E-3</v>
      </c>
    </row>
    <row r="1222" spans="1:26" x14ac:dyDescent="0.35">
      <c r="A1222">
        <v>2013</v>
      </c>
      <c r="B1222" t="s">
        <v>215</v>
      </c>
      <c r="C1222" t="s">
        <v>22</v>
      </c>
      <c r="D1222">
        <v>241</v>
      </c>
      <c r="E1222" t="s">
        <v>66</v>
      </c>
      <c r="F1222">
        <v>0</v>
      </c>
      <c r="G1222">
        <v>0</v>
      </c>
      <c r="H1222">
        <v>0</v>
      </c>
      <c r="I1222" t="s">
        <v>216</v>
      </c>
      <c r="J1222" t="s">
        <v>216</v>
      </c>
      <c r="K1222" t="s">
        <v>216</v>
      </c>
      <c r="L1222">
        <v>0</v>
      </c>
      <c r="M1222">
        <v>0</v>
      </c>
      <c r="N1222">
        <v>0</v>
      </c>
      <c r="O1222">
        <v>0</v>
      </c>
      <c r="P1222">
        <v>0</v>
      </c>
      <c r="Q1222">
        <v>0</v>
      </c>
      <c r="R1222">
        <v>0</v>
      </c>
      <c r="S1222">
        <v>0</v>
      </c>
      <c r="T1222">
        <v>284.04599999999999</v>
      </c>
      <c r="U1222">
        <v>0</v>
      </c>
      <c r="V1222">
        <v>0</v>
      </c>
      <c r="W1222" t="s">
        <v>216</v>
      </c>
      <c r="X1222" t="s">
        <v>216</v>
      </c>
      <c r="Y1222" t="s">
        <v>216</v>
      </c>
      <c r="Z1222">
        <v>0</v>
      </c>
    </row>
    <row r="1223" spans="1:26" x14ac:dyDescent="0.35">
      <c r="A1223">
        <v>2013</v>
      </c>
      <c r="B1223" t="s">
        <v>215</v>
      </c>
      <c r="C1223" t="s">
        <v>5</v>
      </c>
      <c r="D1223">
        <v>241</v>
      </c>
      <c r="E1223" t="s">
        <v>66</v>
      </c>
      <c r="F1223">
        <v>4.7466326463194999E-4</v>
      </c>
      <c r="G1223">
        <v>0</v>
      </c>
      <c r="H1223">
        <v>0</v>
      </c>
      <c r="I1223" t="s">
        <v>216</v>
      </c>
      <c r="J1223" t="s">
        <v>216</v>
      </c>
      <c r="K1223" t="s">
        <v>216</v>
      </c>
      <c r="L1223">
        <v>0</v>
      </c>
      <c r="M1223">
        <v>0</v>
      </c>
      <c r="N1223">
        <v>209.339</v>
      </c>
      <c r="O1223">
        <v>1830.61</v>
      </c>
      <c r="P1223">
        <v>147.72499999999999</v>
      </c>
      <c r="Q1223">
        <v>232.89699999999999</v>
      </c>
      <c r="R1223">
        <v>178.33099999999999</v>
      </c>
      <c r="S1223">
        <v>2922.8449999999998</v>
      </c>
      <c r="T1223">
        <v>5728.299</v>
      </c>
      <c r="U1223">
        <v>3.33441076607746E-3</v>
      </c>
      <c r="V1223">
        <v>7.5904945474213005E-4</v>
      </c>
      <c r="W1223" t="s">
        <v>216</v>
      </c>
      <c r="X1223" t="s">
        <v>216</v>
      </c>
      <c r="Y1223" t="s">
        <v>216</v>
      </c>
      <c r="Z1223">
        <v>3.82877604693868E-4</v>
      </c>
    </row>
    <row r="1224" spans="1:26" x14ac:dyDescent="0.35">
      <c r="A1224">
        <v>2013</v>
      </c>
      <c r="B1224" t="s">
        <v>217</v>
      </c>
      <c r="C1224" t="s">
        <v>22</v>
      </c>
      <c r="D1224">
        <v>241</v>
      </c>
      <c r="E1224" t="s">
        <v>66</v>
      </c>
      <c r="F1224">
        <v>0</v>
      </c>
      <c r="G1224">
        <v>0</v>
      </c>
      <c r="H1224">
        <v>0</v>
      </c>
      <c r="I1224" t="s">
        <v>216</v>
      </c>
      <c r="J1224" t="s">
        <v>216</v>
      </c>
      <c r="K1224" t="s">
        <v>216</v>
      </c>
      <c r="L1224">
        <v>0</v>
      </c>
      <c r="M1224">
        <v>0</v>
      </c>
      <c r="N1224">
        <v>0</v>
      </c>
      <c r="O1224">
        <v>0</v>
      </c>
      <c r="P1224">
        <v>0</v>
      </c>
      <c r="Q1224">
        <v>0</v>
      </c>
      <c r="R1224">
        <v>0</v>
      </c>
      <c r="S1224">
        <v>0</v>
      </c>
      <c r="T1224">
        <v>37.472000000000001</v>
      </c>
      <c r="U1224">
        <v>0</v>
      </c>
      <c r="V1224">
        <v>0</v>
      </c>
      <c r="W1224" t="s">
        <v>216</v>
      </c>
      <c r="X1224" t="s">
        <v>216</v>
      </c>
      <c r="Y1224" t="s">
        <v>216</v>
      </c>
      <c r="Z1224">
        <v>0</v>
      </c>
    </row>
    <row r="1225" spans="1:26" x14ac:dyDescent="0.35">
      <c r="A1225">
        <v>2013</v>
      </c>
      <c r="B1225" t="s">
        <v>217</v>
      </c>
      <c r="C1225" t="s">
        <v>5</v>
      </c>
      <c r="D1225">
        <v>241</v>
      </c>
      <c r="E1225" t="s">
        <v>66</v>
      </c>
      <c r="F1225">
        <v>0</v>
      </c>
      <c r="G1225">
        <v>0</v>
      </c>
      <c r="H1225">
        <v>0</v>
      </c>
      <c r="I1225" t="s">
        <v>216</v>
      </c>
      <c r="J1225" t="s">
        <v>216</v>
      </c>
      <c r="K1225" t="s">
        <v>216</v>
      </c>
      <c r="L1225">
        <v>0</v>
      </c>
      <c r="M1225">
        <v>0</v>
      </c>
      <c r="N1225">
        <v>28.390999999999998</v>
      </c>
      <c r="O1225">
        <v>453.84699999999998</v>
      </c>
      <c r="P1225">
        <v>19.530999999999999</v>
      </c>
      <c r="Q1225">
        <v>47.862000000000002</v>
      </c>
      <c r="R1225">
        <v>126.51300000000001</v>
      </c>
      <c r="S1225">
        <v>730.01</v>
      </c>
      <c r="T1225">
        <v>1487.741</v>
      </c>
      <c r="U1225">
        <v>0</v>
      </c>
      <c r="V1225">
        <v>0</v>
      </c>
      <c r="W1225" t="s">
        <v>216</v>
      </c>
      <c r="X1225" t="s">
        <v>216</v>
      </c>
      <c r="Y1225" t="s">
        <v>216</v>
      </c>
      <c r="Z1225">
        <v>0</v>
      </c>
    </row>
    <row r="1226" spans="1:26" x14ac:dyDescent="0.35">
      <c r="A1226">
        <v>2013</v>
      </c>
      <c r="B1226" t="s">
        <v>215</v>
      </c>
      <c r="C1226" t="s">
        <v>22</v>
      </c>
      <c r="D1226">
        <v>245</v>
      </c>
      <c r="E1226" t="s">
        <v>64</v>
      </c>
      <c r="F1226">
        <v>5.7346222971742501E-2</v>
      </c>
      <c r="G1226">
        <v>0</v>
      </c>
      <c r="H1226">
        <v>0</v>
      </c>
      <c r="I1226" t="s">
        <v>216</v>
      </c>
      <c r="J1226" t="s">
        <v>216</v>
      </c>
      <c r="K1226" t="s">
        <v>216</v>
      </c>
      <c r="L1226">
        <v>0</v>
      </c>
      <c r="M1226">
        <v>0</v>
      </c>
      <c r="N1226">
        <v>0</v>
      </c>
      <c r="O1226">
        <v>0</v>
      </c>
      <c r="P1226">
        <v>0</v>
      </c>
      <c r="Q1226">
        <v>0</v>
      </c>
      <c r="R1226">
        <v>0</v>
      </c>
      <c r="S1226">
        <v>0</v>
      </c>
      <c r="T1226">
        <v>284.04599999999999</v>
      </c>
      <c r="U1226">
        <v>0.211431240330443</v>
      </c>
      <c r="V1226">
        <v>9.5288839773190706E-2</v>
      </c>
      <c r="W1226" t="s">
        <v>216</v>
      </c>
      <c r="X1226" t="s">
        <v>216</v>
      </c>
      <c r="Y1226" t="s">
        <v>216</v>
      </c>
      <c r="Z1226">
        <v>1.7650828928546199E-2</v>
      </c>
    </row>
    <row r="1227" spans="1:26" x14ac:dyDescent="0.35">
      <c r="A1227">
        <v>2013</v>
      </c>
      <c r="B1227" t="s">
        <v>215</v>
      </c>
      <c r="C1227" t="s">
        <v>5</v>
      </c>
      <c r="D1227">
        <v>245</v>
      </c>
      <c r="E1227" t="s">
        <v>64</v>
      </c>
      <c r="F1227">
        <v>3.81173537600066E-3</v>
      </c>
      <c r="G1227">
        <v>2.4386282536937701E-2</v>
      </c>
      <c r="H1227">
        <v>2.78868792369757E-3</v>
      </c>
      <c r="I1227" t="s">
        <v>216</v>
      </c>
      <c r="J1227" t="s">
        <v>216</v>
      </c>
      <c r="K1227" t="s">
        <v>216</v>
      </c>
      <c r="L1227">
        <v>1.7584921665705199E-3</v>
      </c>
      <c r="M1227">
        <v>1.30989623312184E-3</v>
      </c>
      <c r="N1227">
        <v>209.339</v>
      </c>
      <c r="O1227">
        <v>1830.61</v>
      </c>
      <c r="P1227">
        <v>147.72499999999999</v>
      </c>
      <c r="Q1227">
        <v>232.89699999999999</v>
      </c>
      <c r="R1227">
        <v>178.33099999999999</v>
      </c>
      <c r="S1227">
        <v>2922.8449999999998</v>
      </c>
      <c r="T1227">
        <v>5728.299</v>
      </c>
      <c r="U1227">
        <v>2.6017248666985401E-2</v>
      </c>
      <c r="V1227">
        <v>5.9225991636889198E-3</v>
      </c>
      <c r="W1227" t="s">
        <v>216</v>
      </c>
      <c r="X1227" t="s">
        <v>216</v>
      </c>
      <c r="Y1227" t="s">
        <v>216</v>
      </c>
      <c r="Z1227">
        <v>3.1584889846257799E-3</v>
      </c>
    </row>
    <row r="1228" spans="1:26" x14ac:dyDescent="0.35">
      <c r="A1228">
        <v>2013</v>
      </c>
      <c r="B1228" t="s">
        <v>217</v>
      </c>
      <c r="C1228" t="s">
        <v>22</v>
      </c>
      <c r="D1228">
        <v>245</v>
      </c>
      <c r="E1228" t="s">
        <v>64</v>
      </c>
      <c r="F1228">
        <v>0.11328710875070699</v>
      </c>
      <c r="G1228">
        <v>0</v>
      </c>
      <c r="H1228">
        <v>0</v>
      </c>
      <c r="I1228" t="s">
        <v>216</v>
      </c>
      <c r="J1228" t="s">
        <v>216</v>
      </c>
      <c r="K1228" t="s">
        <v>216</v>
      </c>
      <c r="L1228">
        <v>0</v>
      </c>
      <c r="M1228">
        <v>0</v>
      </c>
      <c r="N1228">
        <v>0</v>
      </c>
      <c r="O1228">
        <v>0</v>
      </c>
      <c r="P1228">
        <v>0</v>
      </c>
      <c r="Q1228">
        <v>0</v>
      </c>
      <c r="R1228">
        <v>0</v>
      </c>
      <c r="S1228">
        <v>0</v>
      </c>
      <c r="T1228">
        <v>37.472000000000001</v>
      </c>
      <c r="U1228">
        <v>1</v>
      </c>
      <c r="V1228">
        <v>0.179503662147421</v>
      </c>
      <c r="W1228" t="s">
        <v>216</v>
      </c>
      <c r="X1228" t="s">
        <v>216</v>
      </c>
      <c r="Y1228" t="s">
        <v>216</v>
      </c>
      <c r="Z1228">
        <v>2.0052225002720001E-2</v>
      </c>
    </row>
    <row r="1229" spans="1:26" x14ac:dyDescent="0.35">
      <c r="A1229">
        <v>2013</v>
      </c>
      <c r="B1229" t="s">
        <v>217</v>
      </c>
      <c r="C1229" t="s">
        <v>5</v>
      </c>
      <c r="D1229">
        <v>245</v>
      </c>
      <c r="E1229" t="s">
        <v>64</v>
      </c>
      <c r="F1229">
        <v>1.04196255275267E-3</v>
      </c>
      <c r="G1229">
        <v>0</v>
      </c>
      <c r="H1229">
        <v>0</v>
      </c>
      <c r="I1229" t="s">
        <v>216</v>
      </c>
      <c r="J1229" t="s">
        <v>216</v>
      </c>
      <c r="K1229" t="s">
        <v>216</v>
      </c>
      <c r="L1229">
        <v>0</v>
      </c>
      <c r="M1229">
        <v>0</v>
      </c>
      <c r="N1229">
        <v>28.390999999999998</v>
      </c>
      <c r="O1229">
        <v>453.84699999999998</v>
      </c>
      <c r="P1229">
        <v>19.530999999999999</v>
      </c>
      <c r="Q1229">
        <v>47.862000000000002</v>
      </c>
      <c r="R1229">
        <v>126.51300000000001</v>
      </c>
      <c r="S1229">
        <v>730.01</v>
      </c>
      <c r="T1229">
        <v>1487.741</v>
      </c>
      <c r="U1229">
        <v>1.01299481065317E-2</v>
      </c>
      <c r="V1229">
        <v>1.6601712408296999E-3</v>
      </c>
      <c r="W1229" t="s">
        <v>216</v>
      </c>
      <c r="X1229" t="s">
        <v>216</v>
      </c>
      <c r="Y1229" t="s">
        <v>216</v>
      </c>
      <c r="Z1229">
        <v>4.6369419753099201E-4</v>
      </c>
    </row>
    <row r="1230" spans="1:26" x14ac:dyDescent="0.35">
      <c r="A1230">
        <v>2013</v>
      </c>
      <c r="B1230" t="s">
        <v>215</v>
      </c>
      <c r="C1230" t="s">
        <v>22</v>
      </c>
      <c r="D1230">
        <v>229</v>
      </c>
      <c r="E1230" t="s">
        <v>69</v>
      </c>
      <c r="F1230">
        <v>9.4091193399998399E-2</v>
      </c>
      <c r="G1230" t="s">
        <v>216</v>
      </c>
      <c r="H1230" t="s">
        <v>216</v>
      </c>
      <c r="I1230">
        <v>0</v>
      </c>
      <c r="J1230" t="s">
        <v>216</v>
      </c>
      <c r="K1230" t="s">
        <v>216</v>
      </c>
      <c r="L1230">
        <v>0</v>
      </c>
      <c r="M1230">
        <v>0</v>
      </c>
      <c r="N1230">
        <v>0</v>
      </c>
      <c r="O1230">
        <v>0</v>
      </c>
      <c r="P1230">
        <v>0</v>
      </c>
      <c r="Q1230">
        <v>0</v>
      </c>
      <c r="R1230">
        <v>0</v>
      </c>
      <c r="S1230">
        <v>0</v>
      </c>
      <c r="T1230">
        <v>284.04599999999999</v>
      </c>
      <c r="U1230" t="s">
        <v>216</v>
      </c>
      <c r="V1230" t="s">
        <v>216</v>
      </c>
      <c r="W1230">
        <v>0.76781431997259297</v>
      </c>
      <c r="X1230" t="s">
        <v>216</v>
      </c>
      <c r="Y1230" t="s">
        <v>216</v>
      </c>
      <c r="Z1230">
        <v>2.8960713928875201E-2</v>
      </c>
    </row>
    <row r="1231" spans="1:26" x14ac:dyDescent="0.35">
      <c r="A1231">
        <v>2013</v>
      </c>
      <c r="B1231" t="s">
        <v>215</v>
      </c>
      <c r="C1231" t="s">
        <v>5</v>
      </c>
      <c r="D1231">
        <v>229</v>
      </c>
      <c r="E1231" t="s">
        <v>69</v>
      </c>
      <c r="F1231">
        <v>4.2183723463006199E-3</v>
      </c>
      <c r="G1231" t="s">
        <v>216</v>
      </c>
      <c r="H1231" t="s">
        <v>216</v>
      </c>
      <c r="I1231">
        <v>0</v>
      </c>
      <c r="J1231" t="s">
        <v>216</v>
      </c>
      <c r="K1231" t="s">
        <v>216</v>
      </c>
      <c r="L1231">
        <v>0</v>
      </c>
      <c r="M1231">
        <v>0</v>
      </c>
      <c r="N1231">
        <v>209.339</v>
      </c>
      <c r="O1231">
        <v>1830.61</v>
      </c>
      <c r="P1231">
        <v>147.72499999999999</v>
      </c>
      <c r="Q1231">
        <v>232.89699999999999</v>
      </c>
      <c r="R1231">
        <v>178.33099999999999</v>
      </c>
      <c r="S1231">
        <v>2922.8449999999998</v>
      </c>
      <c r="T1231">
        <v>5728.299</v>
      </c>
      <c r="U1231" t="s">
        <v>216</v>
      </c>
      <c r="V1231" t="s">
        <v>216</v>
      </c>
      <c r="W1231">
        <v>6.7929539777636702E-2</v>
      </c>
      <c r="X1231" t="s">
        <v>216</v>
      </c>
      <c r="Y1231" t="s">
        <v>216</v>
      </c>
      <c r="Z1231">
        <v>3.4026654683521501E-3</v>
      </c>
    </row>
    <row r="1232" spans="1:26" x14ac:dyDescent="0.35">
      <c r="A1232">
        <v>2013</v>
      </c>
      <c r="B1232" t="s">
        <v>217</v>
      </c>
      <c r="C1232" t="s">
        <v>22</v>
      </c>
      <c r="D1232">
        <v>229</v>
      </c>
      <c r="E1232" t="s">
        <v>69</v>
      </c>
      <c r="F1232">
        <v>3.3512822404170001E-2</v>
      </c>
      <c r="G1232" t="s">
        <v>216</v>
      </c>
      <c r="H1232" t="s">
        <v>216</v>
      </c>
      <c r="I1232">
        <v>0</v>
      </c>
      <c r="J1232" t="s">
        <v>216</v>
      </c>
      <c r="K1232" t="s">
        <v>216</v>
      </c>
      <c r="L1232">
        <v>0</v>
      </c>
      <c r="M1232">
        <v>0</v>
      </c>
      <c r="N1232">
        <v>0</v>
      </c>
      <c r="O1232">
        <v>0</v>
      </c>
      <c r="P1232">
        <v>0</v>
      </c>
      <c r="Q1232">
        <v>0</v>
      </c>
      <c r="R1232">
        <v>0</v>
      </c>
      <c r="S1232">
        <v>0</v>
      </c>
      <c r="T1232">
        <v>37.472000000000001</v>
      </c>
      <c r="U1232" t="s">
        <v>216</v>
      </c>
      <c r="V1232" t="s">
        <v>216</v>
      </c>
      <c r="W1232">
        <v>0.16547286633483099</v>
      </c>
      <c r="X1232" t="s">
        <v>216</v>
      </c>
      <c r="Y1232" t="s">
        <v>216</v>
      </c>
      <c r="Z1232">
        <v>5.9318898922859301E-3</v>
      </c>
    </row>
    <row r="1233" spans="1:26" x14ac:dyDescent="0.35">
      <c r="A1233">
        <v>2013</v>
      </c>
      <c r="B1233" t="s">
        <v>217</v>
      </c>
      <c r="C1233" t="s">
        <v>5</v>
      </c>
      <c r="D1233">
        <v>229</v>
      </c>
      <c r="E1233" t="s">
        <v>69</v>
      </c>
      <c r="F1233">
        <v>7.6005247733855396E-3</v>
      </c>
      <c r="G1233" t="s">
        <v>216</v>
      </c>
      <c r="H1233" t="s">
        <v>216</v>
      </c>
      <c r="I1233">
        <v>4.83334186677589E-2</v>
      </c>
      <c r="J1233" t="s">
        <v>216</v>
      </c>
      <c r="K1233" t="s">
        <v>216</v>
      </c>
      <c r="L1233">
        <v>1.9870721785410902E-3</v>
      </c>
      <c r="M1233">
        <v>9.75023583444149E-4</v>
      </c>
      <c r="N1233">
        <v>28.390999999999998</v>
      </c>
      <c r="O1233">
        <v>453.84699999999998</v>
      </c>
      <c r="P1233">
        <v>19.530999999999999</v>
      </c>
      <c r="Q1233">
        <v>47.862000000000002</v>
      </c>
      <c r="R1233">
        <v>126.51300000000001</v>
      </c>
      <c r="S1233">
        <v>730.01</v>
      </c>
      <c r="T1233">
        <v>1487.741</v>
      </c>
      <c r="U1233" t="s">
        <v>216</v>
      </c>
      <c r="V1233" t="s">
        <v>216</v>
      </c>
      <c r="W1233">
        <v>8.1737204043014697E-2</v>
      </c>
      <c r="X1233" t="s">
        <v>216</v>
      </c>
      <c r="Y1233" t="s">
        <v>216</v>
      </c>
      <c r="Z1233">
        <v>3.38238569735433E-3</v>
      </c>
    </row>
    <row r="1234" spans="1:26" x14ac:dyDescent="0.35">
      <c r="A1234">
        <v>2014</v>
      </c>
      <c r="B1234" t="s">
        <v>215</v>
      </c>
      <c r="C1234" t="s">
        <v>22</v>
      </c>
      <c r="D1234">
        <v>247</v>
      </c>
      <c r="E1234" t="s">
        <v>60</v>
      </c>
      <c r="F1234">
        <v>1.17938851146186E-2</v>
      </c>
      <c r="G1234" t="s">
        <v>216</v>
      </c>
      <c r="H1234">
        <v>0</v>
      </c>
      <c r="I1234" t="s">
        <v>216</v>
      </c>
      <c r="J1234" t="s">
        <v>216</v>
      </c>
      <c r="K1234" t="s">
        <v>216</v>
      </c>
      <c r="L1234">
        <v>0</v>
      </c>
      <c r="M1234">
        <v>0</v>
      </c>
      <c r="N1234">
        <v>12.923</v>
      </c>
      <c r="O1234">
        <v>45.097999999999999</v>
      </c>
      <c r="P1234">
        <v>8.9649999999999999</v>
      </c>
      <c r="Q1234">
        <v>17.984000000000002</v>
      </c>
      <c r="R1234">
        <v>0</v>
      </c>
      <c r="S1234">
        <v>86.673000000000002</v>
      </c>
      <c r="T1234">
        <v>86.673000000000002</v>
      </c>
      <c r="U1234" t="s">
        <v>216</v>
      </c>
      <c r="V1234">
        <v>1.65050317312809E-2</v>
      </c>
      <c r="W1234" t="s">
        <v>216</v>
      </c>
      <c r="X1234" t="s">
        <v>216</v>
      </c>
      <c r="Y1234" t="s">
        <v>216</v>
      </c>
      <c r="Z1234">
        <v>4.2379189737628397E-3</v>
      </c>
    </row>
    <row r="1235" spans="1:26" x14ac:dyDescent="0.35">
      <c r="A1235">
        <v>2014</v>
      </c>
      <c r="B1235" t="s">
        <v>215</v>
      </c>
      <c r="C1235" t="s">
        <v>5</v>
      </c>
      <c r="D1235">
        <v>247</v>
      </c>
      <c r="E1235" t="s">
        <v>60</v>
      </c>
      <c r="F1235">
        <v>8.4838817710072498E-2</v>
      </c>
      <c r="G1235" t="s">
        <v>216</v>
      </c>
      <c r="H1235">
        <v>0.13004907966585599</v>
      </c>
      <c r="I1235" t="s">
        <v>216</v>
      </c>
      <c r="J1235" t="s">
        <v>216</v>
      </c>
      <c r="K1235" t="s">
        <v>216</v>
      </c>
      <c r="L1235">
        <v>8.9300765105003094E-2</v>
      </c>
      <c r="M1235">
        <v>8.4030228659551995E-2</v>
      </c>
      <c r="N1235">
        <v>1952.6469999999999</v>
      </c>
      <c r="O1235">
        <v>8433.8389999999999</v>
      </c>
      <c r="P1235">
        <v>881.68200000000002</v>
      </c>
      <c r="Q1235">
        <v>635.90899999999999</v>
      </c>
      <c r="R1235">
        <v>966.471</v>
      </c>
      <c r="S1235">
        <v>13345.495999999999</v>
      </c>
      <c r="T1235">
        <v>14182.550999999999</v>
      </c>
      <c r="U1235" t="s">
        <v>216</v>
      </c>
      <c r="V1235">
        <v>0.13061549294211</v>
      </c>
      <c r="W1235" t="s">
        <v>216</v>
      </c>
      <c r="X1235" t="s">
        <v>216</v>
      </c>
      <c r="Y1235" t="s">
        <v>216</v>
      </c>
      <c r="Z1235">
        <v>7.1941584780765302E-2</v>
      </c>
    </row>
    <row r="1236" spans="1:26" x14ac:dyDescent="0.35">
      <c r="A1236">
        <v>2014</v>
      </c>
      <c r="B1236" t="s">
        <v>217</v>
      </c>
      <c r="C1236" t="s">
        <v>22</v>
      </c>
      <c r="D1236">
        <v>247</v>
      </c>
      <c r="E1236" t="s">
        <v>60</v>
      </c>
      <c r="F1236">
        <v>0.21485825280912699</v>
      </c>
      <c r="G1236" t="s">
        <v>216</v>
      </c>
      <c r="H1236">
        <v>0</v>
      </c>
      <c r="I1236" t="s">
        <v>216</v>
      </c>
      <c r="J1236" t="s">
        <v>216</v>
      </c>
      <c r="K1236" t="s">
        <v>216</v>
      </c>
      <c r="L1236">
        <v>0</v>
      </c>
      <c r="M1236">
        <v>0</v>
      </c>
      <c r="N1236">
        <v>0</v>
      </c>
      <c r="O1236">
        <v>8.2050000000000001</v>
      </c>
      <c r="P1236">
        <v>2.726</v>
      </c>
      <c r="Q1236">
        <v>0</v>
      </c>
      <c r="R1236">
        <v>0</v>
      </c>
      <c r="S1236">
        <v>10.930999999999999</v>
      </c>
      <c r="T1236">
        <v>206.51900000000001</v>
      </c>
      <c r="U1236" t="s">
        <v>216</v>
      </c>
      <c r="V1236">
        <v>0.34044335359202099</v>
      </c>
      <c r="W1236" t="s">
        <v>216</v>
      </c>
      <c r="X1236" t="s">
        <v>216</v>
      </c>
      <c r="Y1236" t="s">
        <v>216</v>
      </c>
      <c r="Z1236">
        <v>3.8030682189097997E-2</v>
      </c>
    </row>
    <row r="1237" spans="1:26" x14ac:dyDescent="0.35">
      <c r="A1237">
        <v>2014</v>
      </c>
      <c r="B1237" t="s">
        <v>217</v>
      </c>
      <c r="C1237" t="s">
        <v>5</v>
      </c>
      <c r="D1237">
        <v>247</v>
      </c>
      <c r="E1237" t="s">
        <v>60</v>
      </c>
      <c r="F1237">
        <v>7.7121718198372796E-2</v>
      </c>
      <c r="G1237" t="s">
        <v>216</v>
      </c>
      <c r="H1237">
        <v>7.1082120167850496E-2</v>
      </c>
      <c r="I1237" t="s">
        <v>216</v>
      </c>
      <c r="J1237" t="s">
        <v>216</v>
      </c>
      <c r="K1237" t="s">
        <v>216</v>
      </c>
      <c r="L1237">
        <v>5.0803397895583399E-2</v>
      </c>
      <c r="M1237">
        <v>1.91492519404079E-2</v>
      </c>
      <c r="N1237">
        <v>176.56</v>
      </c>
      <c r="O1237">
        <v>853.14</v>
      </c>
      <c r="P1237">
        <v>38.619</v>
      </c>
      <c r="Q1237">
        <v>87.649000000000001</v>
      </c>
      <c r="R1237">
        <v>44.420999999999999</v>
      </c>
      <c r="S1237">
        <v>1193.68</v>
      </c>
      <c r="T1237">
        <v>3166.86</v>
      </c>
      <c r="U1237" t="s">
        <v>216</v>
      </c>
      <c r="V1237">
        <v>0.12471630426006</v>
      </c>
      <c r="W1237" t="s">
        <v>216</v>
      </c>
      <c r="X1237" t="s">
        <v>216</v>
      </c>
      <c r="Y1237" t="s">
        <v>216</v>
      </c>
      <c r="Z1237">
        <v>3.89234685833404E-2</v>
      </c>
    </row>
    <row r="1238" spans="1:26" x14ac:dyDescent="0.35">
      <c r="A1238">
        <v>2014</v>
      </c>
      <c r="B1238" t="s">
        <v>215</v>
      </c>
      <c r="C1238" t="s">
        <v>22</v>
      </c>
      <c r="D1238">
        <v>239</v>
      </c>
      <c r="E1238" t="s">
        <v>61</v>
      </c>
      <c r="F1238">
        <v>0.230275890642648</v>
      </c>
      <c r="G1238" t="s">
        <v>216</v>
      </c>
      <c r="H1238">
        <v>0.71344627256197601</v>
      </c>
      <c r="I1238" t="s">
        <v>216</v>
      </c>
      <c r="J1238" t="s">
        <v>216</v>
      </c>
      <c r="K1238" t="s">
        <v>216</v>
      </c>
      <c r="L1238">
        <v>0.37122287217472599</v>
      </c>
      <c r="M1238">
        <v>0.37122287217472599</v>
      </c>
      <c r="N1238">
        <v>12.923</v>
      </c>
      <c r="O1238">
        <v>45.097999999999999</v>
      </c>
      <c r="P1238">
        <v>8.9649999999999999</v>
      </c>
      <c r="Q1238">
        <v>17.984000000000002</v>
      </c>
      <c r="R1238">
        <v>0</v>
      </c>
      <c r="S1238">
        <v>86.673000000000002</v>
      </c>
      <c r="T1238">
        <v>86.673000000000002</v>
      </c>
      <c r="U1238" t="s">
        <v>216</v>
      </c>
      <c r="V1238">
        <v>0.32226114169069298</v>
      </c>
      <c r="W1238" t="s">
        <v>216</v>
      </c>
      <c r="X1238" t="s">
        <v>216</v>
      </c>
      <c r="Y1238" t="s">
        <v>216</v>
      </c>
      <c r="Z1238">
        <v>8.2745469933820801E-2</v>
      </c>
    </row>
    <row r="1239" spans="1:26" x14ac:dyDescent="0.35">
      <c r="A1239">
        <v>2014</v>
      </c>
      <c r="B1239" t="s">
        <v>215</v>
      </c>
      <c r="C1239" t="s">
        <v>5</v>
      </c>
      <c r="D1239">
        <v>239</v>
      </c>
      <c r="E1239" t="s">
        <v>61</v>
      </c>
      <c r="F1239">
        <v>0.114395941854564</v>
      </c>
      <c r="G1239" t="s">
        <v>216</v>
      </c>
      <c r="H1239">
        <v>0.167424704218328</v>
      </c>
      <c r="I1239" t="s">
        <v>216</v>
      </c>
      <c r="J1239" t="s">
        <v>216</v>
      </c>
      <c r="K1239" t="s">
        <v>216</v>
      </c>
      <c r="L1239">
        <v>0.114965474746846</v>
      </c>
      <c r="M1239">
        <v>0.108180205618308</v>
      </c>
      <c r="N1239">
        <v>1952.6469999999999</v>
      </c>
      <c r="O1239">
        <v>8433.8389999999999</v>
      </c>
      <c r="P1239">
        <v>881.68200000000002</v>
      </c>
      <c r="Q1239">
        <v>635.90899999999999</v>
      </c>
      <c r="R1239">
        <v>966.471</v>
      </c>
      <c r="S1239">
        <v>13345.495999999999</v>
      </c>
      <c r="T1239">
        <v>14182.550999999999</v>
      </c>
      <c r="U1239" t="s">
        <v>216</v>
      </c>
      <c r="V1239">
        <v>0.17661487267076401</v>
      </c>
      <c r="W1239" t="s">
        <v>216</v>
      </c>
      <c r="X1239" t="s">
        <v>216</v>
      </c>
      <c r="Y1239" t="s">
        <v>216</v>
      </c>
      <c r="Z1239">
        <v>9.6800922893254898E-2</v>
      </c>
    </row>
    <row r="1240" spans="1:26" x14ac:dyDescent="0.35">
      <c r="A1240">
        <v>2014</v>
      </c>
      <c r="B1240" t="s">
        <v>217</v>
      </c>
      <c r="C1240" t="s">
        <v>22</v>
      </c>
      <c r="D1240">
        <v>239</v>
      </c>
      <c r="E1240" t="s">
        <v>61</v>
      </c>
      <c r="F1240">
        <v>0.154458951095375</v>
      </c>
      <c r="G1240" t="s">
        <v>216</v>
      </c>
      <c r="H1240">
        <v>1</v>
      </c>
      <c r="I1240" t="s">
        <v>216</v>
      </c>
      <c r="J1240" t="s">
        <v>216</v>
      </c>
      <c r="K1240" t="s">
        <v>216</v>
      </c>
      <c r="L1240">
        <v>0.750617509834416</v>
      </c>
      <c r="M1240">
        <v>3.9730000629482003E-2</v>
      </c>
      <c r="N1240">
        <v>0</v>
      </c>
      <c r="O1240">
        <v>8.2050000000000001</v>
      </c>
      <c r="P1240">
        <v>2.726</v>
      </c>
      <c r="Q1240">
        <v>0</v>
      </c>
      <c r="R1240">
        <v>0</v>
      </c>
      <c r="S1240">
        <v>10.930999999999999</v>
      </c>
      <c r="T1240">
        <v>206.51900000000001</v>
      </c>
      <c r="U1240" t="s">
        <v>216</v>
      </c>
      <c r="V1240">
        <v>0.24474053295932699</v>
      </c>
      <c r="W1240" t="s">
        <v>216</v>
      </c>
      <c r="X1240" t="s">
        <v>216</v>
      </c>
      <c r="Y1240" t="s">
        <v>216</v>
      </c>
      <c r="Z1240">
        <v>2.7339788923947301E-2</v>
      </c>
    </row>
    <row r="1241" spans="1:26" x14ac:dyDescent="0.35">
      <c r="A1241">
        <v>2014</v>
      </c>
      <c r="B1241" t="s">
        <v>217</v>
      </c>
      <c r="C1241" t="s">
        <v>5</v>
      </c>
      <c r="D1241">
        <v>239</v>
      </c>
      <c r="E1241" t="s">
        <v>61</v>
      </c>
      <c r="F1241">
        <v>0.164731655650876</v>
      </c>
      <c r="G1241" t="s">
        <v>216</v>
      </c>
      <c r="H1241">
        <v>0.29757484117495397</v>
      </c>
      <c r="I1241" t="s">
        <v>216</v>
      </c>
      <c r="J1241" t="s">
        <v>216</v>
      </c>
      <c r="K1241" t="s">
        <v>216</v>
      </c>
      <c r="L1241">
        <v>0.21268095301923501</v>
      </c>
      <c r="M1241">
        <v>8.0165526736262399E-2</v>
      </c>
      <c r="N1241">
        <v>176.56</v>
      </c>
      <c r="O1241">
        <v>853.14</v>
      </c>
      <c r="P1241">
        <v>38.619</v>
      </c>
      <c r="Q1241">
        <v>87.649000000000001</v>
      </c>
      <c r="R1241">
        <v>44.420999999999999</v>
      </c>
      <c r="S1241">
        <v>1193.68</v>
      </c>
      <c r="T1241">
        <v>3166.86</v>
      </c>
      <c r="U1241" t="s">
        <v>216</v>
      </c>
      <c r="V1241">
        <v>0.26664659613200797</v>
      </c>
      <c r="W1241" t="s">
        <v>216</v>
      </c>
      <c r="X1241" t="s">
        <v>216</v>
      </c>
      <c r="Y1241" t="s">
        <v>216</v>
      </c>
      <c r="Z1241">
        <v>8.4379721549327796E-2</v>
      </c>
    </row>
    <row r="1242" spans="1:26" x14ac:dyDescent="0.35">
      <c r="A1242">
        <v>2014</v>
      </c>
      <c r="B1242" t="s">
        <v>215</v>
      </c>
      <c r="C1242" t="s">
        <v>22</v>
      </c>
      <c r="D1242">
        <v>111</v>
      </c>
      <c r="E1242" t="s">
        <v>70</v>
      </c>
      <c r="F1242">
        <v>0</v>
      </c>
      <c r="G1242" t="s">
        <v>216</v>
      </c>
      <c r="H1242" t="s">
        <v>216</v>
      </c>
      <c r="I1242" t="s">
        <v>216</v>
      </c>
      <c r="J1242">
        <v>0</v>
      </c>
      <c r="K1242" t="s">
        <v>216</v>
      </c>
      <c r="L1242">
        <v>0</v>
      </c>
      <c r="M1242">
        <v>0</v>
      </c>
      <c r="N1242">
        <v>12.923</v>
      </c>
      <c r="O1242">
        <v>45.097999999999999</v>
      </c>
      <c r="P1242">
        <v>8.9649999999999999</v>
      </c>
      <c r="Q1242">
        <v>17.984000000000002</v>
      </c>
      <c r="R1242">
        <v>0</v>
      </c>
      <c r="S1242">
        <v>86.673000000000002</v>
      </c>
      <c r="T1242">
        <v>86.673000000000002</v>
      </c>
      <c r="U1242" t="s">
        <v>216</v>
      </c>
      <c r="V1242" t="s">
        <v>216</v>
      </c>
      <c r="W1242" t="s">
        <v>216</v>
      </c>
      <c r="X1242">
        <v>0</v>
      </c>
      <c r="Y1242" t="s">
        <v>216</v>
      </c>
      <c r="Z1242">
        <v>0</v>
      </c>
    </row>
    <row r="1243" spans="1:26" x14ac:dyDescent="0.35">
      <c r="A1243">
        <v>2014</v>
      </c>
      <c r="B1243" t="s">
        <v>215</v>
      </c>
      <c r="C1243" t="s">
        <v>5</v>
      </c>
      <c r="D1243">
        <v>111</v>
      </c>
      <c r="E1243" t="s">
        <v>70</v>
      </c>
      <c r="F1243">
        <v>1.6031784387794401E-2</v>
      </c>
      <c r="G1243" t="s">
        <v>216</v>
      </c>
      <c r="H1243" t="s">
        <v>216</v>
      </c>
      <c r="I1243" t="s">
        <v>216</v>
      </c>
      <c r="J1243">
        <v>0.21966507786491499</v>
      </c>
      <c r="K1243" t="s">
        <v>216</v>
      </c>
      <c r="L1243">
        <v>1.1888385224805601E-2</v>
      </c>
      <c r="M1243">
        <v>1.11867320247325E-2</v>
      </c>
      <c r="N1243">
        <v>1952.6469999999999</v>
      </c>
      <c r="O1243">
        <v>8433.8389999999999</v>
      </c>
      <c r="P1243">
        <v>881.68200000000002</v>
      </c>
      <c r="Q1243">
        <v>635.90899999999999</v>
      </c>
      <c r="R1243">
        <v>966.471</v>
      </c>
      <c r="S1243">
        <v>13345.495999999999</v>
      </c>
      <c r="T1243">
        <v>14182.550999999999</v>
      </c>
      <c r="U1243" t="s">
        <v>216</v>
      </c>
      <c r="V1243" t="s">
        <v>216</v>
      </c>
      <c r="W1243" t="s">
        <v>216</v>
      </c>
      <c r="X1243">
        <v>0.27045531644227699</v>
      </c>
      <c r="Y1243" t="s">
        <v>216</v>
      </c>
      <c r="Z1243">
        <v>1.3566146884239801E-2</v>
      </c>
    </row>
    <row r="1244" spans="1:26" x14ac:dyDescent="0.35">
      <c r="A1244">
        <v>2014</v>
      </c>
      <c r="B1244" t="s">
        <v>217</v>
      </c>
      <c r="C1244" t="s">
        <v>22</v>
      </c>
      <c r="D1244">
        <v>111</v>
      </c>
      <c r="E1244" t="s">
        <v>70</v>
      </c>
      <c r="F1244">
        <v>0</v>
      </c>
      <c r="G1244" t="s">
        <v>216</v>
      </c>
      <c r="H1244" t="s">
        <v>216</v>
      </c>
      <c r="I1244" t="s">
        <v>216</v>
      </c>
      <c r="J1244">
        <v>0</v>
      </c>
      <c r="K1244" t="s">
        <v>216</v>
      </c>
      <c r="L1244">
        <v>0</v>
      </c>
      <c r="M1244">
        <v>0</v>
      </c>
      <c r="N1244">
        <v>0</v>
      </c>
      <c r="O1244">
        <v>8.2050000000000001</v>
      </c>
      <c r="P1244">
        <v>2.726</v>
      </c>
      <c r="Q1244">
        <v>0</v>
      </c>
      <c r="R1244">
        <v>0</v>
      </c>
      <c r="S1244">
        <v>10.930999999999999</v>
      </c>
      <c r="T1244">
        <v>206.51900000000001</v>
      </c>
      <c r="U1244" t="s">
        <v>216</v>
      </c>
      <c r="V1244" t="s">
        <v>216</v>
      </c>
      <c r="W1244" t="s">
        <v>216</v>
      </c>
      <c r="X1244">
        <v>0</v>
      </c>
      <c r="Y1244" t="s">
        <v>216</v>
      </c>
      <c r="Z1244">
        <v>0</v>
      </c>
    </row>
    <row r="1245" spans="1:26" x14ac:dyDescent="0.35">
      <c r="A1245">
        <v>2014</v>
      </c>
      <c r="B1245" t="s">
        <v>217</v>
      </c>
      <c r="C1245" t="s">
        <v>5</v>
      </c>
      <c r="D1245">
        <v>111</v>
      </c>
      <c r="E1245" t="s">
        <v>70</v>
      </c>
      <c r="F1245">
        <v>3.8523051889106902E-2</v>
      </c>
      <c r="G1245" t="s">
        <v>216</v>
      </c>
      <c r="H1245" t="s">
        <v>216</v>
      </c>
      <c r="I1245" t="s">
        <v>216</v>
      </c>
      <c r="J1245">
        <v>0.325833723145729</v>
      </c>
      <c r="K1245" t="s">
        <v>216</v>
      </c>
      <c r="L1245">
        <v>2.3925172575564601E-2</v>
      </c>
      <c r="M1245">
        <v>9.0180810013704392E-3</v>
      </c>
      <c r="N1245">
        <v>176.56</v>
      </c>
      <c r="O1245">
        <v>853.14</v>
      </c>
      <c r="P1245">
        <v>38.619</v>
      </c>
      <c r="Q1245">
        <v>87.649000000000001</v>
      </c>
      <c r="R1245">
        <v>44.420999999999999</v>
      </c>
      <c r="S1245">
        <v>1193.68</v>
      </c>
      <c r="T1245">
        <v>3166.86</v>
      </c>
      <c r="U1245" t="s">
        <v>216</v>
      </c>
      <c r="V1245" t="s">
        <v>216</v>
      </c>
      <c r="W1245" t="s">
        <v>216</v>
      </c>
      <c r="X1245">
        <v>0.42425010164513399</v>
      </c>
      <c r="Y1245" t="s">
        <v>216</v>
      </c>
      <c r="Z1245">
        <v>2.0424377596286E-2</v>
      </c>
    </row>
    <row r="1246" spans="1:26" x14ac:dyDescent="0.35">
      <c r="A1246">
        <v>2014</v>
      </c>
      <c r="B1246" t="s">
        <v>215</v>
      </c>
      <c r="C1246" t="s">
        <v>22</v>
      </c>
      <c r="D1246">
        <v>249</v>
      </c>
      <c r="E1246" t="s">
        <v>62</v>
      </c>
      <c r="F1246">
        <v>0.16615302537558199</v>
      </c>
      <c r="G1246">
        <v>0</v>
      </c>
      <c r="H1246">
        <v>0</v>
      </c>
      <c r="I1246" t="s">
        <v>216</v>
      </c>
      <c r="J1246" t="s">
        <v>216</v>
      </c>
      <c r="K1246" t="s">
        <v>216</v>
      </c>
      <c r="L1246">
        <v>0</v>
      </c>
      <c r="M1246">
        <v>0</v>
      </c>
      <c r="N1246">
        <v>12.923</v>
      </c>
      <c r="O1246">
        <v>45.097999999999999</v>
      </c>
      <c r="P1246">
        <v>8.9649999999999999</v>
      </c>
      <c r="Q1246">
        <v>17.984000000000002</v>
      </c>
      <c r="R1246">
        <v>0</v>
      </c>
      <c r="S1246">
        <v>86.673000000000002</v>
      </c>
      <c r="T1246">
        <v>86.673000000000002</v>
      </c>
      <c r="U1246">
        <v>0.41685058878810699</v>
      </c>
      <c r="V1246">
        <v>0.23252396724410401</v>
      </c>
      <c r="W1246" t="s">
        <v>216</v>
      </c>
      <c r="X1246" t="s">
        <v>216</v>
      </c>
      <c r="Y1246" t="s">
        <v>216</v>
      </c>
      <c r="Z1246">
        <v>5.97040798637666E-2</v>
      </c>
    </row>
    <row r="1247" spans="1:26" x14ac:dyDescent="0.35">
      <c r="A1247">
        <v>2014</v>
      </c>
      <c r="B1247" t="s">
        <v>215</v>
      </c>
      <c r="C1247" t="s">
        <v>5</v>
      </c>
      <c r="D1247">
        <v>249</v>
      </c>
      <c r="E1247" t="s">
        <v>62</v>
      </c>
      <c r="F1247">
        <v>2.1854668890873501E-2</v>
      </c>
      <c r="G1247">
        <v>0.12539440052400699</v>
      </c>
      <c r="H1247">
        <v>2.9031974644049999E-2</v>
      </c>
      <c r="I1247" t="s">
        <v>216</v>
      </c>
      <c r="J1247" t="s">
        <v>216</v>
      </c>
      <c r="K1247" t="s">
        <v>216</v>
      </c>
      <c r="L1247">
        <v>1.99353778964373E-2</v>
      </c>
      <c r="M1247">
        <v>1.8758790712291001E-2</v>
      </c>
      <c r="N1247">
        <v>1952.6469999999999</v>
      </c>
      <c r="O1247">
        <v>8433.8389999999999</v>
      </c>
      <c r="P1247">
        <v>881.68200000000002</v>
      </c>
      <c r="Q1247">
        <v>635.90899999999999</v>
      </c>
      <c r="R1247">
        <v>966.471</v>
      </c>
      <c r="S1247">
        <v>13345.495999999999</v>
      </c>
      <c r="T1247">
        <v>14182.550999999999</v>
      </c>
      <c r="U1247">
        <v>0.154237598744351</v>
      </c>
      <c r="V1247">
        <v>3.3795623662052701E-2</v>
      </c>
      <c r="W1247" t="s">
        <v>216</v>
      </c>
      <c r="X1247" t="s">
        <v>216</v>
      </c>
      <c r="Y1247" t="s">
        <v>216</v>
      </c>
      <c r="Z1247">
        <v>1.8094021293541099E-2</v>
      </c>
    </row>
    <row r="1248" spans="1:26" x14ac:dyDescent="0.35">
      <c r="A1248">
        <v>2014</v>
      </c>
      <c r="B1248" t="s">
        <v>217</v>
      </c>
      <c r="C1248" t="s">
        <v>22</v>
      </c>
      <c r="D1248">
        <v>249</v>
      </c>
      <c r="E1248" t="s">
        <v>62</v>
      </c>
      <c r="F1248">
        <v>0</v>
      </c>
      <c r="G1248">
        <v>0</v>
      </c>
      <c r="H1248">
        <v>0</v>
      </c>
      <c r="I1248" t="s">
        <v>216</v>
      </c>
      <c r="J1248" t="s">
        <v>216</v>
      </c>
      <c r="K1248" t="s">
        <v>216</v>
      </c>
      <c r="L1248">
        <v>0</v>
      </c>
      <c r="M1248">
        <v>0</v>
      </c>
      <c r="N1248">
        <v>0</v>
      </c>
      <c r="O1248">
        <v>8.2050000000000001</v>
      </c>
      <c r="P1248">
        <v>2.726</v>
      </c>
      <c r="Q1248">
        <v>0</v>
      </c>
      <c r="R1248">
        <v>0</v>
      </c>
      <c r="S1248">
        <v>10.930999999999999</v>
      </c>
      <c r="T1248">
        <v>206.51900000000001</v>
      </c>
      <c r="U1248">
        <v>0</v>
      </c>
      <c r="V1248">
        <v>0</v>
      </c>
      <c r="W1248" t="s">
        <v>216</v>
      </c>
      <c r="X1248" t="s">
        <v>216</v>
      </c>
      <c r="Y1248" t="s">
        <v>216</v>
      </c>
      <c r="Z1248">
        <v>0</v>
      </c>
    </row>
    <row r="1249" spans="1:26" x14ac:dyDescent="0.35">
      <c r="A1249">
        <v>2014</v>
      </c>
      <c r="B1249" t="s">
        <v>217</v>
      </c>
      <c r="C1249" t="s">
        <v>5</v>
      </c>
      <c r="D1249">
        <v>249</v>
      </c>
      <c r="E1249" t="s">
        <v>62</v>
      </c>
      <c r="F1249">
        <v>2.2229768496705202E-2</v>
      </c>
      <c r="G1249">
        <v>4.3311055731762603E-2</v>
      </c>
      <c r="H1249">
        <v>8.9633588859976097E-3</v>
      </c>
      <c r="I1249" t="s">
        <v>216</v>
      </c>
      <c r="J1249" t="s">
        <v>216</v>
      </c>
      <c r="K1249" t="s">
        <v>216</v>
      </c>
      <c r="L1249">
        <v>6.4062395281817598E-3</v>
      </c>
      <c r="M1249">
        <v>2.4146946817983701E-3</v>
      </c>
      <c r="N1249">
        <v>176.56</v>
      </c>
      <c r="O1249">
        <v>853.14</v>
      </c>
      <c r="P1249">
        <v>38.619</v>
      </c>
      <c r="Q1249">
        <v>87.649000000000001</v>
      </c>
      <c r="R1249">
        <v>44.420999999999999</v>
      </c>
      <c r="S1249">
        <v>1193.68</v>
      </c>
      <c r="T1249">
        <v>3166.86</v>
      </c>
      <c r="U1249">
        <v>0.21487876342484499</v>
      </c>
      <c r="V1249">
        <v>3.5496216756406303E-2</v>
      </c>
      <c r="W1249" t="s">
        <v>216</v>
      </c>
      <c r="X1249" t="s">
        <v>216</v>
      </c>
      <c r="Y1249" t="s">
        <v>216</v>
      </c>
      <c r="Z1249">
        <v>1.1219403767312499E-2</v>
      </c>
    </row>
    <row r="1250" spans="1:26" x14ac:dyDescent="0.35">
      <c r="A1250">
        <v>2014</v>
      </c>
      <c r="B1250" t="s">
        <v>215</v>
      </c>
      <c r="C1250" t="s">
        <v>22</v>
      </c>
      <c r="D1250">
        <v>248</v>
      </c>
      <c r="E1250" t="s">
        <v>63</v>
      </c>
      <c r="F1250">
        <v>0.11135516166930599</v>
      </c>
      <c r="G1250">
        <v>1</v>
      </c>
      <c r="H1250">
        <v>0.28655372743802399</v>
      </c>
      <c r="I1250" t="s">
        <v>216</v>
      </c>
      <c r="J1250" t="s">
        <v>216</v>
      </c>
      <c r="K1250" t="s">
        <v>216</v>
      </c>
      <c r="L1250">
        <v>0.14910064264534501</v>
      </c>
      <c r="M1250">
        <v>0.14910064264534501</v>
      </c>
      <c r="N1250">
        <v>12.923</v>
      </c>
      <c r="O1250">
        <v>45.097999999999999</v>
      </c>
      <c r="P1250">
        <v>8.9649999999999999</v>
      </c>
      <c r="Q1250">
        <v>17.984000000000002</v>
      </c>
      <c r="R1250">
        <v>0</v>
      </c>
      <c r="S1250">
        <v>86.673000000000002</v>
      </c>
      <c r="T1250">
        <v>86.673000000000002</v>
      </c>
      <c r="U1250">
        <v>0.27937176949693099</v>
      </c>
      <c r="V1250">
        <v>0.15583672885838901</v>
      </c>
      <c r="W1250" t="s">
        <v>216</v>
      </c>
      <c r="X1250" t="s">
        <v>216</v>
      </c>
      <c r="Y1250" t="s">
        <v>216</v>
      </c>
      <c r="Z1250">
        <v>4.0013460185383501E-2</v>
      </c>
    </row>
    <row r="1251" spans="1:26" x14ac:dyDescent="0.35">
      <c r="A1251">
        <v>2014</v>
      </c>
      <c r="B1251" t="s">
        <v>215</v>
      </c>
      <c r="C1251" t="s">
        <v>5</v>
      </c>
      <c r="D1251">
        <v>248</v>
      </c>
      <c r="E1251" t="s">
        <v>63</v>
      </c>
      <c r="F1251">
        <v>9.0116139623423394E-2</v>
      </c>
      <c r="G1251">
        <v>0.70235685200653297</v>
      </c>
      <c r="H1251">
        <v>0.16261337215472099</v>
      </c>
      <c r="I1251" t="s">
        <v>216</v>
      </c>
      <c r="J1251" t="s">
        <v>216</v>
      </c>
      <c r="K1251" t="s">
        <v>216</v>
      </c>
      <c r="L1251">
        <v>0.11166167870647201</v>
      </c>
      <c r="M1251">
        <v>0.105071399815908</v>
      </c>
      <c r="N1251">
        <v>1952.6469999999999</v>
      </c>
      <c r="O1251">
        <v>8433.8389999999999</v>
      </c>
      <c r="P1251">
        <v>881.68200000000002</v>
      </c>
      <c r="Q1251">
        <v>635.90899999999999</v>
      </c>
      <c r="R1251">
        <v>966.471</v>
      </c>
      <c r="S1251">
        <v>13345.495999999999</v>
      </c>
      <c r="T1251">
        <v>14182.550999999999</v>
      </c>
      <c r="U1251">
        <v>0.63086580254579305</v>
      </c>
      <c r="V1251">
        <v>0.13823155584414401</v>
      </c>
      <c r="W1251" t="s">
        <v>216</v>
      </c>
      <c r="X1251" t="s">
        <v>216</v>
      </c>
      <c r="Y1251" t="s">
        <v>216</v>
      </c>
      <c r="Z1251">
        <v>7.4990134175400805E-2</v>
      </c>
    </row>
    <row r="1252" spans="1:26" x14ac:dyDescent="0.35">
      <c r="A1252">
        <v>2014</v>
      </c>
      <c r="B1252" t="s">
        <v>217</v>
      </c>
      <c r="C1252" t="s">
        <v>22</v>
      </c>
      <c r="D1252">
        <v>248</v>
      </c>
      <c r="E1252" t="s">
        <v>63</v>
      </c>
      <c r="F1252">
        <v>0</v>
      </c>
      <c r="G1252">
        <v>0</v>
      </c>
      <c r="H1252">
        <v>0</v>
      </c>
      <c r="I1252" t="s">
        <v>216</v>
      </c>
      <c r="J1252" t="s">
        <v>216</v>
      </c>
      <c r="K1252" t="s">
        <v>216</v>
      </c>
      <c r="L1252">
        <v>0</v>
      </c>
      <c r="M1252">
        <v>0</v>
      </c>
      <c r="N1252">
        <v>0</v>
      </c>
      <c r="O1252">
        <v>8.2050000000000001</v>
      </c>
      <c r="P1252">
        <v>2.726</v>
      </c>
      <c r="Q1252">
        <v>0</v>
      </c>
      <c r="R1252">
        <v>0</v>
      </c>
      <c r="S1252">
        <v>10.930999999999999</v>
      </c>
      <c r="T1252">
        <v>206.51900000000001</v>
      </c>
      <c r="U1252">
        <v>0</v>
      </c>
      <c r="V1252">
        <v>0</v>
      </c>
      <c r="W1252" t="s">
        <v>216</v>
      </c>
      <c r="X1252" t="s">
        <v>216</v>
      </c>
      <c r="Y1252" t="s">
        <v>216</v>
      </c>
      <c r="Z1252">
        <v>0</v>
      </c>
    </row>
    <row r="1253" spans="1:26" x14ac:dyDescent="0.35">
      <c r="A1253">
        <v>2014</v>
      </c>
      <c r="B1253" t="s">
        <v>217</v>
      </c>
      <c r="C1253" t="s">
        <v>5</v>
      </c>
      <c r="D1253">
        <v>248</v>
      </c>
      <c r="E1253" t="s">
        <v>63</v>
      </c>
      <c r="F1253">
        <v>7.07497665608669E-2</v>
      </c>
      <c r="G1253">
        <v>0.87773561395559596</v>
      </c>
      <c r="H1253">
        <v>0.181650139484727</v>
      </c>
      <c r="I1253" t="s">
        <v>216</v>
      </c>
      <c r="J1253" t="s">
        <v>216</v>
      </c>
      <c r="K1253" t="s">
        <v>216</v>
      </c>
      <c r="L1253">
        <v>0.12982792708263499</v>
      </c>
      <c r="M1253">
        <v>4.8935854442570897E-2</v>
      </c>
      <c r="N1253">
        <v>176.56</v>
      </c>
      <c r="O1253">
        <v>853.14</v>
      </c>
      <c r="P1253">
        <v>38.619</v>
      </c>
      <c r="Q1253">
        <v>87.649000000000001</v>
      </c>
      <c r="R1253">
        <v>44.420999999999999</v>
      </c>
      <c r="S1253">
        <v>1193.68</v>
      </c>
      <c r="T1253">
        <v>3166.86</v>
      </c>
      <c r="U1253">
        <v>0.692156045039239</v>
      </c>
      <c r="V1253">
        <v>0.11433852565222299</v>
      </c>
      <c r="W1253" t="s">
        <v>216</v>
      </c>
      <c r="X1253" t="s">
        <v>216</v>
      </c>
      <c r="Y1253" t="s">
        <v>216</v>
      </c>
      <c r="Z1253">
        <v>3.5707533238914201E-2</v>
      </c>
    </row>
    <row r="1254" spans="1:26" x14ac:dyDescent="0.35">
      <c r="A1254">
        <v>2014</v>
      </c>
      <c r="B1254" t="s">
        <v>215</v>
      </c>
      <c r="C1254" t="s">
        <v>22</v>
      </c>
      <c r="D1254">
        <v>267</v>
      </c>
      <c r="E1254" t="s">
        <v>68</v>
      </c>
      <c r="F1254">
        <v>3.2994405970547799E-2</v>
      </c>
      <c r="G1254" t="s">
        <v>216</v>
      </c>
      <c r="H1254" t="s">
        <v>216</v>
      </c>
      <c r="I1254" t="s">
        <v>216</v>
      </c>
      <c r="J1254" t="s">
        <v>216</v>
      </c>
      <c r="K1254">
        <v>0.38611738650164201</v>
      </c>
      <c r="L1254">
        <v>5.2153222384995597E-2</v>
      </c>
      <c r="M1254">
        <v>5.2153222384995597E-2</v>
      </c>
      <c r="N1254">
        <v>12.923</v>
      </c>
      <c r="O1254">
        <v>45.097999999999999</v>
      </c>
      <c r="P1254">
        <v>8.9649999999999999</v>
      </c>
      <c r="Q1254">
        <v>17.984000000000002</v>
      </c>
      <c r="R1254">
        <v>0</v>
      </c>
      <c r="S1254">
        <v>86.673000000000002</v>
      </c>
      <c r="T1254">
        <v>86.673000000000002</v>
      </c>
      <c r="U1254" t="s">
        <v>216</v>
      </c>
      <c r="V1254" t="s">
        <v>216</v>
      </c>
      <c r="W1254" t="s">
        <v>216</v>
      </c>
      <c r="X1254" t="s">
        <v>216</v>
      </c>
      <c r="Y1254">
        <v>0</v>
      </c>
      <c r="Z1254">
        <v>1.18559421031921E-2</v>
      </c>
    </row>
    <row r="1255" spans="1:26" x14ac:dyDescent="0.35">
      <c r="A1255">
        <v>2014</v>
      </c>
      <c r="B1255" t="s">
        <v>215</v>
      </c>
      <c r="C1255" t="s">
        <v>5</v>
      </c>
      <c r="D1255">
        <v>267</v>
      </c>
      <c r="E1255" t="s">
        <v>68</v>
      </c>
      <c r="F1255">
        <v>9.4460602724107307E-2</v>
      </c>
      <c r="G1255" t="s">
        <v>216</v>
      </c>
      <c r="H1255" t="s">
        <v>216</v>
      </c>
      <c r="I1255" t="s">
        <v>216</v>
      </c>
      <c r="J1255" t="s">
        <v>216</v>
      </c>
      <c r="K1255">
        <v>0.136358980248761</v>
      </c>
      <c r="L1255">
        <v>2.3337301610865301E-2</v>
      </c>
      <c r="M1255">
        <v>2.1959932687610099E-2</v>
      </c>
      <c r="N1255">
        <v>1952.6469999999999</v>
      </c>
      <c r="O1255">
        <v>8433.8389999999999</v>
      </c>
      <c r="P1255">
        <v>881.68200000000002</v>
      </c>
      <c r="Q1255">
        <v>635.90899999999999</v>
      </c>
      <c r="R1255">
        <v>966.471</v>
      </c>
      <c r="S1255">
        <v>13345.495999999999</v>
      </c>
      <c r="T1255">
        <v>14182.550999999999</v>
      </c>
      <c r="U1255" t="s">
        <v>216</v>
      </c>
      <c r="V1255" t="s">
        <v>216</v>
      </c>
      <c r="W1255" t="s">
        <v>216</v>
      </c>
      <c r="X1255" t="s">
        <v>216</v>
      </c>
      <c r="Y1255">
        <v>0.39789875278491599</v>
      </c>
      <c r="Z1255">
        <v>8.2826916469726106E-2</v>
      </c>
    </row>
    <row r="1256" spans="1:26" x14ac:dyDescent="0.35">
      <c r="A1256">
        <v>2014</v>
      </c>
      <c r="B1256" t="s">
        <v>217</v>
      </c>
      <c r="C1256" t="s">
        <v>22</v>
      </c>
      <c r="D1256">
        <v>267</v>
      </c>
      <c r="E1256" t="s">
        <v>68</v>
      </c>
      <c r="F1256">
        <v>0</v>
      </c>
      <c r="G1256" t="s">
        <v>216</v>
      </c>
      <c r="H1256" t="s">
        <v>216</v>
      </c>
      <c r="I1256" t="s">
        <v>216</v>
      </c>
      <c r="J1256" t="s">
        <v>216</v>
      </c>
      <c r="K1256">
        <v>0</v>
      </c>
      <c r="L1256">
        <v>0</v>
      </c>
      <c r="M1256">
        <v>0</v>
      </c>
      <c r="N1256">
        <v>0</v>
      </c>
      <c r="O1256">
        <v>8.2050000000000001</v>
      </c>
      <c r="P1256">
        <v>2.726</v>
      </c>
      <c r="Q1256">
        <v>0</v>
      </c>
      <c r="R1256">
        <v>0</v>
      </c>
      <c r="S1256">
        <v>10.930999999999999</v>
      </c>
      <c r="T1256">
        <v>206.51900000000001</v>
      </c>
      <c r="U1256" t="s">
        <v>216</v>
      </c>
      <c r="V1256" t="s">
        <v>216</v>
      </c>
      <c r="W1256" t="s">
        <v>216</v>
      </c>
      <c r="X1256" t="s">
        <v>216</v>
      </c>
      <c r="Y1256">
        <v>0</v>
      </c>
      <c r="Z1256">
        <v>0</v>
      </c>
    </row>
    <row r="1257" spans="1:26" x14ac:dyDescent="0.35">
      <c r="A1257">
        <v>2014</v>
      </c>
      <c r="B1257" t="s">
        <v>217</v>
      </c>
      <c r="C1257" t="s">
        <v>5</v>
      </c>
      <c r="D1257">
        <v>267</v>
      </c>
      <c r="E1257" t="s">
        <v>68</v>
      </c>
      <c r="F1257">
        <v>8.1531305827446499E-2</v>
      </c>
      <c r="G1257" t="s">
        <v>216</v>
      </c>
      <c r="H1257" t="s">
        <v>216</v>
      </c>
      <c r="I1257" t="s">
        <v>216</v>
      </c>
      <c r="J1257" t="s">
        <v>216</v>
      </c>
      <c r="K1257">
        <v>6.48342000405214E-2</v>
      </c>
      <c r="L1257">
        <v>9.7395233636034598E-3</v>
      </c>
      <c r="M1257">
        <v>3.6711045795097298E-3</v>
      </c>
      <c r="N1257">
        <v>176.56</v>
      </c>
      <c r="O1257">
        <v>853.14</v>
      </c>
      <c r="P1257">
        <v>38.619</v>
      </c>
      <c r="Q1257">
        <v>87.649000000000001</v>
      </c>
      <c r="R1257">
        <v>44.420999999999999</v>
      </c>
      <c r="S1257">
        <v>1193.68</v>
      </c>
      <c r="T1257">
        <v>3166.86</v>
      </c>
      <c r="U1257" t="s">
        <v>216</v>
      </c>
      <c r="V1257" t="s">
        <v>216</v>
      </c>
      <c r="W1257" t="s">
        <v>216</v>
      </c>
      <c r="X1257" t="s">
        <v>216</v>
      </c>
      <c r="Y1257">
        <v>0.34458118333232901</v>
      </c>
      <c r="Z1257">
        <v>4.8599149794572902E-2</v>
      </c>
    </row>
    <row r="1258" spans="1:26" x14ac:dyDescent="0.35">
      <c r="A1258">
        <v>2014</v>
      </c>
      <c r="B1258" t="s">
        <v>215</v>
      </c>
      <c r="C1258" t="s">
        <v>22</v>
      </c>
      <c r="D1258">
        <v>231</v>
      </c>
      <c r="E1258" t="s">
        <v>67</v>
      </c>
      <c r="F1258">
        <v>6.7028769587895104E-3</v>
      </c>
      <c r="G1258" t="s">
        <v>216</v>
      </c>
      <c r="H1258">
        <v>0</v>
      </c>
      <c r="I1258" t="s">
        <v>216</v>
      </c>
      <c r="J1258" t="s">
        <v>216</v>
      </c>
      <c r="K1258" t="s">
        <v>216</v>
      </c>
      <c r="L1258">
        <v>0</v>
      </c>
      <c r="M1258">
        <v>0</v>
      </c>
      <c r="N1258">
        <v>12.923</v>
      </c>
      <c r="O1258">
        <v>45.097999999999999</v>
      </c>
      <c r="P1258">
        <v>8.9649999999999999</v>
      </c>
      <c r="Q1258">
        <v>17.984000000000002</v>
      </c>
      <c r="R1258">
        <v>0</v>
      </c>
      <c r="S1258">
        <v>86.673000000000002</v>
      </c>
      <c r="T1258">
        <v>86.673000000000002</v>
      </c>
      <c r="U1258" t="s">
        <v>216</v>
      </c>
      <c r="V1258">
        <v>9.3803861764402193E-3</v>
      </c>
      <c r="W1258" t="s">
        <v>216</v>
      </c>
      <c r="X1258" t="s">
        <v>216</v>
      </c>
      <c r="Y1258" t="s">
        <v>216</v>
      </c>
      <c r="Z1258">
        <v>2.4085574148286402E-3</v>
      </c>
    </row>
    <row r="1259" spans="1:26" x14ac:dyDescent="0.35">
      <c r="A1259">
        <v>2014</v>
      </c>
      <c r="B1259" t="s">
        <v>215</v>
      </c>
      <c r="C1259" t="s">
        <v>5</v>
      </c>
      <c r="D1259">
        <v>231</v>
      </c>
      <c r="E1259" t="s">
        <v>67</v>
      </c>
      <c r="F1259">
        <v>8.0439481157790496E-2</v>
      </c>
      <c r="G1259" t="s">
        <v>216</v>
      </c>
      <c r="H1259">
        <v>0.13724437945756399</v>
      </c>
      <c r="I1259" t="s">
        <v>216</v>
      </c>
      <c r="J1259" t="s">
        <v>216</v>
      </c>
      <c r="K1259" t="s">
        <v>216</v>
      </c>
      <c r="L1259">
        <v>9.4241559597438906E-2</v>
      </c>
      <c r="M1259">
        <v>8.8679417168419303E-2</v>
      </c>
      <c r="N1259">
        <v>1952.6469999999999</v>
      </c>
      <c r="O1259">
        <v>8433.8389999999999</v>
      </c>
      <c r="P1259">
        <v>881.68200000000002</v>
      </c>
      <c r="Q1259">
        <v>635.90899999999999</v>
      </c>
      <c r="R1259">
        <v>966.471</v>
      </c>
      <c r="S1259">
        <v>13345.495999999999</v>
      </c>
      <c r="T1259">
        <v>14182.550999999999</v>
      </c>
      <c r="U1259" t="s">
        <v>216</v>
      </c>
      <c r="V1259">
        <v>0.123463665113941</v>
      </c>
      <c r="W1259" t="s">
        <v>216</v>
      </c>
      <c r="X1259" t="s">
        <v>216</v>
      </c>
      <c r="Y1259" t="s">
        <v>216</v>
      </c>
      <c r="Z1259">
        <v>6.9318137032281305E-2</v>
      </c>
    </row>
    <row r="1260" spans="1:26" x14ac:dyDescent="0.35">
      <c r="A1260">
        <v>2014</v>
      </c>
      <c r="B1260" t="s">
        <v>217</v>
      </c>
      <c r="C1260" t="s">
        <v>22</v>
      </c>
      <c r="D1260">
        <v>231</v>
      </c>
      <c r="E1260" t="s">
        <v>67</v>
      </c>
      <c r="F1260">
        <v>5.8075778810454601E-2</v>
      </c>
      <c r="G1260" t="s">
        <v>216</v>
      </c>
      <c r="H1260">
        <v>0</v>
      </c>
      <c r="I1260" t="s">
        <v>216</v>
      </c>
      <c r="J1260" t="s">
        <v>216</v>
      </c>
      <c r="K1260" t="s">
        <v>216</v>
      </c>
      <c r="L1260">
        <v>0</v>
      </c>
      <c r="M1260">
        <v>0</v>
      </c>
      <c r="N1260">
        <v>0</v>
      </c>
      <c r="O1260">
        <v>8.2050000000000001</v>
      </c>
      <c r="P1260">
        <v>2.726</v>
      </c>
      <c r="Q1260">
        <v>0</v>
      </c>
      <c r="R1260">
        <v>0</v>
      </c>
      <c r="S1260">
        <v>10.930999999999999</v>
      </c>
      <c r="T1260">
        <v>206.51900000000001</v>
      </c>
      <c r="U1260" t="s">
        <v>216</v>
      </c>
      <c r="V1260">
        <v>9.2021193704223195E-2</v>
      </c>
      <c r="W1260" t="s">
        <v>216</v>
      </c>
      <c r="X1260" t="s">
        <v>216</v>
      </c>
      <c r="Y1260" t="s">
        <v>216</v>
      </c>
      <c r="Z1260">
        <v>1.0279621368730301E-2</v>
      </c>
    </row>
    <row r="1261" spans="1:26" x14ac:dyDescent="0.35">
      <c r="A1261">
        <v>2014</v>
      </c>
      <c r="B1261" t="s">
        <v>217</v>
      </c>
      <c r="C1261" t="s">
        <v>5</v>
      </c>
      <c r="D1261">
        <v>231</v>
      </c>
      <c r="E1261" t="s">
        <v>67</v>
      </c>
      <c r="F1261">
        <v>7.1903137388846003E-2</v>
      </c>
      <c r="G1261" t="s">
        <v>216</v>
      </c>
      <c r="H1261">
        <v>0.17043861499871099</v>
      </c>
      <c r="I1261" t="s">
        <v>216</v>
      </c>
      <c r="J1261" t="s">
        <v>216</v>
      </c>
      <c r="K1261" t="s">
        <v>216</v>
      </c>
      <c r="L1261">
        <v>0.121814891763287</v>
      </c>
      <c r="M1261">
        <v>4.59155125266036E-2</v>
      </c>
      <c r="N1261">
        <v>176.56</v>
      </c>
      <c r="O1261">
        <v>853.14</v>
      </c>
      <c r="P1261">
        <v>38.619</v>
      </c>
      <c r="Q1261">
        <v>87.649000000000001</v>
      </c>
      <c r="R1261">
        <v>44.420999999999999</v>
      </c>
      <c r="S1261">
        <v>1193.68</v>
      </c>
      <c r="T1261">
        <v>3166.86</v>
      </c>
      <c r="U1261" t="s">
        <v>216</v>
      </c>
      <c r="V1261">
        <v>0.115441883164885</v>
      </c>
      <c r="W1261" t="s">
        <v>216</v>
      </c>
      <c r="X1261" t="s">
        <v>216</v>
      </c>
      <c r="Y1261" t="s">
        <v>216</v>
      </c>
      <c r="Z1261">
        <v>3.7195647959209301E-2</v>
      </c>
    </row>
    <row r="1262" spans="1:26" x14ac:dyDescent="0.35">
      <c r="A1262">
        <v>2014</v>
      </c>
      <c r="B1262" t="s">
        <v>215</v>
      </c>
      <c r="C1262" t="s">
        <v>22</v>
      </c>
      <c r="D1262">
        <v>242</v>
      </c>
      <c r="E1262" t="s">
        <v>65</v>
      </c>
      <c r="F1262">
        <v>0</v>
      </c>
      <c r="G1262">
        <v>0</v>
      </c>
      <c r="H1262">
        <v>0</v>
      </c>
      <c r="I1262" t="s">
        <v>216</v>
      </c>
      <c r="J1262" t="s">
        <v>216</v>
      </c>
      <c r="K1262" t="s">
        <v>216</v>
      </c>
      <c r="L1262">
        <v>0</v>
      </c>
      <c r="M1262">
        <v>0</v>
      </c>
      <c r="N1262">
        <v>12.923</v>
      </c>
      <c r="O1262">
        <v>45.097999999999999</v>
      </c>
      <c r="P1262">
        <v>8.9649999999999999</v>
      </c>
      <c r="Q1262">
        <v>17.984000000000002</v>
      </c>
      <c r="R1262">
        <v>0</v>
      </c>
      <c r="S1262">
        <v>86.673000000000002</v>
      </c>
      <c r="T1262">
        <v>86.673000000000002</v>
      </c>
      <c r="U1262">
        <v>0</v>
      </c>
      <c r="V1262">
        <v>0</v>
      </c>
      <c r="W1262" t="s">
        <v>216</v>
      </c>
      <c r="X1262" t="s">
        <v>216</v>
      </c>
      <c r="Y1262" t="s">
        <v>216</v>
      </c>
      <c r="Z1262">
        <v>0</v>
      </c>
    </row>
    <row r="1263" spans="1:26" x14ac:dyDescent="0.35">
      <c r="A1263">
        <v>2014</v>
      </c>
      <c r="B1263" t="s">
        <v>215</v>
      </c>
      <c r="C1263" t="s">
        <v>5</v>
      </c>
      <c r="D1263">
        <v>242</v>
      </c>
      <c r="E1263" t="s">
        <v>65</v>
      </c>
      <c r="F1263">
        <v>1.52268528263998E-2</v>
      </c>
      <c r="G1263">
        <v>0.101260494088281</v>
      </c>
      <c r="H1263">
        <v>2.3444365015741899E-2</v>
      </c>
      <c r="I1263" t="s">
        <v>216</v>
      </c>
      <c r="J1263" t="s">
        <v>216</v>
      </c>
      <c r="K1263" t="s">
        <v>216</v>
      </c>
      <c r="L1263">
        <v>1.60985355581597E-2</v>
      </c>
      <c r="M1263">
        <v>1.51483990360605E-2</v>
      </c>
      <c r="N1263">
        <v>1952.6469999999999</v>
      </c>
      <c r="O1263">
        <v>8433.8389999999999</v>
      </c>
      <c r="P1263">
        <v>881.68200000000002</v>
      </c>
      <c r="Q1263">
        <v>635.90899999999999</v>
      </c>
      <c r="R1263">
        <v>966.471</v>
      </c>
      <c r="S1263">
        <v>13345.495999999999</v>
      </c>
      <c r="T1263">
        <v>14182.550999999999</v>
      </c>
      <c r="U1263">
        <v>0.10717211700989999</v>
      </c>
      <c r="V1263">
        <v>2.3482915728838899E-2</v>
      </c>
      <c r="W1263" t="s">
        <v>216</v>
      </c>
      <c r="X1263" t="s">
        <v>216</v>
      </c>
      <c r="Y1263" t="s">
        <v>216</v>
      </c>
      <c r="Z1263">
        <v>1.30303749408806E-2</v>
      </c>
    </row>
    <row r="1264" spans="1:26" x14ac:dyDescent="0.35">
      <c r="A1264">
        <v>2014</v>
      </c>
      <c r="B1264" t="s">
        <v>217</v>
      </c>
      <c r="C1264" t="s">
        <v>22</v>
      </c>
      <c r="D1264">
        <v>242</v>
      </c>
      <c r="E1264" t="s">
        <v>65</v>
      </c>
      <c r="F1264">
        <v>0</v>
      </c>
      <c r="G1264">
        <v>0</v>
      </c>
      <c r="H1264">
        <v>0</v>
      </c>
      <c r="I1264" t="s">
        <v>216</v>
      </c>
      <c r="J1264" t="s">
        <v>216</v>
      </c>
      <c r="K1264" t="s">
        <v>216</v>
      </c>
      <c r="L1264">
        <v>0</v>
      </c>
      <c r="M1264">
        <v>0</v>
      </c>
      <c r="N1264">
        <v>0</v>
      </c>
      <c r="O1264">
        <v>8.2050000000000001</v>
      </c>
      <c r="P1264">
        <v>2.726</v>
      </c>
      <c r="Q1264">
        <v>0</v>
      </c>
      <c r="R1264">
        <v>0</v>
      </c>
      <c r="S1264">
        <v>10.930999999999999</v>
      </c>
      <c r="T1264">
        <v>206.51900000000001</v>
      </c>
      <c r="U1264">
        <v>0</v>
      </c>
      <c r="V1264">
        <v>0</v>
      </c>
      <c r="W1264" t="s">
        <v>216</v>
      </c>
      <c r="X1264" t="s">
        <v>216</v>
      </c>
      <c r="Y1264" t="s">
        <v>216</v>
      </c>
      <c r="Z1264">
        <v>0</v>
      </c>
    </row>
    <row r="1265" spans="1:26" x14ac:dyDescent="0.35">
      <c r="A1265">
        <v>2014</v>
      </c>
      <c r="B1265" t="s">
        <v>217</v>
      </c>
      <c r="C1265" t="s">
        <v>5</v>
      </c>
      <c r="D1265">
        <v>242</v>
      </c>
      <c r="E1265" t="s">
        <v>65</v>
      </c>
      <c r="F1265">
        <v>0</v>
      </c>
      <c r="G1265">
        <v>0</v>
      </c>
      <c r="H1265">
        <v>0</v>
      </c>
      <c r="I1265" t="s">
        <v>216</v>
      </c>
      <c r="J1265" t="s">
        <v>216</v>
      </c>
      <c r="K1265" t="s">
        <v>216</v>
      </c>
      <c r="L1265">
        <v>0</v>
      </c>
      <c r="M1265">
        <v>0</v>
      </c>
      <c r="N1265">
        <v>176.56</v>
      </c>
      <c r="O1265">
        <v>853.14</v>
      </c>
      <c r="P1265">
        <v>38.619</v>
      </c>
      <c r="Q1265">
        <v>87.649000000000001</v>
      </c>
      <c r="R1265">
        <v>44.420999999999999</v>
      </c>
      <c r="S1265">
        <v>1193.68</v>
      </c>
      <c r="T1265">
        <v>3166.86</v>
      </c>
      <c r="U1265">
        <v>0</v>
      </c>
      <c r="V1265">
        <v>0</v>
      </c>
      <c r="W1265" t="s">
        <v>216</v>
      </c>
      <c r="X1265" t="s">
        <v>216</v>
      </c>
      <c r="Y1265" t="s">
        <v>216</v>
      </c>
      <c r="Z1265">
        <v>0</v>
      </c>
    </row>
    <row r="1266" spans="1:26" x14ac:dyDescent="0.35">
      <c r="A1266">
        <v>2014</v>
      </c>
      <c r="B1266" t="s">
        <v>215</v>
      </c>
      <c r="C1266" t="s">
        <v>22</v>
      </c>
      <c r="D1266">
        <v>241</v>
      </c>
      <c r="E1266" t="s">
        <v>66</v>
      </c>
      <c r="F1266">
        <v>0</v>
      </c>
      <c r="G1266">
        <v>0</v>
      </c>
      <c r="H1266">
        <v>0</v>
      </c>
      <c r="I1266" t="s">
        <v>216</v>
      </c>
      <c r="J1266" t="s">
        <v>216</v>
      </c>
      <c r="K1266" t="s">
        <v>216</v>
      </c>
      <c r="L1266">
        <v>0</v>
      </c>
      <c r="M1266">
        <v>0</v>
      </c>
      <c r="N1266">
        <v>12.923</v>
      </c>
      <c r="O1266">
        <v>45.097999999999999</v>
      </c>
      <c r="P1266">
        <v>8.9649999999999999</v>
      </c>
      <c r="Q1266">
        <v>17.984000000000002</v>
      </c>
      <c r="R1266">
        <v>0</v>
      </c>
      <c r="S1266">
        <v>86.673000000000002</v>
      </c>
      <c r="T1266">
        <v>86.673000000000002</v>
      </c>
      <c r="U1266">
        <v>0</v>
      </c>
      <c r="V1266">
        <v>0</v>
      </c>
      <c r="W1266" t="s">
        <v>216</v>
      </c>
      <c r="X1266" t="s">
        <v>216</v>
      </c>
      <c r="Y1266" t="s">
        <v>216</v>
      </c>
      <c r="Z1266">
        <v>0</v>
      </c>
    </row>
    <row r="1267" spans="1:26" x14ac:dyDescent="0.35">
      <c r="A1267">
        <v>2014</v>
      </c>
      <c r="B1267" t="s">
        <v>215</v>
      </c>
      <c r="C1267" t="s">
        <v>5</v>
      </c>
      <c r="D1267">
        <v>241</v>
      </c>
      <c r="E1267" t="s">
        <v>66</v>
      </c>
      <c r="F1267">
        <v>5.2855236603573E-4</v>
      </c>
      <c r="G1267">
        <v>0</v>
      </c>
      <c r="H1267">
        <v>0</v>
      </c>
      <c r="I1267" t="s">
        <v>216</v>
      </c>
      <c r="J1267" t="s">
        <v>216</v>
      </c>
      <c r="K1267" t="s">
        <v>216</v>
      </c>
      <c r="L1267">
        <v>0</v>
      </c>
      <c r="M1267">
        <v>0</v>
      </c>
      <c r="N1267">
        <v>1952.6469999999999</v>
      </c>
      <c r="O1267">
        <v>8433.8389999999999</v>
      </c>
      <c r="P1267">
        <v>881.68200000000002</v>
      </c>
      <c r="Q1267">
        <v>635.90899999999999</v>
      </c>
      <c r="R1267">
        <v>966.471</v>
      </c>
      <c r="S1267">
        <v>13345.495999999999</v>
      </c>
      <c r="T1267">
        <v>14182.550999999999</v>
      </c>
      <c r="U1267">
        <v>3.7876435889475299E-3</v>
      </c>
      <c r="V1267">
        <v>8.2992589576181696E-4</v>
      </c>
      <c r="W1267" t="s">
        <v>216</v>
      </c>
      <c r="X1267" t="s">
        <v>216</v>
      </c>
      <c r="Y1267" t="s">
        <v>216</v>
      </c>
      <c r="Z1267">
        <v>4.3127352017903199E-4</v>
      </c>
    </row>
    <row r="1268" spans="1:26" x14ac:dyDescent="0.35">
      <c r="A1268">
        <v>2014</v>
      </c>
      <c r="B1268" t="s">
        <v>217</v>
      </c>
      <c r="C1268" t="s">
        <v>22</v>
      </c>
      <c r="D1268">
        <v>241</v>
      </c>
      <c r="E1268" t="s">
        <v>66</v>
      </c>
      <c r="F1268">
        <v>0</v>
      </c>
      <c r="G1268">
        <v>0</v>
      </c>
      <c r="H1268">
        <v>0</v>
      </c>
      <c r="I1268" t="s">
        <v>216</v>
      </c>
      <c r="J1268" t="s">
        <v>216</v>
      </c>
      <c r="K1268" t="s">
        <v>216</v>
      </c>
      <c r="L1268">
        <v>0</v>
      </c>
      <c r="M1268">
        <v>0</v>
      </c>
      <c r="N1268">
        <v>0</v>
      </c>
      <c r="O1268">
        <v>8.2050000000000001</v>
      </c>
      <c r="P1268">
        <v>2.726</v>
      </c>
      <c r="Q1268">
        <v>0</v>
      </c>
      <c r="R1268">
        <v>0</v>
      </c>
      <c r="S1268">
        <v>10.930999999999999</v>
      </c>
      <c r="T1268">
        <v>206.51900000000001</v>
      </c>
      <c r="U1268">
        <v>0</v>
      </c>
      <c r="V1268">
        <v>0</v>
      </c>
      <c r="W1268" t="s">
        <v>216</v>
      </c>
      <c r="X1268" t="s">
        <v>216</v>
      </c>
      <c r="Y1268" t="s">
        <v>216</v>
      </c>
      <c r="Z1268">
        <v>0</v>
      </c>
    </row>
    <row r="1269" spans="1:26" x14ac:dyDescent="0.35">
      <c r="A1269">
        <v>2014</v>
      </c>
      <c r="B1269" t="s">
        <v>217</v>
      </c>
      <c r="C1269" t="s">
        <v>5</v>
      </c>
      <c r="D1269">
        <v>241</v>
      </c>
      <c r="E1269" t="s">
        <v>66</v>
      </c>
      <c r="F1269">
        <v>8.9139376475461096E-4</v>
      </c>
      <c r="G1269">
        <v>0</v>
      </c>
      <c r="H1269">
        <v>0</v>
      </c>
      <c r="I1269" t="s">
        <v>216</v>
      </c>
      <c r="J1269" t="s">
        <v>216</v>
      </c>
      <c r="K1269" t="s">
        <v>216</v>
      </c>
      <c r="L1269">
        <v>0</v>
      </c>
      <c r="M1269">
        <v>0</v>
      </c>
      <c r="N1269">
        <v>176.56</v>
      </c>
      <c r="O1269">
        <v>853.14</v>
      </c>
      <c r="P1269">
        <v>38.619</v>
      </c>
      <c r="Q1269">
        <v>87.649000000000001</v>
      </c>
      <c r="R1269">
        <v>44.420999999999999</v>
      </c>
      <c r="S1269">
        <v>1193.68</v>
      </c>
      <c r="T1269">
        <v>3166.86</v>
      </c>
      <c r="U1269">
        <v>8.8293914070158505E-3</v>
      </c>
      <c r="V1269">
        <v>1.4585433488879999E-3</v>
      </c>
      <c r="W1269" t="s">
        <v>216</v>
      </c>
      <c r="X1269" t="s">
        <v>216</v>
      </c>
      <c r="Y1269" t="s">
        <v>216</v>
      </c>
      <c r="Z1269">
        <v>4.4988802127782001E-4</v>
      </c>
    </row>
    <row r="1270" spans="1:26" x14ac:dyDescent="0.35">
      <c r="A1270">
        <v>2014</v>
      </c>
      <c r="B1270" t="s">
        <v>215</v>
      </c>
      <c r="C1270" t="s">
        <v>22</v>
      </c>
      <c r="D1270">
        <v>245</v>
      </c>
      <c r="E1270" t="s">
        <v>64</v>
      </c>
      <c r="F1270">
        <v>4.1108330069866597E-2</v>
      </c>
      <c r="G1270">
        <v>0</v>
      </c>
      <c r="H1270">
        <v>0</v>
      </c>
      <c r="I1270" t="s">
        <v>216</v>
      </c>
      <c r="J1270" t="s">
        <v>216</v>
      </c>
      <c r="K1270" t="s">
        <v>216</v>
      </c>
      <c r="L1270">
        <v>0</v>
      </c>
      <c r="M1270">
        <v>0</v>
      </c>
      <c r="N1270">
        <v>12.923</v>
      </c>
      <c r="O1270">
        <v>45.097999999999999</v>
      </c>
      <c r="P1270">
        <v>8.9649999999999999</v>
      </c>
      <c r="Q1270">
        <v>17.984000000000002</v>
      </c>
      <c r="R1270">
        <v>0</v>
      </c>
      <c r="S1270">
        <v>86.673000000000002</v>
      </c>
      <c r="T1270">
        <v>86.673000000000002</v>
      </c>
      <c r="U1270">
        <v>0.103134032949351</v>
      </c>
      <c r="V1270">
        <v>5.7529328599455101E-2</v>
      </c>
      <c r="W1270" t="s">
        <v>216</v>
      </c>
      <c r="X1270" t="s">
        <v>216</v>
      </c>
      <c r="Y1270" t="s">
        <v>216</v>
      </c>
      <c r="Z1270">
        <v>1.4771533747336E-2</v>
      </c>
    </row>
    <row r="1271" spans="1:26" x14ac:dyDescent="0.35">
      <c r="A1271">
        <v>2014</v>
      </c>
      <c r="B1271" t="s">
        <v>215</v>
      </c>
      <c r="C1271" t="s">
        <v>5</v>
      </c>
      <c r="D1271">
        <v>245</v>
      </c>
      <c r="E1271" t="s">
        <v>64</v>
      </c>
      <c r="F1271">
        <v>5.1193257419714098E-3</v>
      </c>
      <c r="G1271">
        <v>3.6316856042080299E-2</v>
      </c>
      <c r="H1271">
        <v>8.4082705396676394E-3</v>
      </c>
      <c r="I1271" t="s">
        <v>216</v>
      </c>
      <c r="J1271" t="s">
        <v>216</v>
      </c>
      <c r="K1271" t="s">
        <v>216</v>
      </c>
      <c r="L1271">
        <v>5.7737047761616499E-3</v>
      </c>
      <c r="M1271">
        <v>5.4329403783174302E-3</v>
      </c>
      <c r="N1271">
        <v>1952.6469999999999</v>
      </c>
      <c r="O1271">
        <v>8433.8389999999999</v>
      </c>
      <c r="P1271">
        <v>881.68200000000002</v>
      </c>
      <c r="Q1271">
        <v>635.90899999999999</v>
      </c>
      <c r="R1271">
        <v>966.471</v>
      </c>
      <c r="S1271">
        <v>13345.495999999999</v>
      </c>
      <c r="T1271">
        <v>14182.550999999999</v>
      </c>
      <c r="U1271">
        <v>3.6019265928455599E-2</v>
      </c>
      <c r="V1271">
        <v>7.8923269411056395E-3</v>
      </c>
      <c r="W1271" t="s">
        <v>216</v>
      </c>
      <c r="X1271" t="s">
        <v>216</v>
      </c>
      <c r="Y1271" t="s">
        <v>216</v>
      </c>
      <c r="Z1271">
        <v>4.2338137866168701E-3</v>
      </c>
    </row>
    <row r="1272" spans="1:26" x14ac:dyDescent="0.35">
      <c r="A1272">
        <v>2014</v>
      </c>
      <c r="B1272" t="s">
        <v>217</v>
      </c>
      <c r="C1272" t="s">
        <v>22</v>
      </c>
      <c r="D1272">
        <v>245</v>
      </c>
      <c r="E1272" t="s">
        <v>64</v>
      </c>
      <c r="F1272">
        <v>0.11328710875070699</v>
      </c>
      <c r="G1272">
        <v>0</v>
      </c>
      <c r="H1272">
        <v>0</v>
      </c>
      <c r="I1272" t="s">
        <v>216</v>
      </c>
      <c r="J1272" t="s">
        <v>216</v>
      </c>
      <c r="K1272" t="s">
        <v>216</v>
      </c>
      <c r="L1272">
        <v>0</v>
      </c>
      <c r="M1272">
        <v>0</v>
      </c>
      <c r="N1272">
        <v>0</v>
      </c>
      <c r="O1272">
        <v>8.2050000000000001</v>
      </c>
      <c r="P1272">
        <v>2.726</v>
      </c>
      <c r="Q1272">
        <v>0</v>
      </c>
      <c r="R1272">
        <v>0</v>
      </c>
      <c r="S1272">
        <v>10.930999999999999</v>
      </c>
      <c r="T1272">
        <v>206.51900000000001</v>
      </c>
      <c r="U1272">
        <v>1</v>
      </c>
      <c r="V1272">
        <v>0.179503662147421</v>
      </c>
      <c r="W1272" t="s">
        <v>216</v>
      </c>
      <c r="X1272" t="s">
        <v>216</v>
      </c>
      <c r="Y1272" t="s">
        <v>216</v>
      </c>
      <c r="Z1272">
        <v>2.0052225002720001E-2</v>
      </c>
    </row>
    <row r="1273" spans="1:26" x14ac:dyDescent="0.35">
      <c r="A1273">
        <v>2014</v>
      </c>
      <c r="B1273" t="s">
        <v>217</v>
      </c>
      <c r="C1273" t="s">
        <v>5</v>
      </c>
      <c r="D1273">
        <v>245</v>
      </c>
      <c r="E1273" t="s">
        <v>64</v>
      </c>
      <c r="F1273">
        <v>2.4995816151274202E-3</v>
      </c>
      <c r="G1273">
        <v>0</v>
      </c>
      <c r="H1273">
        <v>0</v>
      </c>
      <c r="I1273" t="s">
        <v>216</v>
      </c>
      <c r="J1273" t="s">
        <v>216</v>
      </c>
      <c r="K1273" t="s">
        <v>216</v>
      </c>
      <c r="L1273">
        <v>0</v>
      </c>
      <c r="M1273">
        <v>0</v>
      </c>
      <c r="N1273">
        <v>176.56</v>
      </c>
      <c r="O1273">
        <v>853.14</v>
      </c>
      <c r="P1273">
        <v>38.619</v>
      </c>
      <c r="Q1273">
        <v>87.649000000000001</v>
      </c>
      <c r="R1273">
        <v>44.420999999999999</v>
      </c>
      <c r="S1273">
        <v>1193.68</v>
      </c>
      <c r="T1273">
        <v>3166.86</v>
      </c>
      <c r="U1273">
        <v>2.41430575338905E-2</v>
      </c>
      <c r="V1273">
        <v>3.9882359230212997E-3</v>
      </c>
      <c r="W1273" t="s">
        <v>216</v>
      </c>
      <c r="X1273" t="s">
        <v>216</v>
      </c>
      <c r="Y1273" t="s">
        <v>216</v>
      </c>
      <c r="Z1273">
        <v>1.2615432946871199E-3</v>
      </c>
    </row>
    <row r="1274" spans="1:26" x14ac:dyDescent="0.35">
      <c r="A1274">
        <v>2014</v>
      </c>
      <c r="B1274" t="s">
        <v>215</v>
      </c>
      <c r="C1274" t="s">
        <v>22</v>
      </c>
      <c r="D1274">
        <v>229</v>
      </c>
      <c r="E1274" t="s">
        <v>69</v>
      </c>
      <c r="F1274">
        <v>6.7448763571765102E-2</v>
      </c>
      <c r="G1274" t="s">
        <v>216</v>
      </c>
      <c r="H1274" t="s">
        <v>216</v>
      </c>
      <c r="I1274">
        <v>1</v>
      </c>
      <c r="J1274" t="s">
        <v>216</v>
      </c>
      <c r="K1274" t="s">
        <v>216</v>
      </c>
      <c r="L1274">
        <v>0.13711305712274899</v>
      </c>
      <c r="M1274">
        <v>0.13711305712274899</v>
      </c>
      <c r="N1274">
        <v>12.923</v>
      </c>
      <c r="O1274">
        <v>45.097999999999999</v>
      </c>
      <c r="P1274">
        <v>8.9649999999999999</v>
      </c>
      <c r="Q1274">
        <v>17.984000000000002</v>
      </c>
      <c r="R1274">
        <v>0</v>
      </c>
      <c r="S1274">
        <v>86.673000000000002</v>
      </c>
      <c r="T1274">
        <v>86.673000000000002</v>
      </c>
      <c r="U1274" t="s">
        <v>216</v>
      </c>
      <c r="V1274" t="s">
        <v>216</v>
      </c>
      <c r="W1274">
        <v>0.76781431997259297</v>
      </c>
      <c r="X1274" t="s">
        <v>216</v>
      </c>
      <c r="Y1274" t="s">
        <v>216</v>
      </c>
      <c r="Z1274">
        <v>2.4236491378343401E-2</v>
      </c>
    </row>
    <row r="1275" spans="1:26" x14ac:dyDescent="0.35">
      <c r="A1275">
        <v>2014</v>
      </c>
      <c r="B1275" t="s">
        <v>215</v>
      </c>
      <c r="C1275" t="s">
        <v>5</v>
      </c>
      <c r="D1275">
        <v>229</v>
      </c>
      <c r="E1275" t="s">
        <v>69</v>
      </c>
      <c r="F1275">
        <v>5.0072058668890196E-3</v>
      </c>
      <c r="G1275" t="s">
        <v>216</v>
      </c>
      <c r="H1275" t="s">
        <v>216</v>
      </c>
      <c r="I1275">
        <v>8.8977658611608199E-3</v>
      </c>
      <c r="J1275" t="s">
        <v>216</v>
      </c>
      <c r="K1275" t="s">
        <v>216</v>
      </c>
      <c r="L1275">
        <v>6.9804895933547504E-4</v>
      </c>
      <c r="M1275">
        <v>6.56850068412639E-4</v>
      </c>
      <c r="N1275">
        <v>1952.6469999999999</v>
      </c>
      <c r="O1275">
        <v>8433.8389999999999</v>
      </c>
      <c r="P1275">
        <v>881.68200000000002</v>
      </c>
      <c r="Q1275">
        <v>635.90899999999999</v>
      </c>
      <c r="R1275">
        <v>966.471</v>
      </c>
      <c r="S1275">
        <v>13345.495999999999</v>
      </c>
      <c r="T1275">
        <v>14182.550999999999</v>
      </c>
      <c r="U1275" t="s">
        <v>216</v>
      </c>
      <c r="V1275" t="s">
        <v>216</v>
      </c>
      <c r="W1275">
        <v>7.54875890834492E-2</v>
      </c>
      <c r="X1275" t="s">
        <v>216</v>
      </c>
      <c r="Y1275" t="s">
        <v>216</v>
      </c>
      <c r="Z1275">
        <v>4.0856411573197797E-3</v>
      </c>
    </row>
    <row r="1276" spans="1:26" x14ac:dyDescent="0.35">
      <c r="A1276">
        <v>2014</v>
      </c>
      <c r="B1276" t="s">
        <v>217</v>
      </c>
      <c r="C1276" t="s">
        <v>22</v>
      </c>
      <c r="D1276">
        <v>229</v>
      </c>
      <c r="E1276" t="s">
        <v>69</v>
      </c>
      <c r="F1276">
        <v>3.3512822404170001E-2</v>
      </c>
      <c r="G1276" t="s">
        <v>216</v>
      </c>
      <c r="H1276" t="s">
        <v>216</v>
      </c>
      <c r="I1276">
        <v>1</v>
      </c>
      <c r="J1276" t="s">
        <v>216</v>
      </c>
      <c r="K1276" t="s">
        <v>216</v>
      </c>
      <c r="L1276">
        <v>0.249382490165584</v>
      </c>
      <c r="M1276">
        <v>1.31997540177901E-2</v>
      </c>
      <c r="N1276">
        <v>0</v>
      </c>
      <c r="O1276">
        <v>8.2050000000000001</v>
      </c>
      <c r="P1276">
        <v>2.726</v>
      </c>
      <c r="Q1276">
        <v>0</v>
      </c>
      <c r="R1276">
        <v>0</v>
      </c>
      <c r="S1276">
        <v>10.930999999999999</v>
      </c>
      <c r="T1276">
        <v>206.51900000000001</v>
      </c>
      <c r="U1276" t="s">
        <v>216</v>
      </c>
      <c r="V1276" t="s">
        <v>216</v>
      </c>
      <c r="W1276">
        <v>0.16547286633483099</v>
      </c>
      <c r="X1276" t="s">
        <v>216</v>
      </c>
      <c r="Y1276" t="s">
        <v>216</v>
      </c>
      <c r="Z1276">
        <v>5.9318898922859301E-3</v>
      </c>
    </row>
    <row r="1277" spans="1:26" x14ac:dyDescent="0.35">
      <c r="A1277">
        <v>2014</v>
      </c>
      <c r="B1277" t="s">
        <v>217</v>
      </c>
      <c r="C1277" t="s">
        <v>5</v>
      </c>
      <c r="D1277">
        <v>229</v>
      </c>
      <c r="E1277" t="s">
        <v>69</v>
      </c>
      <c r="F1277">
        <v>6.3517040828835096E-3</v>
      </c>
      <c r="G1277" t="s">
        <v>216</v>
      </c>
      <c r="H1277" t="s">
        <v>216</v>
      </c>
      <c r="I1277">
        <v>0.60591936611512498</v>
      </c>
      <c r="J1277" t="s">
        <v>216</v>
      </c>
      <c r="K1277" t="s">
        <v>216</v>
      </c>
      <c r="L1277">
        <v>3.6888757601968997E-2</v>
      </c>
      <c r="M1277">
        <v>1.39044265216392E-2</v>
      </c>
      <c r="N1277">
        <v>176.56</v>
      </c>
      <c r="O1277">
        <v>853.14</v>
      </c>
      <c r="P1277">
        <v>38.619</v>
      </c>
      <c r="Q1277">
        <v>87.649000000000001</v>
      </c>
      <c r="R1277">
        <v>44.420999999999999</v>
      </c>
      <c r="S1277">
        <v>1193.68</v>
      </c>
      <c r="T1277">
        <v>3166.86</v>
      </c>
      <c r="U1277" t="s">
        <v>216</v>
      </c>
      <c r="V1277" t="s">
        <v>216</v>
      </c>
      <c r="W1277">
        <v>6.6124635774038903E-2</v>
      </c>
      <c r="X1277" t="s">
        <v>216</v>
      </c>
      <c r="Y1277" t="s">
        <v>216</v>
      </c>
      <c r="Z1277">
        <v>3.2057163675330001E-3</v>
      </c>
    </row>
    <row r="1278" spans="1:26" x14ac:dyDescent="0.35">
      <c r="A1278">
        <v>2015</v>
      </c>
      <c r="B1278" t="s">
        <v>215</v>
      </c>
      <c r="C1278" t="s">
        <v>22</v>
      </c>
      <c r="D1278">
        <v>247</v>
      </c>
      <c r="E1278" t="s">
        <v>60</v>
      </c>
      <c r="F1278">
        <v>1.17938851146186E-2</v>
      </c>
      <c r="G1278" t="s">
        <v>216</v>
      </c>
      <c r="H1278">
        <v>0</v>
      </c>
      <c r="I1278" t="s">
        <v>216</v>
      </c>
      <c r="J1278" t="s">
        <v>216</v>
      </c>
      <c r="K1278" t="s">
        <v>216</v>
      </c>
      <c r="L1278">
        <v>0</v>
      </c>
      <c r="M1278">
        <v>0</v>
      </c>
      <c r="N1278">
        <v>21.334</v>
      </c>
      <c r="O1278">
        <v>30.913</v>
      </c>
      <c r="P1278">
        <v>2.7109999999999999</v>
      </c>
      <c r="Q1278">
        <v>2.657</v>
      </c>
      <c r="R1278">
        <v>0</v>
      </c>
      <c r="S1278">
        <v>39.630000000000003</v>
      </c>
      <c r="T1278">
        <v>39.630000000000003</v>
      </c>
      <c r="U1278" t="s">
        <v>216</v>
      </c>
      <c r="V1278">
        <v>1.65050317312809E-2</v>
      </c>
      <c r="W1278" t="s">
        <v>216</v>
      </c>
      <c r="X1278" t="s">
        <v>216</v>
      </c>
      <c r="Y1278" t="s">
        <v>216</v>
      </c>
      <c r="Z1278">
        <v>4.2379189737628397E-3</v>
      </c>
    </row>
    <row r="1279" spans="1:26" x14ac:dyDescent="0.35">
      <c r="A1279">
        <v>2015</v>
      </c>
      <c r="B1279" t="s">
        <v>215</v>
      </c>
      <c r="C1279" t="s">
        <v>5</v>
      </c>
      <c r="D1279">
        <v>247</v>
      </c>
      <c r="E1279" t="s">
        <v>60</v>
      </c>
      <c r="F1279">
        <v>9.1585650123689299E-2</v>
      </c>
      <c r="G1279" t="s">
        <v>216</v>
      </c>
      <c r="H1279">
        <v>0.14700782759101899</v>
      </c>
      <c r="I1279" t="s">
        <v>216</v>
      </c>
      <c r="J1279" t="s">
        <v>216</v>
      </c>
      <c r="K1279" t="s">
        <v>216</v>
      </c>
      <c r="L1279">
        <v>9.3575059847575803E-2</v>
      </c>
      <c r="M1279">
        <v>8.9541013382600496E-2</v>
      </c>
      <c r="N1279">
        <v>1556.1110000000001</v>
      </c>
      <c r="O1279">
        <v>7159.1629999999996</v>
      </c>
      <c r="P1279">
        <v>352.065</v>
      </c>
      <c r="Q1279">
        <v>362.62</v>
      </c>
      <c r="R1279">
        <v>1554.9079999999999</v>
      </c>
      <c r="S1279">
        <v>11512.48</v>
      </c>
      <c r="T1279">
        <v>12031.146000000001</v>
      </c>
      <c r="U1279" t="s">
        <v>216</v>
      </c>
      <c r="V1279">
        <v>0.13859648147075199</v>
      </c>
      <c r="W1279" t="s">
        <v>216</v>
      </c>
      <c r="X1279" t="s">
        <v>216</v>
      </c>
      <c r="Y1279" t="s">
        <v>216</v>
      </c>
      <c r="Z1279">
        <v>8.3004003100436805E-2</v>
      </c>
    </row>
    <row r="1280" spans="1:26" x14ac:dyDescent="0.35">
      <c r="A1280">
        <v>2015</v>
      </c>
      <c r="B1280" t="s">
        <v>217</v>
      </c>
      <c r="C1280" t="s">
        <v>22</v>
      </c>
      <c r="D1280">
        <v>247</v>
      </c>
      <c r="E1280" t="s">
        <v>60</v>
      </c>
      <c r="F1280">
        <v>0.219053945653264</v>
      </c>
      <c r="G1280" t="s">
        <v>216</v>
      </c>
      <c r="H1280">
        <v>0.40520739143539503</v>
      </c>
      <c r="I1280" t="s">
        <v>216</v>
      </c>
      <c r="J1280" t="s">
        <v>216</v>
      </c>
      <c r="K1280" t="s">
        <v>216</v>
      </c>
      <c r="L1280">
        <v>0.25383062466414003</v>
      </c>
      <c r="M1280">
        <v>0.118866897911991</v>
      </c>
      <c r="N1280">
        <v>9.2149999999999999</v>
      </c>
      <c r="O1280">
        <v>43.131</v>
      </c>
      <c r="P1280">
        <v>13.747999999999999</v>
      </c>
      <c r="Q1280">
        <v>0</v>
      </c>
      <c r="R1280">
        <v>8.7449999999999992</v>
      </c>
      <c r="S1280">
        <v>68.852999999999994</v>
      </c>
      <c r="T1280">
        <v>147.03</v>
      </c>
      <c r="U1280" t="s">
        <v>216</v>
      </c>
      <c r="V1280">
        <v>0.34044335359202099</v>
      </c>
      <c r="W1280" t="s">
        <v>216</v>
      </c>
      <c r="X1280" t="s">
        <v>216</v>
      </c>
      <c r="Y1280" t="s">
        <v>216</v>
      </c>
      <c r="Z1280">
        <v>4.4695809176489201E-2</v>
      </c>
    </row>
    <row r="1281" spans="1:26" x14ac:dyDescent="0.35">
      <c r="A1281">
        <v>2015</v>
      </c>
      <c r="B1281" t="s">
        <v>217</v>
      </c>
      <c r="C1281" t="s">
        <v>5</v>
      </c>
      <c r="D1281">
        <v>247</v>
      </c>
      <c r="E1281" t="s">
        <v>60</v>
      </c>
      <c r="F1281">
        <v>7.0632292336374303E-2</v>
      </c>
      <c r="G1281" t="s">
        <v>216</v>
      </c>
      <c r="H1281">
        <v>0.102484888544032</v>
      </c>
      <c r="I1281" t="s">
        <v>216</v>
      </c>
      <c r="J1281" t="s">
        <v>216</v>
      </c>
      <c r="K1281" t="s">
        <v>216</v>
      </c>
      <c r="L1281">
        <v>5.6978725518754901E-2</v>
      </c>
      <c r="M1281">
        <v>2.76111690812187E-2</v>
      </c>
      <c r="N1281">
        <v>144.107</v>
      </c>
      <c r="O1281">
        <v>835.12800000000004</v>
      </c>
      <c r="P1281">
        <v>164.46100000000001</v>
      </c>
      <c r="Q1281">
        <v>190.80500000000001</v>
      </c>
      <c r="R1281">
        <v>270.459</v>
      </c>
      <c r="S1281">
        <v>1617.7739999999999</v>
      </c>
      <c r="T1281">
        <v>3338.4569999999999</v>
      </c>
      <c r="U1281" t="s">
        <v>216</v>
      </c>
      <c r="V1281">
        <v>0.110720802300487</v>
      </c>
      <c r="W1281" t="s">
        <v>216</v>
      </c>
      <c r="X1281" t="s">
        <v>216</v>
      </c>
      <c r="Y1281" t="s">
        <v>216</v>
      </c>
      <c r="Z1281">
        <v>3.6563144816668502E-2</v>
      </c>
    </row>
    <row r="1282" spans="1:26" x14ac:dyDescent="0.35">
      <c r="A1282">
        <v>2015</v>
      </c>
      <c r="B1282" t="s">
        <v>215</v>
      </c>
      <c r="C1282" t="s">
        <v>22</v>
      </c>
      <c r="D1282">
        <v>239</v>
      </c>
      <c r="E1282" t="s">
        <v>61</v>
      </c>
      <c r="F1282">
        <v>0.230275890642648</v>
      </c>
      <c r="G1282" t="s">
        <v>216</v>
      </c>
      <c r="H1282">
        <v>0.27166564228641699</v>
      </c>
      <c r="I1282" t="s">
        <v>216</v>
      </c>
      <c r="J1282" t="s">
        <v>216</v>
      </c>
      <c r="K1282" t="s">
        <v>216</v>
      </c>
      <c r="L1282">
        <v>0.21191016906384</v>
      </c>
      <c r="M1282">
        <v>0.21191016906384</v>
      </c>
      <c r="N1282">
        <v>21.334</v>
      </c>
      <c r="O1282">
        <v>30.913</v>
      </c>
      <c r="P1282">
        <v>2.7109999999999999</v>
      </c>
      <c r="Q1282">
        <v>2.657</v>
      </c>
      <c r="R1282">
        <v>0</v>
      </c>
      <c r="S1282">
        <v>39.630000000000003</v>
      </c>
      <c r="T1282">
        <v>39.630000000000003</v>
      </c>
      <c r="U1282" t="s">
        <v>216</v>
      </c>
      <c r="V1282">
        <v>0.32226114169069298</v>
      </c>
      <c r="W1282" t="s">
        <v>216</v>
      </c>
      <c r="X1282" t="s">
        <v>216</v>
      </c>
      <c r="Y1282" t="s">
        <v>216</v>
      </c>
      <c r="Z1282">
        <v>8.2745469933820801E-2</v>
      </c>
    </row>
    <row r="1283" spans="1:26" x14ac:dyDescent="0.35">
      <c r="A1283">
        <v>2015</v>
      </c>
      <c r="B1283" t="s">
        <v>215</v>
      </c>
      <c r="C1283" t="s">
        <v>5</v>
      </c>
      <c r="D1283">
        <v>239</v>
      </c>
      <c r="E1283" t="s">
        <v>61</v>
      </c>
      <c r="F1283">
        <v>0.115361884059986</v>
      </c>
      <c r="G1283" t="s">
        <v>216</v>
      </c>
      <c r="H1283">
        <v>0.17139294076695799</v>
      </c>
      <c r="I1283" t="s">
        <v>216</v>
      </c>
      <c r="J1283" t="s">
        <v>216</v>
      </c>
      <c r="K1283" t="s">
        <v>216</v>
      </c>
      <c r="L1283">
        <v>0.109096943697031</v>
      </c>
      <c r="M1283">
        <v>0.10439374456707499</v>
      </c>
      <c r="N1283">
        <v>1556.1110000000001</v>
      </c>
      <c r="O1283">
        <v>7159.1629999999996</v>
      </c>
      <c r="P1283">
        <v>352.065</v>
      </c>
      <c r="Q1283">
        <v>362.62</v>
      </c>
      <c r="R1283">
        <v>1554.9079999999999</v>
      </c>
      <c r="S1283">
        <v>11512.48</v>
      </c>
      <c r="T1283">
        <v>12031.146000000001</v>
      </c>
      <c r="U1283" t="s">
        <v>216</v>
      </c>
      <c r="V1283">
        <v>0.17456293977672599</v>
      </c>
      <c r="W1283" t="s">
        <v>216</v>
      </c>
      <c r="X1283" t="s">
        <v>216</v>
      </c>
      <c r="Y1283" t="s">
        <v>216</v>
      </c>
      <c r="Z1283">
        <v>0.104596760861367</v>
      </c>
    </row>
    <row r="1284" spans="1:26" x14ac:dyDescent="0.35">
      <c r="A1284">
        <v>2015</v>
      </c>
      <c r="B1284" t="s">
        <v>217</v>
      </c>
      <c r="C1284" t="s">
        <v>22</v>
      </c>
      <c r="D1284">
        <v>239</v>
      </c>
      <c r="E1284" t="s">
        <v>61</v>
      </c>
      <c r="F1284">
        <v>0.157475182994084</v>
      </c>
      <c r="G1284" t="s">
        <v>216</v>
      </c>
      <c r="H1284">
        <v>0.101064199763511</v>
      </c>
      <c r="I1284" t="s">
        <v>216</v>
      </c>
      <c r="J1284" t="s">
        <v>216</v>
      </c>
      <c r="K1284" t="s">
        <v>216</v>
      </c>
      <c r="L1284">
        <v>6.3308788288091999E-2</v>
      </c>
      <c r="M1284">
        <v>2.96470108141196E-2</v>
      </c>
      <c r="N1284">
        <v>9.2149999999999999</v>
      </c>
      <c r="O1284">
        <v>43.131</v>
      </c>
      <c r="P1284">
        <v>13.747999999999999</v>
      </c>
      <c r="Q1284">
        <v>0</v>
      </c>
      <c r="R1284">
        <v>8.7449999999999992</v>
      </c>
      <c r="S1284">
        <v>68.852999999999994</v>
      </c>
      <c r="T1284">
        <v>147.03</v>
      </c>
      <c r="U1284" t="s">
        <v>216</v>
      </c>
      <c r="V1284">
        <v>0.24474053295932699</v>
      </c>
      <c r="W1284" t="s">
        <v>216</v>
      </c>
      <c r="X1284" t="s">
        <v>216</v>
      </c>
      <c r="Y1284" t="s">
        <v>216</v>
      </c>
      <c r="Z1284">
        <v>3.2131266607164297E-2</v>
      </c>
    </row>
    <row r="1285" spans="1:26" x14ac:dyDescent="0.35">
      <c r="A1285">
        <v>2015</v>
      </c>
      <c r="B1285" t="s">
        <v>217</v>
      </c>
      <c r="C1285" t="s">
        <v>5</v>
      </c>
      <c r="D1285">
        <v>239</v>
      </c>
      <c r="E1285" t="s">
        <v>61</v>
      </c>
      <c r="F1285">
        <v>0.18571716328412399</v>
      </c>
      <c r="G1285" t="s">
        <v>216</v>
      </c>
      <c r="H1285">
        <v>0.20131045779808601</v>
      </c>
      <c r="I1285" t="s">
        <v>216</v>
      </c>
      <c r="J1285" t="s">
        <v>216</v>
      </c>
      <c r="K1285" t="s">
        <v>216</v>
      </c>
      <c r="L1285">
        <v>0.11192297207801399</v>
      </c>
      <c r="M1285">
        <v>5.4236455413545E-2</v>
      </c>
      <c r="N1285">
        <v>144.107</v>
      </c>
      <c r="O1285">
        <v>835.12800000000004</v>
      </c>
      <c r="P1285">
        <v>164.46100000000001</v>
      </c>
      <c r="Q1285">
        <v>190.80500000000001</v>
      </c>
      <c r="R1285">
        <v>270.459</v>
      </c>
      <c r="S1285">
        <v>1617.7739999999999</v>
      </c>
      <c r="T1285">
        <v>3338.4569999999999</v>
      </c>
      <c r="U1285" t="s">
        <v>216</v>
      </c>
      <c r="V1285">
        <v>0.29197389265818302</v>
      </c>
      <c r="W1285" t="s">
        <v>216</v>
      </c>
      <c r="X1285" t="s">
        <v>216</v>
      </c>
      <c r="Y1285" t="s">
        <v>216</v>
      </c>
      <c r="Z1285">
        <v>9.6137380105974002E-2</v>
      </c>
    </row>
    <row r="1286" spans="1:26" x14ac:dyDescent="0.35">
      <c r="A1286">
        <v>2015</v>
      </c>
      <c r="B1286" t="s">
        <v>215</v>
      </c>
      <c r="C1286" t="s">
        <v>22</v>
      </c>
      <c r="D1286">
        <v>111</v>
      </c>
      <c r="E1286" t="s">
        <v>70</v>
      </c>
      <c r="F1286">
        <v>0</v>
      </c>
      <c r="G1286" t="s">
        <v>216</v>
      </c>
      <c r="H1286" t="s">
        <v>216</v>
      </c>
      <c r="I1286" t="s">
        <v>216</v>
      </c>
      <c r="J1286">
        <v>0</v>
      </c>
      <c r="K1286" t="s">
        <v>216</v>
      </c>
      <c r="L1286">
        <v>0</v>
      </c>
      <c r="M1286">
        <v>0</v>
      </c>
      <c r="N1286">
        <v>21.334</v>
      </c>
      <c r="O1286">
        <v>30.913</v>
      </c>
      <c r="P1286">
        <v>2.7109999999999999</v>
      </c>
      <c r="Q1286">
        <v>2.657</v>
      </c>
      <c r="R1286">
        <v>0</v>
      </c>
      <c r="S1286">
        <v>39.630000000000003</v>
      </c>
      <c r="T1286">
        <v>39.630000000000003</v>
      </c>
      <c r="U1286" t="s">
        <v>216</v>
      </c>
      <c r="V1286" t="s">
        <v>216</v>
      </c>
      <c r="W1286" t="s">
        <v>216</v>
      </c>
      <c r="X1286">
        <v>0</v>
      </c>
      <c r="Y1286" t="s">
        <v>216</v>
      </c>
      <c r="Z1286">
        <v>0</v>
      </c>
    </row>
    <row r="1287" spans="1:26" x14ac:dyDescent="0.35">
      <c r="A1287">
        <v>2015</v>
      </c>
      <c r="B1287" t="s">
        <v>215</v>
      </c>
      <c r="C1287" t="s">
        <v>5</v>
      </c>
      <c r="D1287">
        <v>111</v>
      </c>
      <c r="E1287" t="s">
        <v>70</v>
      </c>
      <c r="F1287">
        <v>1.8259032205290401E-2</v>
      </c>
      <c r="G1287" t="s">
        <v>216</v>
      </c>
      <c r="H1287" t="s">
        <v>216</v>
      </c>
      <c r="I1287" t="s">
        <v>216</v>
      </c>
      <c r="J1287">
        <v>0.52973360542716896</v>
      </c>
      <c r="K1287" t="s">
        <v>216</v>
      </c>
      <c r="L1287">
        <v>1.71291183095491E-2</v>
      </c>
      <c r="M1287">
        <v>1.6390677326691701E-2</v>
      </c>
      <c r="N1287">
        <v>1556.1110000000001</v>
      </c>
      <c r="O1287">
        <v>7159.1629999999996</v>
      </c>
      <c r="P1287">
        <v>352.065</v>
      </c>
      <c r="Q1287">
        <v>362.62</v>
      </c>
      <c r="R1287">
        <v>1554.9079999999999</v>
      </c>
      <c r="S1287">
        <v>11512.48</v>
      </c>
      <c r="T1287">
        <v>12031.146000000001</v>
      </c>
      <c r="U1287" t="s">
        <v>216</v>
      </c>
      <c r="V1287" t="s">
        <v>216</v>
      </c>
      <c r="W1287" t="s">
        <v>216</v>
      </c>
      <c r="X1287">
        <v>0.30777500830063698</v>
      </c>
      <c r="Y1287" t="s">
        <v>216</v>
      </c>
      <c r="Z1287">
        <v>1.64591572134038E-2</v>
      </c>
    </row>
    <row r="1288" spans="1:26" x14ac:dyDescent="0.35">
      <c r="A1288">
        <v>2015</v>
      </c>
      <c r="B1288" t="s">
        <v>217</v>
      </c>
      <c r="C1288" t="s">
        <v>22</v>
      </c>
      <c r="D1288">
        <v>111</v>
      </c>
      <c r="E1288" t="s">
        <v>70</v>
      </c>
      <c r="F1288">
        <v>0</v>
      </c>
      <c r="G1288" t="s">
        <v>216</v>
      </c>
      <c r="H1288" t="s">
        <v>216</v>
      </c>
      <c r="I1288" t="s">
        <v>216</v>
      </c>
      <c r="J1288">
        <v>0</v>
      </c>
      <c r="K1288" t="s">
        <v>216</v>
      </c>
      <c r="L1288">
        <v>0</v>
      </c>
      <c r="M1288">
        <v>0</v>
      </c>
      <c r="N1288">
        <v>9.2149999999999999</v>
      </c>
      <c r="O1288">
        <v>43.131</v>
      </c>
      <c r="P1288">
        <v>13.747999999999999</v>
      </c>
      <c r="Q1288">
        <v>0</v>
      </c>
      <c r="R1288">
        <v>8.7449999999999992</v>
      </c>
      <c r="S1288">
        <v>68.852999999999994</v>
      </c>
      <c r="T1288">
        <v>147.03</v>
      </c>
      <c r="U1288" t="s">
        <v>216</v>
      </c>
      <c r="V1288" t="s">
        <v>216</v>
      </c>
      <c r="W1288" t="s">
        <v>216</v>
      </c>
      <c r="X1288">
        <v>0</v>
      </c>
      <c r="Y1288" t="s">
        <v>216</v>
      </c>
      <c r="Z1288">
        <v>0</v>
      </c>
    </row>
    <row r="1289" spans="1:26" x14ac:dyDescent="0.35">
      <c r="A1289">
        <v>2015</v>
      </c>
      <c r="B1289" t="s">
        <v>217</v>
      </c>
      <c r="C1289" t="s">
        <v>5</v>
      </c>
      <c r="D1289">
        <v>111</v>
      </c>
      <c r="E1289" t="s">
        <v>70</v>
      </c>
      <c r="F1289">
        <v>4.0910316937965097E-2</v>
      </c>
      <c r="G1289" t="s">
        <v>216</v>
      </c>
      <c r="H1289" t="s">
        <v>216</v>
      </c>
      <c r="I1289" t="s">
        <v>216</v>
      </c>
      <c r="J1289">
        <v>0.47835748539084399</v>
      </c>
      <c r="K1289" t="s">
        <v>216</v>
      </c>
      <c r="L1289">
        <v>5.6418881747388697E-2</v>
      </c>
      <c r="M1289">
        <v>2.73398758767898E-2</v>
      </c>
      <c r="N1289">
        <v>144.107</v>
      </c>
      <c r="O1289">
        <v>835.12800000000004</v>
      </c>
      <c r="P1289">
        <v>164.46100000000001</v>
      </c>
      <c r="Q1289">
        <v>190.80500000000001</v>
      </c>
      <c r="R1289">
        <v>270.459</v>
      </c>
      <c r="S1289">
        <v>1617.7739999999999</v>
      </c>
      <c r="T1289">
        <v>3338.4569999999999</v>
      </c>
      <c r="U1289" t="s">
        <v>216</v>
      </c>
      <c r="V1289" t="s">
        <v>216</v>
      </c>
      <c r="W1289" t="s">
        <v>216</v>
      </c>
      <c r="X1289">
        <v>0.39450033470856599</v>
      </c>
      <c r="Y1289" t="s">
        <v>216</v>
      </c>
      <c r="Z1289">
        <v>2.1177421731905299E-2</v>
      </c>
    </row>
    <row r="1290" spans="1:26" x14ac:dyDescent="0.35">
      <c r="A1290">
        <v>2015</v>
      </c>
      <c r="B1290" t="s">
        <v>215</v>
      </c>
      <c r="C1290" t="s">
        <v>22</v>
      </c>
      <c r="D1290">
        <v>249</v>
      </c>
      <c r="E1290" t="s">
        <v>62</v>
      </c>
      <c r="F1290">
        <v>0.16615302537558199</v>
      </c>
      <c r="G1290">
        <v>0</v>
      </c>
      <c r="H1290">
        <v>0</v>
      </c>
      <c r="I1290" t="s">
        <v>216</v>
      </c>
      <c r="J1290" t="s">
        <v>216</v>
      </c>
      <c r="K1290" t="s">
        <v>216</v>
      </c>
      <c r="L1290">
        <v>0</v>
      </c>
      <c r="M1290">
        <v>0</v>
      </c>
      <c r="N1290">
        <v>21.334</v>
      </c>
      <c r="O1290">
        <v>30.913</v>
      </c>
      <c r="P1290">
        <v>2.7109999999999999</v>
      </c>
      <c r="Q1290">
        <v>2.657</v>
      </c>
      <c r="R1290">
        <v>0</v>
      </c>
      <c r="S1290">
        <v>39.630000000000003</v>
      </c>
      <c r="T1290">
        <v>39.630000000000003</v>
      </c>
      <c r="U1290">
        <v>0.41685058878810699</v>
      </c>
      <c r="V1290">
        <v>0.23252396724410401</v>
      </c>
      <c r="W1290" t="s">
        <v>216</v>
      </c>
      <c r="X1290" t="s">
        <v>216</v>
      </c>
      <c r="Y1290" t="s">
        <v>216</v>
      </c>
      <c r="Z1290">
        <v>5.97040798637666E-2</v>
      </c>
    </row>
    <row r="1291" spans="1:26" x14ac:dyDescent="0.35">
      <c r="A1291">
        <v>2015</v>
      </c>
      <c r="B1291" t="s">
        <v>215</v>
      </c>
      <c r="C1291" t="s">
        <v>5</v>
      </c>
      <c r="D1291">
        <v>249</v>
      </c>
      <c r="E1291" t="s">
        <v>62</v>
      </c>
      <c r="F1291">
        <v>2.33149130172625E-2</v>
      </c>
      <c r="G1291">
        <v>0.18503885648260299</v>
      </c>
      <c r="H1291">
        <v>4.0219925150468003E-2</v>
      </c>
      <c r="I1291" t="s">
        <v>216</v>
      </c>
      <c r="J1291" t="s">
        <v>216</v>
      </c>
      <c r="K1291" t="s">
        <v>216</v>
      </c>
      <c r="L1291">
        <v>2.5601234741666201E-2</v>
      </c>
      <c r="M1291">
        <v>2.4497558498478698E-2</v>
      </c>
      <c r="N1291">
        <v>1556.1110000000001</v>
      </c>
      <c r="O1291">
        <v>7159.1629999999996</v>
      </c>
      <c r="P1291">
        <v>352.065</v>
      </c>
      <c r="Q1291">
        <v>362.62</v>
      </c>
      <c r="R1291">
        <v>1554.9079999999999</v>
      </c>
      <c r="S1291">
        <v>11512.48</v>
      </c>
      <c r="T1291">
        <v>12031.146000000001</v>
      </c>
      <c r="U1291">
        <v>0.15628752215594</v>
      </c>
      <c r="V1291">
        <v>3.5396552992187601E-2</v>
      </c>
      <c r="W1291" t="s">
        <v>216</v>
      </c>
      <c r="X1291" t="s">
        <v>216</v>
      </c>
      <c r="Y1291" t="s">
        <v>216</v>
      </c>
      <c r="Z1291">
        <v>2.0740410034983899E-2</v>
      </c>
    </row>
    <row r="1292" spans="1:26" x14ac:dyDescent="0.35">
      <c r="A1292">
        <v>2015</v>
      </c>
      <c r="B1292" t="s">
        <v>217</v>
      </c>
      <c r="C1292" t="s">
        <v>22</v>
      </c>
      <c r="D1292">
        <v>249</v>
      </c>
      <c r="E1292" t="s">
        <v>62</v>
      </c>
      <c r="F1292">
        <v>0</v>
      </c>
      <c r="G1292">
        <v>0</v>
      </c>
      <c r="H1292">
        <v>0</v>
      </c>
      <c r="I1292" t="s">
        <v>216</v>
      </c>
      <c r="J1292" t="s">
        <v>216</v>
      </c>
      <c r="K1292" t="s">
        <v>216</v>
      </c>
      <c r="L1292">
        <v>0</v>
      </c>
      <c r="M1292">
        <v>0</v>
      </c>
      <c r="N1292">
        <v>9.2149999999999999</v>
      </c>
      <c r="O1292">
        <v>43.131</v>
      </c>
      <c r="P1292">
        <v>13.747999999999999</v>
      </c>
      <c r="Q1292">
        <v>0</v>
      </c>
      <c r="R1292">
        <v>8.7449999999999992</v>
      </c>
      <c r="S1292">
        <v>68.852999999999994</v>
      </c>
      <c r="T1292">
        <v>147.03</v>
      </c>
      <c r="U1292">
        <v>0</v>
      </c>
      <c r="V1292">
        <v>0</v>
      </c>
      <c r="W1292" t="s">
        <v>216</v>
      </c>
      <c r="X1292" t="s">
        <v>216</v>
      </c>
      <c r="Y1292" t="s">
        <v>216</v>
      </c>
      <c r="Z1292">
        <v>0</v>
      </c>
    </row>
    <row r="1293" spans="1:26" x14ac:dyDescent="0.35">
      <c r="A1293">
        <v>2015</v>
      </c>
      <c r="B1293" t="s">
        <v>217</v>
      </c>
      <c r="C1293" t="s">
        <v>5</v>
      </c>
      <c r="D1293">
        <v>249</v>
      </c>
      <c r="E1293" t="s">
        <v>62</v>
      </c>
      <c r="F1293">
        <v>3.26119929004519E-2</v>
      </c>
      <c r="G1293">
        <v>0.35343876425156301</v>
      </c>
      <c r="H1293">
        <v>6.0988255692540502E-2</v>
      </c>
      <c r="I1293" t="s">
        <v>216</v>
      </c>
      <c r="J1293" t="s">
        <v>216</v>
      </c>
      <c r="K1293" t="s">
        <v>216</v>
      </c>
      <c r="L1293">
        <v>3.3907760747379799E-2</v>
      </c>
      <c r="M1293">
        <v>1.64312716130031E-2</v>
      </c>
      <c r="N1293">
        <v>144.107</v>
      </c>
      <c r="O1293">
        <v>835.12800000000004</v>
      </c>
      <c r="P1293">
        <v>164.46100000000001</v>
      </c>
      <c r="Q1293">
        <v>190.80500000000001</v>
      </c>
      <c r="R1293">
        <v>270.459</v>
      </c>
      <c r="S1293">
        <v>1617.7739999999999</v>
      </c>
      <c r="T1293">
        <v>3338.4569999999999</v>
      </c>
      <c r="U1293">
        <v>0.29404135510828899</v>
      </c>
      <c r="V1293">
        <v>5.0951006075037303E-2</v>
      </c>
      <c r="W1293" t="s">
        <v>216</v>
      </c>
      <c r="X1293" t="s">
        <v>216</v>
      </c>
      <c r="Y1293" t="s">
        <v>216</v>
      </c>
      <c r="Z1293">
        <v>1.6881754502611899E-2</v>
      </c>
    </row>
    <row r="1294" spans="1:26" x14ac:dyDescent="0.35">
      <c r="A1294">
        <v>2015</v>
      </c>
      <c r="B1294" t="s">
        <v>215</v>
      </c>
      <c r="C1294" t="s">
        <v>22</v>
      </c>
      <c r="D1294">
        <v>248</v>
      </c>
      <c r="E1294" t="s">
        <v>63</v>
      </c>
      <c r="F1294">
        <v>0.11135516166930599</v>
      </c>
      <c r="G1294">
        <v>0</v>
      </c>
      <c r="H1294">
        <v>0</v>
      </c>
      <c r="I1294" t="s">
        <v>216</v>
      </c>
      <c r="J1294" t="s">
        <v>216</v>
      </c>
      <c r="K1294" t="s">
        <v>216</v>
      </c>
      <c r="L1294">
        <v>0</v>
      </c>
      <c r="M1294">
        <v>0</v>
      </c>
      <c r="N1294">
        <v>21.334</v>
      </c>
      <c r="O1294">
        <v>30.913</v>
      </c>
      <c r="P1294">
        <v>2.7109999999999999</v>
      </c>
      <c r="Q1294">
        <v>2.657</v>
      </c>
      <c r="R1294">
        <v>0</v>
      </c>
      <c r="S1294">
        <v>39.630000000000003</v>
      </c>
      <c r="T1294">
        <v>39.630000000000003</v>
      </c>
      <c r="U1294">
        <v>0.27937176949693099</v>
      </c>
      <c r="V1294">
        <v>0.15583672885838901</v>
      </c>
      <c r="W1294" t="s">
        <v>216</v>
      </c>
      <c r="X1294" t="s">
        <v>216</v>
      </c>
      <c r="Y1294" t="s">
        <v>216</v>
      </c>
      <c r="Z1294">
        <v>4.0013460185383501E-2</v>
      </c>
    </row>
    <row r="1295" spans="1:26" x14ac:dyDescent="0.35">
      <c r="A1295">
        <v>2015</v>
      </c>
      <c r="B1295" t="s">
        <v>215</v>
      </c>
      <c r="C1295" t="s">
        <v>5</v>
      </c>
      <c r="D1295">
        <v>248</v>
      </c>
      <c r="E1295" t="s">
        <v>63</v>
      </c>
      <c r="F1295">
        <v>9.4442978827712798E-2</v>
      </c>
      <c r="G1295">
        <v>0.54933034982722995</v>
      </c>
      <c r="H1295">
        <v>0.11940208652883</v>
      </c>
      <c r="I1295" t="s">
        <v>216</v>
      </c>
      <c r="J1295" t="s">
        <v>216</v>
      </c>
      <c r="K1295" t="s">
        <v>216</v>
      </c>
      <c r="L1295">
        <v>7.6003146063382293E-2</v>
      </c>
      <c r="M1295">
        <v>7.2726629615480307E-2</v>
      </c>
      <c r="N1295">
        <v>1556.1110000000001</v>
      </c>
      <c r="O1295">
        <v>7159.1629999999996</v>
      </c>
      <c r="P1295">
        <v>352.065</v>
      </c>
      <c r="Q1295">
        <v>362.62</v>
      </c>
      <c r="R1295">
        <v>1554.9079999999999</v>
      </c>
      <c r="S1295">
        <v>11512.48</v>
      </c>
      <c r="T1295">
        <v>12031.146000000001</v>
      </c>
      <c r="U1295">
        <v>0.62837103813680495</v>
      </c>
      <c r="V1295">
        <v>0.142315704052001</v>
      </c>
      <c r="W1295" t="s">
        <v>216</v>
      </c>
      <c r="X1295" t="s">
        <v>216</v>
      </c>
      <c r="Y1295" t="s">
        <v>216</v>
      </c>
      <c r="Z1295">
        <v>8.43216816982576E-2</v>
      </c>
    </row>
    <row r="1296" spans="1:26" x14ac:dyDescent="0.35">
      <c r="A1296">
        <v>2015</v>
      </c>
      <c r="B1296" t="s">
        <v>217</v>
      </c>
      <c r="C1296" t="s">
        <v>22</v>
      </c>
      <c r="D1296">
        <v>248</v>
      </c>
      <c r="E1296" t="s">
        <v>63</v>
      </c>
      <c r="F1296">
        <v>0</v>
      </c>
      <c r="G1296">
        <v>0</v>
      </c>
      <c r="H1296">
        <v>0</v>
      </c>
      <c r="I1296" t="s">
        <v>216</v>
      </c>
      <c r="J1296" t="s">
        <v>216</v>
      </c>
      <c r="K1296" t="s">
        <v>216</v>
      </c>
      <c r="L1296">
        <v>0</v>
      </c>
      <c r="M1296">
        <v>0</v>
      </c>
      <c r="N1296">
        <v>9.2149999999999999</v>
      </c>
      <c r="O1296">
        <v>43.131</v>
      </c>
      <c r="P1296">
        <v>13.747999999999999</v>
      </c>
      <c r="Q1296">
        <v>0</v>
      </c>
      <c r="R1296">
        <v>8.7449999999999992</v>
      </c>
      <c r="S1296">
        <v>68.852999999999994</v>
      </c>
      <c r="T1296">
        <v>147.03</v>
      </c>
      <c r="U1296">
        <v>0</v>
      </c>
      <c r="V1296">
        <v>0</v>
      </c>
      <c r="W1296" t="s">
        <v>216</v>
      </c>
      <c r="X1296" t="s">
        <v>216</v>
      </c>
      <c r="Y1296" t="s">
        <v>216</v>
      </c>
      <c r="Z1296">
        <v>0</v>
      </c>
    </row>
    <row r="1297" spans="1:26" x14ac:dyDescent="0.35">
      <c r="A1297">
        <v>2015</v>
      </c>
      <c r="B1297" t="s">
        <v>217</v>
      </c>
      <c r="C1297" t="s">
        <v>5</v>
      </c>
      <c r="D1297">
        <v>248</v>
      </c>
      <c r="E1297" t="s">
        <v>63</v>
      </c>
      <c r="F1297">
        <v>6.7359284258653507E-2</v>
      </c>
      <c r="G1297">
        <v>0.57444815310845398</v>
      </c>
      <c r="H1297">
        <v>9.9124924562462302E-2</v>
      </c>
      <c r="I1297" t="s">
        <v>216</v>
      </c>
      <c r="J1297" t="s">
        <v>216</v>
      </c>
      <c r="K1297" t="s">
        <v>216</v>
      </c>
      <c r="L1297">
        <v>5.5110679720212698E-2</v>
      </c>
      <c r="M1297">
        <v>2.67059377352134E-2</v>
      </c>
      <c r="N1297">
        <v>144.107</v>
      </c>
      <c r="O1297">
        <v>835.12800000000004</v>
      </c>
      <c r="P1297">
        <v>164.46100000000001</v>
      </c>
      <c r="Q1297">
        <v>190.80500000000001</v>
      </c>
      <c r="R1297">
        <v>270.459</v>
      </c>
      <c r="S1297">
        <v>1617.7739999999999</v>
      </c>
      <c r="T1297">
        <v>3338.4569999999999</v>
      </c>
      <c r="U1297">
        <v>0.60926718783920797</v>
      </c>
      <c r="V1297">
        <v>0.105572823854944</v>
      </c>
      <c r="W1297" t="s">
        <v>216</v>
      </c>
      <c r="X1297" t="s">
        <v>216</v>
      </c>
      <c r="Y1297" t="s">
        <v>216</v>
      </c>
      <c r="Z1297">
        <v>3.4868856490842703E-2</v>
      </c>
    </row>
    <row r="1298" spans="1:26" x14ac:dyDescent="0.35">
      <c r="A1298">
        <v>2015</v>
      </c>
      <c r="B1298" t="s">
        <v>215</v>
      </c>
      <c r="C1298" t="s">
        <v>22</v>
      </c>
      <c r="D1298">
        <v>267</v>
      </c>
      <c r="E1298" t="s">
        <v>68</v>
      </c>
      <c r="F1298">
        <v>3.2994405970547799E-2</v>
      </c>
      <c r="G1298" t="s">
        <v>216</v>
      </c>
      <c r="H1298" t="s">
        <v>216</v>
      </c>
      <c r="I1298" t="s">
        <v>216</v>
      </c>
      <c r="J1298" t="s">
        <v>216</v>
      </c>
      <c r="K1298">
        <v>0.38611738650164201</v>
      </c>
      <c r="L1298">
        <v>3.2629501069745097E-2</v>
      </c>
      <c r="M1298">
        <v>3.2629501069745097E-2</v>
      </c>
      <c r="N1298">
        <v>21.334</v>
      </c>
      <c r="O1298">
        <v>30.913</v>
      </c>
      <c r="P1298">
        <v>2.7109999999999999</v>
      </c>
      <c r="Q1298">
        <v>2.657</v>
      </c>
      <c r="R1298">
        <v>0</v>
      </c>
      <c r="S1298">
        <v>39.630000000000003</v>
      </c>
      <c r="T1298">
        <v>39.630000000000003</v>
      </c>
      <c r="U1298" t="s">
        <v>216</v>
      </c>
      <c r="V1298" t="s">
        <v>216</v>
      </c>
      <c r="W1298" t="s">
        <v>216</v>
      </c>
      <c r="X1298" t="s">
        <v>216</v>
      </c>
      <c r="Y1298">
        <v>0</v>
      </c>
      <c r="Z1298">
        <v>1.18559421031921E-2</v>
      </c>
    </row>
    <row r="1299" spans="1:26" x14ac:dyDescent="0.35">
      <c r="A1299">
        <v>2015</v>
      </c>
      <c r="B1299" t="s">
        <v>215</v>
      </c>
      <c r="C1299" t="s">
        <v>5</v>
      </c>
      <c r="D1299">
        <v>267</v>
      </c>
      <c r="E1299" t="s">
        <v>68</v>
      </c>
      <c r="F1299">
        <v>7.5737726928388399E-2</v>
      </c>
      <c r="G1299" t="s">
        <v>216</v>
      </c>
      <c r="H1299" t="s">
        <v>216</v>
      </c>
      <c r="I1299" t="s">
        <v>216</v>
      </c>
      <c r="J1299" t="s">
        <v>216</v>
      </c>
      <c r="K1299">
        <v>0.51089646461398297</v>
      </c>
      <c r="L1299">
        <v>0.14675736679955001</v>
      </c>
      <c r="M1299">
        <v>0.14043061651254901</v>
      </c>
      <c r="N1299">
        <v>1556.1110000000001</v>
      </c>
      <c r="O1299">
        <v>7159.1629999999996</v>
      </c>
      <c r="P1299">
        <v>352.065</v>
      </c>
      <c r="Q1299">
        <v>362.62</v>
      </c>
      <c r="R1299">
        <v>1554.9079999999999</v>
      </c>
      <c r="S1299">
        <v>11512.48</v>
      </c>
      <c r="T1299">
        <v>12031.146000000001</v>
      </c>
      <c r="U1299" t="s">
        <v>216</v>
      </c>
      <c r="V1299" t="s">
        <v>216</v>
      </c>
      <c r="W1299" t="s">
        <v>216</v>
      </c>
      <c r="X1299" t="s">
        <v>216</v>
      </c>
      <c r="Y1299">
        <v>0.326141447244156</v>
      </c>
      <c r="Z1299">
        <v>7.1079130203392599E-2</v>
      </c>
    </row>
    <row r="1300" spans="1:26" x14ac:dyDescent="0.35">
      <c r="A1300">
        <v>2015</v>
      </c>
      <c r="B1300" t="s">
        <v>217</v>
      </c>
      <c r="C1300" t="s">
        <v>22</v>
      </c>
      <c r="D1300">
        <v>267</v>
      </c>
      <c r="E1300" t="s">
        <v>68</v>
      </c>
      <c r="F1300">
        <v>0</v>
      </c>
      <c r="G1300" t="s">
        <v>216</v>
      </c>
      <c r="H1300" t="s">
        <v>216</v>
      </c>
      <c r="I1300" t="s">
        <v>216</v>
      </c>
      <c r="J1300" t="s">
        <v>216</v>
      </c>
      <c r="K1300">
        <v>0</v>
      </c>
      <c r="L1300">
        <v>0</v>
      </c>
      <c r="M1300">
        <v>0</v>
      </c>
      <c r="N1300">
        <v>9.2149999999999999</v>
      </c>
      <c r="O1300">
        <v>43.131</v>
      </c>
      <c r="P1300">
        <v>13.747999999999999</v>
      </c>
      <c r="Q1300">
        <v>0</v>
      </c>
      <c r="R1300">
        <v>8.7449999999999992</v>
      </c>
      <c r="S1300">
        <v>68.852999999999994</v>
      </c>
      <c r="T1300">
        <v>147.03</v>
      </c>
      <c r="U1300" t="s">
        <v>216</v>
      </c>
      <c r="V1300" t="s">
        <v>216</v>
      </c>
      <c r="W1300" t="s">
        <v>216</v>
      </c>
      <c r="X1300" t="s">
        <v>216</v>
      </c>
      <c r="Y1300">
        <v>0</v>
      </c>
      <c r="Z1300">
        <v>0</v>
      </c>
    </row>
    <row r="1301" spans="1:26" x14ac:dyDescent="0.35">
      <c r="A1301">
        <v>2015</v>
      </c>
      <c r="B1301" t="s">
        <v>217</v>
      </c>
      <c r="C1301" t="s">
        <v>5</v>
      </c>
      <c r="D1301">
        <v>267</v>
      </c>
      <c r="E1301" t="s">
        <v>68</v>
      </c>
      <c r="F1301">
        <v>5.9124688119686103E-2</v>
      </c>
      <c r="G1301" t="s">
        <v>216</v>
      </c>
      <c r="H1301" t="s">
        <v>216</v>
      </c>
      <c r="I1301" t="s">
        <v>216</v>
      </c>
      <c r="J1301" t="s">
        <v>216</v>
      </c>
      <c r="K1301">
        <v>0.38474593191574302</v>
      </c>
      <c r="L1301">
        <v>8.4650697510422201E-2</v>
      </c>
      <c r="M1301">
        <v>4.10206564033102E-2</v>
      </c>
      <c r="N1301">
        <v>144.107</v>
      </c>
      <c r="O1301">
        <v>835.12800000000004</v>
      </c>
      <c r="P1301">
        <v>164.46100000000001</v>
      </c>
      <c r="Q1301">
        <v>190.80500000000001</v>
      </c>
      <c r="R1301">
        <v>270.459</v>
      </c>
      <c r="S1301">
        <v>1617.7739999999999</v>
      </c>
      <c r="T1301">
        <v>3338.4569999999999</v>
      </c>
      <c r="U1301" t="s">
        <v>216</v>
      </c>
      <c r="V1301" t="s">
        <v>216</v>
      </c>
      <c r="W1301" t="s">
        <v>216</v>
      </c>
      <c r="X1301" t="s">
        <v>216</v>
      </c>
      <c r="Y1301">
        <v>0.32214322090929498</v>
      </c>
      <c r="Z1301">
        <v>3.0606178313813001E-2</v>
      </c>
    </row>
    <row r="1302" spans="1:26" x14ac:dyDescent="0.35">
      <c r="A1302">
        <v>2015</v>
      </c>
      <c r="B1302" t="s">
        <v>215</v>
      </c>
      <c r="C1302" t="s">
        <v>22</v>
      </c>
      <c r="D1302">
        <v>231</v>
      </c>
      <c r="E1302" t="s">
        <v>67</v>
      </c>
      <c r="F1302">
        <v>6.7028769587895104E-3</v>
      </c>
      <c r="G1302" t="s">
        <v>216</v>
      </c>
      <c r="H1302">
        <v>3.8203991848089799E-2</v>
      </c>
      <c r="I1302" t="s">
        <v>216</v>
      </c>
      <c r="J1302" t="s">
        <v>216</v>
      </c>
      <c r="K1302" t="s">
        <v>216</v>
      </c>
      <c r="L1302">
        <v>2.9800656068634902E-2</v>
      </c>
      <c r="M1302">
        <v>2.9800656068634902E-2</v>
      </c>
      <c r="N1302">
        <v>21.334</v>
      </c>
      <c r="O1302">
        <v>30.913</v>
      </c>
      <c r="P1302">
        <v>2.7109999999999999</v>
      </c>
      <c r="Q1302">
        <v>2.657</v>
      </c>
      <c r="R1302">
        <v>0</v>
      </c>
      <c r="S1302">
        <v>39.630000000000003</v>
      </c>
      <c r="T1302">
        <v>39.630000000000003</v>
      </c>
      <c r="U1302" t="s">
        <v>216</v>
      </c>
      <c r="V1302">
        <v>9.3803861764402193E-3</v>
      </c>
      <c r="W1302" t="s">
        <v>216</v>
      </c>
      <c r="X1302" t="s">
        <v>216</v>
      </c>
      <c r="Y1302" t="s">
        <v>216</v>
      </c>
      <c r="Z1302">
        <v>2.4085574148286402E-3</v>
      </c>
    </row>
    <row r="1303" spans="1:26" x14ac:dyDescent="0.35">
      <c r="A1303">
        <v>2015</v>
      </c>
      <c r="B1303" t="s">
        <v>215</v>
      </c>
      <c r="C1303" t="s">
        <v>5</v>
      </c>
      <c r="D1303">
        <v>231</v>
      </c>
      <c r="E1303" t="s">
        <v>67</v>
      </c>
      <c r="F1303">
        <v>7.1848232135680007E-2</v>
      </c>
      <c r="G1303" t="s">
        <v>216</v>
      </c>
      <c r="H1303">
        <v>0.122049602725905</v>
      </c>
      <c r="I1303" t="s">
        <v>216</v>
      </c>
      <c r="J1303" t="s">
        <v>216</v>
      </c>
      <c r="K1303" t="s">
        <v>216</v>
      </c>
      <c r="L1303">
        <v>7.7688372562191202E-2</v>
      </c>
      <c r="M1303">
        <v>7.4339205538256695E-2</v>
      </c>
      <c r="N1303">
        <v>1556.1110000000001</v>
      </c>
      <c r="O1303">
        <v>7159.1629999999996</v>
      </c>
      <c r="P1303">
        <v>352.065</v>
      </c>
      <c r="Q1303">
        <v>362.62</v>
      </c>
      <c r="R1303">
        <v>1554.9079999999999</v>
      </c>
      <c r="S1303">
        <v>11512.48</v>
      </c>
      <c r="T1303">
        <v>12031.146000000001</v>
      </c>
      <c r="U1303" t="s">
        <v>216</v>
      </c>
      <c r="V1303">
        <v>0.107578707198579</v>
      </c>
      <c r="W1303" t="s">
        <v>216</v>
      </c>
      <c r="X1303" t="s">
        <v>216</v>
      </c>
      <c r="Y1303" t="s">
        <v>216</v>
      </c>
      <c r="Z1303">
        <v>6.6436330791237203E-2</v>
      </c>
    </row>
    <row r="1304" spans="1:26" x14ac:dyDescent="0.35">
      <c r="A1304">
        <v>2015</v>
      </c>
      <c r="B1304" t="s">
        <v>217</v>
      </c>
      <c r="C1304" t="s">
        <v>22</v>
      </c>
      <c r="D1304">
        <v>231</v>
      </c>
      <c r="E1304" t="s">
        <v>67</v>
      </c>
      <c r="F1304">
        <v>5.9209866639927798E-2</v>
      </c>
      <c r="G1304" t="s">
        <v>216</v>
      </c>
      <c r="H1304">
        <v>0.109526790475528</v>
      </c>
      <c r="I1304" t="s">
        <v>216</v>
      </c>
      <c r="J1304" t="s">
        <v>216</v>
      </c>
      <c r="K1304" t="s">
        <v>216</v>
      </c>
      <c r="L1304">
        <v>6.8609937112398905E-2</v>
      </c>
      <c r="M1304">
        <v>3.21294973814868E-2</v>
      </c>
      <c r="N1304">
        <v>9.2149999999999999</v>
      </c>
      <c r="O1304">
        <v>43.131</v>
      </c>
      <c r="P1304">
        <v>13.747999999999999</v>
      </c>
      <c r="Q1304">
        <v>0</v>
      </c>
      <c r="R1304">
        <v>8.7449999999999992</v>
      </c>
      <c r="S1304">
        <v>68.852999999999994</v>
      </c>
      <c r="T1304">
        <v>147.03</v>
      </c>
      <c r="U1304" t="s">
        <v>216</v>
      </c>
      <c r="V1304">
        <v>9.2021193704223195E-2</v>
      </c>
      <c r="W1304" t="s">
        <v>216</v>
      </c>
      <c r="X1304" t="s">
        <v>216</v>
      </c>
      <c r="Y1304" t="s">
        <v>216</v>
      </c>
      <c r="Z1304">
        <v>1.2081192570220001E-2</v>
      </c>
    </row>
    <row r="1305" spans="1:26" x14ac:dyDescent="0.35">
      <c r="A1305">
        <v>2015</v>
      </c>
      <c r="B1305" t="s">
        <v>217</v>
      </c>
      <c r="C1305" t="s">
        <v>5</v>
      </c>
      <c r="D1305">
        <v>231</v>
      </c>
      <c r="E1305" t="s">
        <v>67</v>
      </c>
      <c r="F1305">
        <v>6.4883165083318303E-2</v>
      </c>
      <c r="G1305" t="s">
        <v>216</v>
      </c>
      <c r="H1305">
        <v>0.15361956490502099</v>
      </c>
      <c r="I1305" t="s">
        <v>216</v>
      </c>
      <c r="J1305" t="s">
        <v>216</v>
      </c>
      <c r="K1305" t="s">
        <v>216</v>
      </c>
      <c r="L1305">
        <v>8.5408172340189104E-2</v>
      </c>
      <c r="M1305">
        <v>4.13877191167887E-2</v>
      </c>
      <c r="N1305">
        <v>144.107</v>
      </c>
      <c r="O1305">
        <v>835.12800000000004</v>
      </c>
      <c r="P1305">
        <v>164.46100000000001</v>
      </c>
      <c r="Q1305">
        <v>190.80500000000001</v>
      </c>
      <c r="R1305">
        <v>270.459</v>
      </c>
      <c r="S1305">
        <v>1617.7739999999999</v>
      </c>
      <c r="T1305">
        <v>3338.4569999999999</v>
      </c>
      <c r="U1305" t="s">
        <v>216</v>
      </c>
      <c r="V1305">
        <v>0.10096700322075899</v>
      </c>
      <c r="W1305" t="s">
        <v>216</v>
      </c>
      <c r="X1305" t="s">
        <v>216</v>
      </c>
      <c r="Y1305" t="s">
        <v>216</v>
      </c>
      <c r="Z1305">
        <v>3.3587081526496997E-2</v>
      </c>
    </row>
    <row r="1306" spans="1:26" x14ac:dyDescent="0.35">
      <c r="A1306">
        <v>2015</v>
      </c>
      <c r="B1306" t="s">
        <v>215</v>
      </c>
      <c r="C1306" t="s">
        <v>22</v>
      </c>
      <c r="D1306">
        <v>242</v>
      </c>
      <c r="E1306" t="s">
        <v>65</v>
      </c>
      <c r="F1306">
        <v>0</v>
      </c>
      <c r="G1306">
        <v>0</v>
      </c>
      <c r="H1306">
        <v>0</v>
      </c>
      <c r="I1306" t="s">
        <v>216</v>
      </c>
      <c r="J1306" t="s">
        <v>216</v>
      </c>
      <c r="K1306" t="s">
        <v>216</v>
      </c>
      <c r="L1306">
        <v>0</v>
      </c>
      <c r="M1306">
        <v>0</v>
      </c>
      <c r="N1306">
        <v>21.334</v>
      </c>
      <c r="O1306">
        <v>30.913</v>
      </c>
      <c r="P1306">
        <v>2.7109999999999999</v>
      </c>
      <c r="Q1306">
        <v>2.657</v>
      </c>
      <c r="R1306">
        <v>0</v>
      </c>
      <c r="S1306">
        <v>39.630000000000003</v>
      </c>
      <c r="T1306">
        <v>39.630000000000003</v>
      </c>
      <c r="U1306">
        <v>0</v>
      </c>
      <c r="V1306">
        <v>0</v>
      </c>
      <c r="W1306" t="s">
        <v>216</v>
      </c>
      <c r="X1306" t="s">
        <v>216</v>
      </c>
      <c r="Y1306" t="s">
        <v>216</v>
      </c>
      <c r="Z1306">
        <v>0</v>
      </c>
    </row>
    <row r="1307" spans="1:26" x14ac:dyDescent="0.35">
      <c r="A1307">
        <v>2015</v>
      </c>
      <c r="B1307" t="s">
        <v>215</v>
      </c>
      <c r="C1307" t="s">
        <v>5</v>
      </c>
      <c r="D1307">
        <v>242</v>
      </c>
      <c r="E1307" t="s">
        <v>65</v>
      </c>
      <c r="F1307">
        <v>1.05698728314602E-2</v>
      </c>
      <c r="G1307">
        <v>9.1323819444756801E-2</v>
      </c>
      <c r="H1307">
        <v>1.9850085827072199E-2</v>
      </c>
      <c r="I1307" t="s">
        <v>216</v>
      </c>
      <c r="J1307" t="s">
        <v>216</v>
      </c>
      <c r="K1307" t="s">
        <v>216</v>
      </c>
      <c r="L1307">
        <v>1.2635197728486701E-2</v>
      </c>
      <c r="M1307">
        <v>1.20904908929913E-2</v>
      </c>
      <c r="N1307">
        <v>1556.1110000000001</v>
      </c>
      <c r="O1307">
        <v>7159.1629999999996</v>
      </c>
      <c r="P1307">
        <v>352.065</v>
      </c>
      <c r="Q1307">
        <v>362.62</v>
      </c>
      <c r="R1307">
        <v>1554.9079999999999</v>
      </c>
      <c r="S1307">
        <v>11512.48</v>
      </c>
      <c r="T1307">
        <v>12031.146000000001</v>
      </c>
      <c r="U1307">
        <v>6.93984873119219E-2</v>
      </c>
      <c r="V1307">
        <v>1.57176158392421E-2</v>
      </c>
      <c r="W1307" t="s">
        <v>216</v>
      </c>
      <c r="X1307" t="s">
        <v>216</v>
      </c>
      <c r="Y1307" t="s">
        <v>216</v>
      </c>
      <c r="Z1307">
        <v>9.6527895947263395E-3</v>
      </c>
    </row>
    <row r="1308" spans="1:26" x14ac:dyDescent="0.35">
      <c r="A1308">
        <v>2015</v>
      </c>
      <c r="B1308" t="s">
        <v>217</v>
      </c>
      <c r="C1308" t="s">
        <v>22</v>
      </c>
      <c r="D1308">
        <v>242</v>
      </c>
      <c r="E1308" t="s">
        <v>65</v>
      </c>
      <c r="F1308">
        <v>0</v>
      </c>
      <c r="G1308">
        <v>0</v>
      </c>
      <c r="H1308">
        <v>0</v>
      </c>
      <c r="I1308" t="s">
        <v>216</v>
      </c>
      <c r="J1308" t="s">
        <v>216</v>
      </c>
      <c r="K1308" t="s">
        <v>216</v>
      </c>
      <c r="L1308">
        <v>0</v>
      </c>
      <c r="M1308">
        <v>0</v>
      </c>
      <c r="N1308">
        <v>9.2149999999999999</v>
      </c>
      <c r="O1308">
        <v>43.131</v>
      </c>
      <c r="P1308">
        <v>13.747999999999999</v>
      </c>
      <c r="Q1308">
        <v>0</v>
      </c>
      <c r="R1308">
        <v>8.7449999999999992</v>
      </c>
      <c r="S1308">
        <v>68.852999999999994</v>
      </c>
      <c r="T1308">
        <v>147.03</v>
      </c>
      <c r="U1308">
        <v>0</v>
      </c>
      <c r="V1308">
        <v>0</v>
      </c>
      <c r="W1308" t="s">
        <v>216</v>
      </c>
      <c r="X1308" t="s">
        <v>216</v>
      </c>
      <c r="Y1308" t="s">
        <v>216</v>
      </c>
      <c r="Z1308">
        <v>0</v>
      </c>
    </row>
    <row r="1309" spans="1:26" x14ac:dyDescent="0.35">
      <c r="A1309">
        <v>2015</v>
      </c>
      <c r="B1309" t="s">
        <v>217</v>
      </c>
      <c r="C1309" t="s">
        <v>5</v>
      </c>
      <c r="D1309">
        <v>242</v>
      </c>
      <c r="E1309" t="s">
        <v>65</v>
      </c>
      <c r="F1309">
        <v>7.3983346532125404E-4</v>
      </c>
      <c r="G1309">
        <v>0</v>
      </c>
      <c r="H1309">
        <v>0</v>
      </c>
      <c r="I1309" t="s">
        <v>216</v>
      </c>
      <c r="J1309" t="s">
        <v>216</v>
      </c>
      <c r="K1309" t="s">
        <v>216</v>
      </c>
      <c r="L1309">
        <v>0</v>
      </c>
      <c r="M1309">
        <v>0</v>
      </c>
      <c r="N1309">
        <v>144.107</v>
      </c>
      <c r="O1309">
        <v>835.12800000000004</v>
      </c>
      <c r="P1309">
        <v>164.46100000000001</v>
      </c>
      <c r="Q1309">
        <v>190.80500000000001</v>
      </c>
      <c r="R1309">
        <v>270.459</v>
      </c>
      <c r="S1309">
        <v>1617.7739999999999</v>
      </c>
      <c r="T1309">
        <v>3338.4569999999999</v>
      </c>
      <c r="U1309">
        <v>6.7701700711483301E-3</v>
      </c>
      <c r="V1309">
        <v>1.17312401956887E-3</v>
      </c>
      <c r="W1309" t="s">
        <v>216</v>
      </c>
      <c r="X1309" t="s">
        <v>216</v>
      </c>
      <c r="Y1309" t="s">
        <v>216</v>
      </c>
      <c r="Z1309">
        <v>3.8297834089731398E-4</v>
      </c>
    </row>
    <row r="1310" spans="1:26" x14ac:dyDescent="0.35">
      <c r="A1310">
        <v>2015</v>
      </c>
      <c r="B1310" t="s">
        <v>215</v>
      </c>
      <c r="C1310" t="s">
        <v>22</v>
      </c>
      <c r="D1310">
        <v>241</v>
      </c>
      <c r="E1310" t="s">
        <v>66</v>
      </c>
      <c r="F1310">
        <v>0</v>
      </c>
      <c r="G1310">
        <v>0</v>
      </c>
      <c r="H1310">
        <v>0</v>
      </c>
      <c r="I1310" t="s">
        <v>216</v>
      </c>
      <c r="J1310" t="s">
        <v>216</v>
      </c>
      <c r="K1310" t="s">
        <v>216</v>
      </c>
      <c r="L1310">
        <v>0</v>
      </c>
      <c r="M1310">
        <v>0</v>
      </c>
      <c r="N1310">
        <v>21.334</v>
      </c>
      <c r="O1310">
        <v>30.913</v>
      </c>
      <c r="P1310">
        <v>2.7109999999999999</v>
      </c>
      <c r="Q1310">
        <v>2.657</v>
      </c>
      <c r="R1310">
        <v>0</v>
      </c>
      <c r="S1310">
        <v>39.630000000000003</v>
      </c>
      <c r="T1310">
        <v>39.630000000000003</v>
      </c>
      <c r="U1310">
        <v>0</v>
      </c>
      <c r="V1310">
        <v>0</v>
      </c>
      <c r="W1310" t="s">
        <v>216</v>
      </c>
      <c r="X1310" t="s">
        <v>216</v>
      </c>
      <c r="Y1310" t="s">
        <v>216</v>
      </c>
      <c r="Z1310">
        <v>0</v>
      </c>
    </row>
    <row r="1311" spans="1:26" x14ac:dyDescent="0.35">
      <c r="A1311">
        <v>2015</v>
      </c>
      <c r="B1311" t="s">
        <v>215</v>
      </c>
      <c r="C1311" t="s">
        <v>5</v>
      </c>
      <c r="D1311">
        <v>241</v>
      </c>
      <c r="E1311" t="s">
        <v>66</v>
      </c>
      <c r="F1311">
        <v>1.1649159257809899E-3</v>
      </c>
      <c r="G1311">
        <v>1.12896830624551E-2</v>
      </c>
      <c r="H1311">
        <v>2.45391814657663E-3</v>
      </c>
      <c r="I1311" t="s">
        <v>216</v>
      </c>
      <c r="J1311" t="s">
        <v>216</v>
      </c>
      <c r="K1311" t="s">
        <v>216</v>
      </c>
      <c r="L1311">
        <v>1.56199531133667E-3</v>
      </c>
      <c r="M1311">
        <v>1.49465726555535E-3</v>
      </c>
      <c r="N1311">
        <v>1556.1110000000001</v>
      </c>
      <c r="O1311">
        <v>7159.1629999999996</v>
      </c>
      <c r="P1311">
        <v>352.065</v>
      </c>
      <c r="Q1311">
        <v>362.62</v>
      </c>
      <c r="R1311">
        <v>1554.9079999999999</v>
      </c>
      <c r="S1311">
        <v>11512.48</v>
      </c>
      <c r="T1311">
        <v>12031.146000000001</v>
      </c>
      <c r="U1311">
        <v>7.9906157042180202E-3</v>
      </c>
      <c r="V1311">
        <v>1.8097430192305999E-3</v>
      </c>
      <c r="W1311" t="s">
        <v>216</v>
      </c>
      <c r="X1311" t="s">
        <v>216</v>
      </c>
      <c r="Y1311" t="s">
        <v>216</v>
      </c>
      <c r="Z1311">
        <v>1.02360611554551E-3</v>
      </c>
    </row>
    <row r="1312" spans="1:26" x14ac:dyDescent="0.35">
      <c r="A1312">
        <v>2015</v>
      </c>
      <c r="B1312" t="s">
        <v>217</v>
      </c>
      <c r="C1312" t="s">
        <v>22</v>
      </c>
      <c r="D1312">
        <v>241</v>
      </c>
      <c r="E1312" t="s">
        <v>66</v>
      </c>
      <c r="F1312">
        <v>0</v>
      </c>
      <c r="G1312">
        <v>0</v>
      </c>
      <c r="H1312">
        <v>0</v>
      </c>
      <c r="I1312" t="s">
        <v>216</v>
      </c>
      <c r="J1312" t="s">
        <v>216</v>
      </c>
      <c r="K1312" t="s">
        <v>216</v>
      </c>
      <c r="L1312">
        <v>0</v>
      </c>
      <c r="M1312">
        <v>0</v>
      </c>
      <c r="N1312">
        <v>9.2149999999999999</v>
      </c>
      <c r="O1312">
        <v>43.131</v>
      </c>
      <c r="P1312">
        <v>13.747999999999999</v>
      </c>
      <c r="Q1312">
        <v>0</v>
      </c>
      <c r="R1312">
        <v>8.7449999999999992</v>
      </c>
      <c r="S1312">
        <v>68.852999999999994</v>
      </c>
      <c r="T1312">
        <v>147.03</v>
      </c>
      <c r="U1312">
        <v>0</v>
      </c>
      <c r="V1312">
        <v>0</v>
      </c>
      <c r="W1312" t="s">
        <v>216</v>
      </c>
      <c r="X1312" t="s">
        <v>216</v>
      </c>
      <c r="Y1312" t="s">
        <v>216</v>
      </c>
      <c r="Z1312">
        <v>0</v>
      </c>
    </row>
    <row r="1313" spans="1:26" x14ac:dyDescent="0.35">
      <c r="A1313">
        <v>2015</v>
      </c>
      <c r="B1313" t="s">
        <v>217</v>
      </c>
      <c r="C1313" t="s">
        <v>5</v>
      </c>
      <c r="D1313">
        <v>241</v>
      </c>
      <c r="E1313" t="s">
        <v>66</v>
      </c>
      <c r="F1313">
        <v>7.9743041774543797E-4</v>
      </c>
      <c r="G1313">
        <v>0</v>
      </c>
      <c r="H1313">
        <v>0</v>
      </c>
      <c r="I1313" t="s">
        <v>216</v>
      </c>
      <c r="J1313" t="s">
        <v>216</v>
      </c>
      <c r="K1313" t="s">
        <v>216</v>
      </c>
      <c r="L1313">
        <v>0</v>
      </c>
      <c r="M1313">
        <v>0</v>
      </c>
      <c r="N1313">
        <v>144.107</v>
      </c>
      <c r="O1313">
        <v>835.12800000000004</v>
      </c>
      <c r="P1313">
        <v>164.46100000000001</v>
      </c>
      <c r="Q1313">
        <v>190.80500000000001</v>
      </c>
      <c r="R1313">
        <v>270.459</v>
      </c>
      <c r="S1313">
        <v>1617.7739999999999</v>
      </c>
      <c r="T1313">
        <v>3338.4569999999999</v>
      </c>
      <c r="U1313">
        <v>7.2972362039600497E-3</v>
      </c>
      <c r="V1313">
        <v>1.26445317877828E-3</v>
      </c>
      <c r="W1313" t="s">
        <v>216</v>
      </c>
      <c r="X1313" t="s">
        <v>216</v>
      </c>
      <c r="Y1313" t="s">
        <v>216</v>
      </c>
      <c r="Z1313">
        <v>4.1279367950270801E-4</v>
      </c>
    </row>
    <row r="1314" spans="1:26" x14ac:dyDescent="0.35">
      <c r="A1314">
        <v>2015</v>
      </c>
      <c r="B1314" t="s">
        <v>215</v>
      </c>
      <c r="C1314" t="s">
        <v>22</v>
      </c>
      <c r="D1314">
        <v>245</v>
      </c>
      <c r="E1314" t="s">
        <v>64</v>
      </c>
      <c r="F1314">
        <v>4.1108330069866597E-2</v>
      </c>
      <c r="G1314">
        <v>0.339505015468267</v>
      </c>
      <c r="H1314">
        <v>0.23430272053828499</v>
      </c>
      <c r="I1314" t="s">
        <v>216</v>
      </c>
      <c r="J1314" t="s">
        <v>216</v>
      </c>
      <c r="K1314" t="s">
        <v>216</v>
      </c>
      <c r="L1314">
        <v>0.182765581630078</v>
      </c>
      <c r="M1314">
        <v>0.182765581630078</v>
      </c>
      <c r="N1314">
        <v>21.334</v>
      </c>
      <c r="O1314">
        <v>30.913</v>
      </c>
      <c r="P1314">
        <v>2.7109999999999999</v>
      </c>
      <c r="Q1314">
        <v>2.657</v>
      </c>
      <c r="R1314">
        <v>0</v>
      </c>
      <c r="S1314">
        <v>39.630000000000003</v>
      </c>
      <c r="T1314">
        <v>39.630000000000003</v>
      </c>
      <c r="U1314">
        <v>0.103134032949351</v>
      </c>
      <c r="V1314">
        <v>5.7529328599455101E-2</v>
      </c>
      <c r="W1314" t="s">
        <v>216</v>
      </c>
      <c r="X1314" t="s">
        <v>216</v>
      </c>
      <c r="Y1314" t="s">
        <v>216</v>
      </c>
      <c r="Z1314">
        <v>1.4771533747336E-2</v>
      </c>
    </row>
    <row r="1315" spans="1:26" x14ac:dyDescent="0.35">
      <c r="A1315">
        <v>2015</v>
      </c>
      <c r="B1315" t="s">
        <v>215</v>
      </c>
      <c r="C1315" t="s">
        <v>5</v>
      </c>
      <c r="D1315">
        <v>245</v>
      </c>
      <c r="E1315" t="s">
        <v>64</v>
      </c>
      <c r="F1315">
        <v>6.6007097411285602E-3</v>
      </c>
      <c r="G1315">
        <v>2.53407372610309E-2</v>
      </c>
      <c r="H1315">
        <v>5.5080461221514304E-3</v>
      </c>
      <c r="I1315" t="s">
        <v>216</v>
      </c>
      <c r="J1315" t="s">
        <v>216</v>
      </c>
      <c r="K1315" t="s">
        <v>216</v>
      </c>
      <c r="L1315">
        <v>3.5060428683936101E-3</v>
      </c>
      <c r="M1315">
        <v>3.3548963998545202E-3</v>
      </c>
      <c r="N1315">
        <v>1556.1110000000001</v>
      </c>
      <c r="O1315">
        <v>7159.1629999999996</v>
      </c>
      <c r="P1315">
        <v>352.065</v>
      </c>
      <c r="Q1315">
        <v>362.62</v>
      </c>
      <c r="R1315">
        <v>1554.9079999999999</v>
      </c>
      <c r="S1315">
        <v>11512.48</v>
      </c>
      <c r="T1315">
        <v>12031.146000000001</v>
      </c>
      <c r="U1315">
        <v>4.4405341175815197E-2</v>
      </c>
      <c r="V1315">
        <v>1.00570793521034E-2</v>
      </c>
      <c r="W1315" t="s">
        <v>216</v>
      </c>
      <c r="X1315" t="s">
        <v>216</v>
      </c>
      <c r="Y1315" t="s">
        <v>216</v>
      </c>
      <c r="Z1315">
        <v>5.8549787074118004E-3</v>
      </c>
    </row>
    <row r="1316" spans="1:26" x14ac:dyDescent="0.35">
      <c r="A1316">
        <v>2015</v>
      </c>
      <c r="B1316" t="s">
        <v>217</v>
      </c>
      <c r="C1316" t="s">
        <v>22</v>
      </c>
      <c r="D1316">
        <v>245</v>
      </c>
      <c r="E1316" t="s">
        <v>64</v>
      </c>
      <c r="F1316">
        <v>0.115499348240249</v>
      </c>
      <c r="G1316">
        <v>1</v>
      </c>
      <c r="H1316">
        <v>0.21365143400338499</v>
      </c>
      <c r="I1316" t="s">
        <v>216</v>
      </c>
      <c r="J1316" t="s">
        <v>216</v>
      </c>
      <c r="K1316" t="s">
        <v>216</v>
      </c>
      <c r="L1316">
        <v>0.13383585319448699</v>
      </c>
      <c r="M1316">
        <v>6.2674284159695295E-2</v>
      </c>
      <c r="N1316">
        <v>9.2149999999999999</v>
      </c>
      <c r="O1316">
        <v>43.131</v>
      </c>
      <c r="P1316">
        <v>13.747999999999999</v>
      </c>
      <c r="Q1316">
        <v>0</v>
      </c>
      <c r="R1316">
        <v>8.7449999999999992</v>
      </c>
      <c r="S1316">
        <v>68.852999999999994</v>
      </c>
      <c r="T1316">
        <v>147.03</v>
      </c>
      <c r="U1316">
        <v>1</v>
      </c>
      <c r="V1316">
        <v>0.179503662147421</v>
      </c>
      <c r="W1316" t="s">
        <v>216</v>
      </c>
      <c r="X1316" t="s">
        <v>216</v>
      </c>
      <c r="Y1316" t="s">
        <v>216</v>
      </c>
      <c r="Z1316">
        <v>2.35665092156176E-2</v>
      </c>
    </row>
    <row r="1317" spans="1:26" x14ac:dyDescent="0.35">
      <c r="A1317">
        <v>2015</v>
      </c>
      <c r="B1317" t="s">
        <v>217</v>
      </c>
      <c r="C1317" t="s">
        <v>5</v>
      </c>
      <c r="D1317">
        <v>245</v>
      </c>
      <c r="E1317" t="s">
        <v>64</v>
      </c>
      <c r="F1317">
        <v>2.86611659350844E-3</v>
      </c>
      <c r="G1317">
        <v>4.0976496630975599E-2</v>
      </c>
      <c r="H1317">
        <v>7.0707723845925396E-3</v>
      </c>
      <c r="I1317" t="s">
        <v>216</v>
      </c>
      <c r="J1317" t="s">
        <v>216</v>
      </c>
      <c r="K1317" t="s">
        <v>216</v>
      </c>
      <c r="L1317">
        <v>3.9311512617218203E-3</v>
      </c>
      <c r="M1317">
        <v>1.90498613619428E-3</v>
      </c>
      <c r="N1317">
        <v>144.107</v>
      </c>
      <c r="O1317">
        <v>835.12800000000004</v>
      </c>
      <c r="P1317">
        <v>164.46100000000001</v>
      </c>
      <c r="Q1317">
        <v>190.80500000000001</v>
      </c>
      <c r="R1317">
        <v>270.459</v>
      </c>
      <c r="S1317">
        <v>1617.7739999999999</v>
      </c>
      <c r="T1317">
        <v>3338.4569999999999</v>
      </c>
      <c r="U1317">
        <v>2.5718813015735899E-2</v>
      </c>
      <c r="V1317">
        <v>4.4565139407853503E-3</v>
      </c>
      <c r="W1317" t="s">
        <v>216</v>
      </c>
      <c r="X1317" t="s">
        <v>216</v>
      </c>
      <c r="Y1317" t="s">
        <v>216</v>
      </c>
      <c r="Z1317">
        <v>1.4836589979388001E-3</v>
      </c>
    </row>
    <row r="1318" spans="1:26" x14ac:dyDescent="0.35">
      <c r="A1318">
        <v>2015</v>
      </c>
      <c r="B1318" t="s">
        <v>215</v>
      </c>
      <c r="C1318" t="s">
        <v>22</v>
      </c>
      <c r="D1318">
        <v>229</v>
      </c>
      <c r="E1318" t="s">
        <v>69</v>
      </c>
      <c r="F1318">
        <v>6.7448763571765102E-2</v>
      </c>
      <c r="G1318" t="s">
        <v>216</v>
      </c>
      <c r="H1318" t="s">
        <v>216</v>
      </c>
      <c r="I1318">
        <v>0</v>
      </c>
      <c r="J1318" t="s">
        <v>216</v>
      </c>
      <c r="K1318" t="s">
        <v>216</v>
      </c>
      <c r="L1318">
        <v>0</v>
      </c>
      <c r="M1318">
        <v>0</v>
      </c>
      <c r="N1318">
        <v>21.334</v>
      </c>
      <c r="O1318">
        <v>30.913</v>
      </c>
      <c r="P1318">
        <v>2.7109999999999999</v>
      </c>
      <c r="Q1318">
        <v>2.657</v>
      </c>
      <c r="R1318">
        <v>0</v>
      </c>
      <c r="S1318">
        <v>39.630000000000003</v>
      </c>
      <c r="T1318">
        <v>39.630000000000003</v>
      </c>
      <c r="U1318" t="s">
        <v>216</v>
      </c>
      <c r="V1318" t="s">
        <v>216</v>
      </c>
      <c r="W1318">
        <v>0.76781431997259297</v>
      </c>
      <c r="X1318" t="s">
        <v>216</v>
      </c>
      <c r="Y1318" t="s">
        <v>216</v>
      </c>
      <c r="Z1318">
        <v>2.4236491378343401E-2</v>
      </c>
    </row>
    <row r="1319" spans="1:26" x14ac:dyDescent="0.35">
      <c r="A1319">
        <v>2015</v>
      </c>
      <c r="B1319" t="s">
        <v>215</v>
      </c>
      <c r="C1319" t="s">
        <v>5</v>
      </c>
      <c r="D1319">
        <v>229</v>
      </c>
      <c r="E1319" t="s">
        <v>69</v>
      </c>
      <c r="F1319">
        <v>4.7818968583058898E-3</v>
      </c>
      <c r="G1319" t="s">
        <v>216</v>
      </c>
      <c r="H1319" t="s">
        <v>216</v>
      </c>
      <c r="I1319">
        <v>0.30083365287660002</v>
      </c>
      <c r="J1319" t="s">
        <v>216</v>
      </c>
      <c r="K1319" t="s">
        <v>216</v>
      </c>
      <c r="L1319">
        <v>1.3072391426986499E-2</v>
      </c>
      <c r="M1319">
        <v>1.25088370513793E-2</v>
      </c>
      <c r="N1319">
        <v>1556.1110000000001</v>
      </c>
      <c r="O1319">
        <v>7159.1629999999996</v>
      </c>
      <c r="P1319">
        <v>352.065</v>
      </c>
      <c r="Q1319">
        <v>362.62</v>
      </c>
      <c r="R1319">
        <v>1554.9079999999999</v>
      </c>
      <c r="S1319">
        <v>11512.48</v>
      </c>
      <c r="T1319">
        <v>12031.146000000001</v>
      </c>
      <c r="U1319" t="s">
        <v>216</v>
      </c>
      <c r="V1319" t="s">
        <v>216</v>
      </c>
      <c r="W1319">
        <v>7.22599444084049E-2</v>
      </c>
      <c r="X1319" t="s">
        <v>216</v>
      </c>
      <c r="Y1319" t="s">
        <v>216</v>
      </c>
      <c r="Z1319">
        <v>4.2018301576469304E-3</v>
      </c>
    </row>
    <row r="1320" spans="1:26" x14ac:dyDescent="0.35">
      <c r="A1320">
        <v>2015</v>
      </c>
      <c r="B1320" t="s">
        <v>217</v>
      </c>
      <c r="C1320" t="s">
        <v>22</v>
      </c>
      <c r="D1320">
        <v>229</v>
      </c>
      <c r="E1320" t="s">
        <v>69</v>
      </c>
      <c r="F1320">
        <v>3.4167251579264001E-2</v>
      </c>
      <c r="G1320" t="s">
        <v>216</v>
      </c>
      <c r="H1320" t="s">
        <v>216</v>
      </c>
      <c r="I1320">
        <v>0</v>
      </c>
      <c r="J1320" t="s">
        <v>216</v>
      </c>
      <c r="K1320" t="s">
        <v>216</v>
      </c>
      <c r="L1320">
        <v>0</v>
      </c>
      <c r="M1320">
        <v>0</v>
      </c>
      <c r="N1320">
        <v>9.2149999999999999</v>
      </c>
      <c r="O1320">
        <v>43.131</v>
      </c>
      <c r="P1320">
        <v>13.747999999999999</v>
      </c>
      <c r="Q1320">
        <v>0</v>
      </c>
      <c r="R1320">
        <v>8.7449999999999992</v>
      </c>
      <c r="S1320">
        <v>68.852999999999994</v>
      </c>
      <c r="T1320">
        <v>147.03</v>
      </c>
      <c r="U1320" t="s">
        <v>216</v>
      </c>
      <c r="V1320" t="s">
        <v>216</v>
      </c>
      <c r="W1320">
        <v>0.16547286633483099</v>
      </c>
      <c r="X1320" t="s">
        <v>216</v>
      </c>
      <c r="Y1320" t="s">
        <v>216</v>
      </c>
      <c r="Z1320">
        <v>6.9714925796824203E-3</v>
      </c>
    </row>
    <row r="1321" spans="1:26" x14ac:dyDescent="0.35">
      <c r="A1321">
        <v>2015</v>
      </c>
      <c r="B1321" t="s">
        <v>217</v>
      </c>
      <c r="C1321" t="s">
        <v>5</v>
      </c>
      <c r="D1321">
        <v>229</v>
      </c>
      <c r="E1321" t="s">
        <v>69</v>
      </c>
      <c r="F1321">
        <v>5.8082374568726204E-3</v>
      </c>
      <c r="G1321" t="s">
        <v>216</v>
      </c>
      <c r="H1321" t="s">
        <v>216</v>
      </c>
      <c r="I1321">
        <v>0</v>
      </c>
      <c r="J1321" t="s">
        <v>216</v>
      </c>
      <c r="K1321" t="s">
        <v>216</v>
      </c>
      <c r="L1321">
        <v>0</v>
      </c>
      <c r="M1321">
        <v>0</v>
      </c>
      <c r="N1321">
        <v>144.107</v>
      </c>
      <c r="O1321">
        <v>835.12800000000004</v>
      </c>
      <c r="P1321">
        <v>164.46100000000001</v>
      </c>
      <c r="Q1321">
        <v>190.80500000000001</v>
      </c>
      <c r="R1321">
        <v>270.459</v>
      </c>
      <c r="S1321">
        <v>1617.7739999999999</v>
      </c>
      <c r="T1321">
        <v>3338.4569999999999</v>
      </c>
      <c r="U1321" t="s">
        <v>216</v>
      </c>
      <c r="V1321" t="s">
        <v>216</v>
      </c>
      <c r="W1321">
        <v>6.6071388283778301E-2</v>
      </c>
      <c r="X1321" t="s">
        <v>216</v>
      </c>
      <c r="Y1321" t="s">
        <v>216</v>
      </c>
      <c r="Z1321">
        <v>3.0066619706163298E-3</v>
      </c>
    </row>
    <row r="1322" spans="1:26" x14ac:dyDescent="0.35">
      <c r="A1322">
        <v>2016</v>
      </c>
      <c r="B1322" t="s">
        <v>215</v>
      </c>
      <c r="C1322" t="s">
        <v>22</v>
      </c>
      <c r="D1322">
        <v>247</v>
      </c>
      <c r="E1322" t="s">
        <v>60</v>
      </c>
      <c r="F1322">
        <v>4.1651633593906598E-2</v>
      </c>
      <c r="G1322" t="s">
        <v>216</v>
      </c>
      <c r="H1322">
        <v>4.1651633593906598E-2</v>
      </c>
      <c r="I1322" t="s">
        <v>216</v>
      </c>
      <c r="J1322" t="s">
        <v>216</v>
      </c>
      <c r="K1322" t="s">
        <v>216</v>
      </c>
      <c r="L1322">
        <v>4.1651633593906598E-2</v>
      </c>
      <c r="M1322">
        <v>2.5979546420623601E-2</v>
      </c>
      <c r="N1322">
        <v>35.972000000000001</v>
      </c>
      <c r="O1322">
        <v>49.89</v>
      </c>
      <c r="P1322">
        <v>0</v>
      </c>
      <c r="Q1322">
        <v>0</v>
      </c>
      <c r="R1322">
        <v>0</v>
      </c>
      <c r="S1322">
        <v>49.89</v>
      </c>
      <c r="T1322">
        <v>79.986000000000004</v>
      </c>
      <c r="U1322" t="s">
        <v>216</v>
      </c>
      <c r="V1322">
        <v>4.1651633593906598E-2</v>
      </c>
      <c r="W1322" t="s">
        <v>216</v>
      </c>
      <c r="X1322" t="s">
        <v>216</v>
      </c>
      <c r="Y1322" t="s">
        <v>216</v>
      </c>
      <c r="Z1322">
        <v>2.5979546420623601E-2</v>
      </c>
    </row>
    <row r="1323" spans="1:26" x14ac:dyDescent="0.35">
      <c r="A1323">
        <v>2016</v>
      </c>
      <c r="B1323" t="s">
        <v>215</v>
      </c>
      <c r="C1323" t="s">
        <v>5</v>
      </c>
      <c r="D1323">
        <v>247</v>
      </c>
      <c r="E1323" t="s">
        <v>60</v>
      </c>
      <c r="F1323">
        <v>9.1642646658484803E-2</v>
      </c>
      <c r="G1323" t="s">
        <v>216</v>
      </c>
      <c r="H1323">
        <v>0.11271291474968199</v>
      </c>
      <c r="I1323" t="s">
        <v>216</v>
      </c>
      <c r="J1323" t="s">
        <v>216</v>
      </c>
      <c r="K1323" t="s">
        <v>216</v>
      </c>
      <c r="L1323">
        <v>7.5314718436318803E-2</v>
      </c>
      <c r="M1323">
        <v>6.8926619476056605E-2</v>
      </c>
      <c r="N1323">
        <v>756.09799999999996</v>
      </c>
      <c r="O1323">
        <v>2866.6990000000001</v>
      </c>
      <c r="P1323">
        <v>219.28</v>
      </c>
      <c r="Q1323">
        <v>294.36599999999999</v>
      </c>
      <c r="R1323">
        <v>878.76900000000001</v>
      </c>
      <c r="S1323">
        <v>4290.1840000000002</v>
      </c>
      <c r="T1323">
        <v>4687.7969999999996</v>
      </c>
      <c r="U1323" t="s">
        <v>216</v>
      </c>
      <c r="V1323">
        <v>0.14253682269708401</v>
      </c>
      <c r="W1323" t="s">
        <v>216</v>
      </c>
      <c r="X1323" t="s">
        <v>216</v>
      </c>
      <c r="Y1323" t="s">
        <v>216</v>
      </c>
      <c r="Z1323">
        <v>8.3258884615777504E-2</v>
      </c>
    </row>
    <row r="1324" spans="1:26" x14ac:dyDescent="0.35">
      <c r="A1324">
        <v>2016</v>
      </c>
      <c r="B1324" t="s">
        <v>217</v>
      </c>
      <c r="C1324" t="s">
        <v>22</v>
      </c>
      <c r="D1324">
        <v>247</v>
      </c>
      <c r="E1324" t="s">
        <v>60</v>
      </c>
      <c r="F1324" t="s">
        <v>216</v>
      </c>
      <c r="G1324" t="s">
        <v>216</v>
      </c>
      <c r="H1324" t="s">
        <v>216</v>
      </c>
      <c r="I1324" t="s">
        <v>216</v>
      </c>
      <c r="J1324" t="s">
        <v>216</v>
      </c>
      <c r="K1324" t="s">
        <v>216</v>
      </c>
      <c r="L1324" t="s">
        <v>216</v>
      </c>
      <c r="M1324" t="s">
        <v>216</v>
      </c>
      <c r="N1324" t="s">
        <v>216</v>
      </c>
      <c r="O1324" t="s">
        <v>216</v>
      </c>
      <c r="P1324" t="s">
        <v>216</v>
      </c>
      <c r="Q1324" t="s">
        <v>216</v>
      </c>
      <c r="R1324" t="s">
        <v>216</v>
      </c>
      <c r="S1324" t="s">
        <v>216</v>
      </c>
      <c r="T1324" t="s">
        <v>216</v>
      </c>
      <c r="U1324" t="s">
        <v>216</v>
      </c>
      <c r="V1324" t="s">
        <v>216</v>
      </c>
      <c r="W1324" t="s">
        <v>216</v>
      </c>
      <c r="X1324" t="s">
        <v>216</v>
      </c>
      <c r="Y1324" t="s">
        <v>216</v>
      </c>
      <c r="Z1324" t="s">
        <v>216</v>
      </c>
    </row>
    <row r="1325" spans="1:26" x14ac:dyDescent="0.35">
      <c r="A1325">
        <v>2016</v>
      </c>
      <c r="B1325" t="s">
        <v>217</v>
      </c>
      <c r="C1325" t="s">
        <v>5</v>
      </c>
      <c r="D1325">
        <v>247</v>
      </c>
      <c r="E1325" t="s">
        <v>60</v>
      </c>
      <c r="F1325">
        <v>7.1540225154411094E-2</v>
      </c>
      <c r="G1325" t="s">
        <v>216</v>
      </c>
      <c r="H1325">
        <v>0.180361024642992</v>
      </c>
      <c r="I1325" t="s">
        <v>216</v>
      </c>
      <c r="J1325" t="s">
        <v>216</v>
      </c>
      <c r="K1325" t="s">
        <v>216</v>
      </c>
      <c r="L1325">
        <v>0.113973916255249</v>
      </c>
      <c r="M1325">
        <v>6.7925649141189606E-2</v>
      </c>
      <c r="N1325">
        <v>389.49799999999999</v>
      </c>
      <c r="O1325">
        <v>2174.5329999999999</v>
      </c>
      <c r="P1325">
        <v>146.333</v>
      </c>
      <c r="Q1325">
        <v>313.67700000000002</v>
      </c>
      <c r="R1325">
        <v>756.25599999999997</v>
      </c>
      <c r="S1325">
        <v>3441.1469999999999</v>
      </c>
      <c r="T1325">
        <v>5773.9750000000004</v>
      </c>
      <c r="U1325" t="s">
        <v>216</v>
      </c>
      <c r="V1325">
        <v>0.117453304658031</v>
      </c>
      <c r="W1325" t="s">
        <v>216</v>
      </c>
      <c r="X1325" t="s">
        <v>216</v>
      </c>
      <c r="Y1325" t="s">
        <v>216</v>
      </c>
      <c r="Z1325">
        <v>3.8410570933873601E-2</v>
      </c>
    </row>
    <row r="1326" spans="1:26" x14ac:dyDescent="0.35">
      <c r="A1326">
        <v>2016</v>
      </c>
      <c r="B1326" t="s">
        <v>215</v>
      </c>
      <c r="C1326" t="s">
        <v>22</v>
      </c>
      <c r="D1326">
        <v>239</v>
      </c>
      <c r="E1326" t="s">
        <v>61</v>
      </c>
      <c r="F1326">
        <v>0</v>
      </c>
      <c r="G1326" t="s">
        <v>216</v>
      </c>
      <c r="H1326">
        <v>0</v>
      </c>
      <c r="I1326" t="s">
        <v>216</v>
      </c>
      <c r="J1326" t="s">
        <v>216</v>
      </c>
      <c r="K1326" t="s">
        <v>216</v>
      </c>
      <c r="L1326">
        <v>0</v>
      </c>
      <c r="M1326">
        <v>0</v>
      </c>
      <c r="N1326">
        <v>35.972000000000001</v>
      </c>
      <c r="O1326">
        <v>49.89</v>
      </c>
      <c r="P1326">
        <v>0</v>
      </c>
      <c r="Q1326">
        <v>0</v>
      </c>
      <c r="R1326">
        <v>0</v>
      </c>
      <c r="S1326">
        <v>49.89</v>
      </c>
      <c r="T1326">
        <v>79.986000000000004</v>
      </c>
      <c r="U1326" t="s">
        <v>216</v>
      </c>
      <c r="V1326">
        <v>0</v>
      </c>
      <c r="W1326" t="s">
        <v>216</v>
      </c>
      <c r="X1326" t="s">
        <v>216</v>
      </c>
      <c r="Y1326" t="s">
        <v>216</v>
      </c>
      <c r="Z1326">
        <v>0</v>
      </c>
    </row>
    <row r="1327" spans="1:26" x14ac:dyDescent="0.35">
      <c r="A1327">
        <v>2016</v>
      </c>
      <c r="B1327" t="s">
        <v>215</v>
      </c>
      <c r="C1327" t="s">
        <v>5</v>
      </c>
      <c r="D1327">
        <v>239</v>
      </c>
      <c r="E1327" t="s">
        <v>61</v>
      </c>
      <c r="F1327">
        <v>0.12769381700367199</v>
      </c>
      <c r="G1327" t="s">
        <v>216</v>
      </c>
      <c r="H1327">
        <v>0.25524863266077102</v>
      </c>
      <c r="I1327" t="s">
        <v>216</v>
      </c>
      <c r="J1327" t="s">
        <v>216</v>
      </c>
      <c r="K1327" t="s">
        <v>216</v>
      </c>
      <c r="L1327">
        <v>0.17055702039819301</v>
      </c>
      <c r="M1327">
        <v>0.15609059010021101</v>
      </c>
      <c r="N1327">
        <v>756.09799999999996</v>
      </c>
      <c r="O1327">
        <v>2866.6990000000001</v>
      </c>
      <c r="P1327">
        <v>219.28</v>
      </c>
      <c r="Q1327">
        <v>294.36599999999999</v>
      </c>
      <c r="R1327">
        <v>878.76900000000001</v>
      </c>
      <c r="S1327">
        <v>4290.1840000000002</v>
      </c>
      <c r="T1327">
        <v>4687.7969999999996</v>
      </c>
      <c r="U1327" t="s">
        <v>216</v>
      </c>
      <c r="V1327">
        <v>0.198609180522625</v>
      </c>
      <c r="W1327" t="s">
        <v>216</v>
      </c>
      <c r="X1327" t="s">
        <v>216</v>
      </c>
      <c r="Y1327" t="s">
        <v>216</v>
      </c>
      <c r="Z1327">
        <v>0.11601197874256899</v>
      </c>
    </row>
    <row r="1328" spans="1:26" x14ac:dyDescent="0.35">
      <c r="A1328">
        <v>2016</v>
      </c>
      <c r="B1328" t="s">
        <v>217</v>
      </c>
      <c r="C1328" t="s">
        <v>22</v>
      </c>
      <c r="D1328">
        <v>239</v>
      </c>
      <c r="E1328" t="s">
        <v>61</v>
      </c>
      <c r="F1328" t="s">
        <v>216</v>
      </c>
      <c r="G1328" t="s">
        <v>216</v>
      </c>
      <c r="H1328" t="s">
        <v>216</v>
      </c>
      <c r="I1328" t="s">
        <v>216</v>
      </c>
      <c r="J1328" t="s">
        <v>216</v>
      </c>
      <c r="K1328" t="s">
        <v>216</v>
      </c>
      <c r="L1328" t="s">
        <v>216</v>
      </c>
      <c r="M1328" t="s">
        <v>216</v>
      </c>
      <c r="N1328" t="s">
        <v>216</v>
      </c>
      <c r="O1328" t="s">
        <v>216</v>
      </c>
      <c r="P1328" t="s">
        <v>216</v>
      </c>
      <c r="Q1328" t="s">
        <v>216</v>
      </c>
      <c r="R1328" t="s">
        <v>216</v>
      </c>
      <c r="S1328" t="s">
        <v>216</v>
      </c>
      <c r="T1328" t="s">
        <v>216</v>
      </c>
      <c r="U1328" t="s">
        <v>216</v>
      </c>
      <c r="V1328" t="s">
        <v>216</v>
      </c>
      <c r="W1328" t="s">
        <v>216</v>
      </c>
      <c r="X1328" t="s">
        <v>216</v>
      </c>
      <c r="Y1328" t="s">
        <v>216</v>
      </c>
      <c r="Z1328" t="s">
        <v>216</v>
      </c>
    </row>
    <row r="1329" spans="1:26" x14ac:dyDescent="0.35">
      <c r="A1329">
        <v>2016</v>
      </c>
      <c r="B1329" t="s">
        <v>217</v>
      </c>
      <c r="C1329" t="s">
        <v>5</v>
      </c>
      <c r="D1329">
        <v>239</v>
      </c>
      <c r="E1329" t="s">
        <v>61</v>
      </c>
      <c r="F1329">
        <v>0.20127871360471</v>
      </c>
      <c r="G1329" t="s">
        <v>216</v>
      </c>
      <c r="H1329">
        <v>0.28040687356779598</v>
      </c>
      <c r="I1329" t="s">
        <v>216</v>
      </c>
      <c r="J1329" t="s">
        <v>216</v>
      </c>
      <c r="K1329" t="s">
        <v>216</v>
      </c>
      <c r="L1329">
        <v>0.177194987601518</v>
      </c>
      <c r="M1329">
        <v>0.105603851765898</v>
      </c>
      <c r="N1329">
        <v>389.49799999999999</v>
      </c>
      <c r="O1329">
        <v>2174.5329999999999</v>
      </c>
      <c r="P1329">
        <v>146.333</v>
      </c>
      <c r="Q1329">
        <v>313.67700000000002</v>
      </c>
      <c r="R1329">
        <v>756.25599999999997</v>
      </c>
      <c r="S1329">
        <v>3441.1469999999999</v>
      </c>
      <c r="T1329">
        <v>5773.9750000000004</v>
      </c>
      <c r="U1329" t="s">
        <v>216</v>
      </c>
      <c r="V1329">
        <v>0.33034876643677902</v>
      </c>
      <c r="W1329" t="s">
        <v>216</v>
      </c>
      <c r="X1329" t="s">
        <v>216</v>
      </c>
      <c r="Y1329" t="s">
        <v>216</v>
      </c>
      <c r="Z1329">
        <v>0.108068297097271</v>
      </c>
    </row>
    <row r="1330" spans="1:26" x14ac:dyDescent="0.35">
      <c r="A1330">
        <v>2016</v>
      </c>
      <c r="B1330" t="s">
        <v>215</v>
      </c>
      <c r="C1330" t="s">
        <v>22</v>
      </c>
      <c r="D1330">
        <v>111</v>
      </c>
      <c r="E1330" t="s">
        <v>70</v>
      </c>
      <c r="F1330">
        <v>0</v>
      </c>
      <c r="G1330" t="s">
        <v>216</v>
      </c>
      <c r="H1330" t="s">
        <v>216</v>
      </c>
      <c r="I1330" t="s">
        <v>216</v>
      </c>
      <c r="J1330">
        <v>0</v>
      </c>
      <c r="K1330" t="s">
        <v>216</v>
      </c>
      <c r="L1330">
        <v>0</v>
      </c>
      <c r="M1330">
        <v>0</v>
      </c>
      <c r="N1330">
        <v>35.972000000000001</v>
      </c>
      <c r="O1330">
        <v>49.89</v>
      </c>
      <c r="P1330">
        <v>0</v>
      </c>
      <c r="Q1330">
        <v>0</v>
      </c>
      <c r="R1330">
        <v>0</v>
      </c>
      <c r="S1330">
        <v>49.89</v>
      </c>
      <c r="T1330">
        <v>79.986000000000004</v>
      </c>
      <c r="U1330" t="s">
        <v>216</v>
      </c>
      <c r="V1330" t="s">
        <v>216</v>
      </c>
      <c r="W1330" t="s">
        <v>216</v>
      </c>
      <c r="X1330">
        <v>0</v>
      </c>
      <c r="Y1330" t="s">
        <v>216</v>
      </c>
      <c r="Z1330">
        <v>0</v>
      </c>
    </row>
    <row r="1331" spans="1:26" x14ac:dyDescent="0.35">
      <c r="A1331">
        <v>2016</v>
      </c>
      <c r="B1331" t="s">
        <v>215</v>
      </c>
      <c r="C1331" t="s">
        <v>5</v>
      </c>
      <c r="D1331">
        <v>111</v>
      </c>
      <c r="E1331" t="s">
        <v>70</v>
      </c>
      <c r="F1331">
        <v>3.40738603823783E-2</v>
      </c>
      <c r="G1331" t="s">
        <v>216</v>
      </c>
      <c r="H1331" t="s">
        <v>216</v>
      </c>
      <c r="I1331" t="s">
        <v>216</v>
      </c>
      <c r="J1331">
        <v>0.40135069946936802</v>
      </c>
      <c r="K1331" t="s">
        <v>216</v>
      </c>
      <c r="L1331">
        <v>2.8154432783629901E-2</v>
      </c>
      <c r="M1331">
        <v>2.5766409479208399E-2</v>
      </c>
      <c r="N1331">
        <v>756.09799999999996</v>
      </c>
      <c r="O1331">
        <v>2866.6990000000001</v>
      </c>
      <c r="P1331">
        <v>219.28</v>
      </c>
      <c r="Q1331">
        <v>294.36599999999999</v>
      </c>
      <c r="R1331">
        <v>878.76900000000001</v>
      </c>
      <c r="S1331">
        <v>4290.1840000000002</v>
      </c>
      <c r="T1331">
        <v>4687.7969999999996</v>
      </c>
      <c r="U1331" t="s">
        <v>216</v>
      </c>
      <c r="V1331" t="s">
        <v>216</v>
      </c>
      <c r="W1331" t="s">
        <v>216</v>
      </c>
      <c r="X1331">
        <v>0.361958286527713</v>
      </c>
      <c r="Y1331" t="s">
        <v>216</v>
      </c>
      <c r="Z1331">
        <v>3.0956674795335499E-2</v>
      </c>
    </row>
    <row r="1332" spans="1:26" x14ac:dyDescent="0.35">
      <c r="A1332">
        <v>2016</v>
      </c>
      <c r="B1332" t="s">
        <v>217</v>
      </c>
      <c r="C1332" t="s">
        <v>22</v>
      </c>
      <c r="D1332">
        <v>111</v>
      </c>
      <c r="E1332" t="s">
        <v>70</v>
      </c>
      <c r="F1332" t="s">
        <v>216</v>
      </c>
      <c r="G1332" t="s">
        <v>216</v>
      </c>
      <c r="H1332" t="s">
        <v>216</v>
      </c>
      <c r="I1332" t="s">
        <v>216</v>
      </c>
      <c r="J1332" t="s">
        <v>216</v>
      </c>
      <c r="K1332" t="s">
        <v>216</v>
      </c>
      <c r="L1332" t="s">
        <v>216</v>
      </c>
      <c r="M1332" t="s">
        <v>216</v>
      </c>
      <c r="N1332" t="s">
        <v>216</v>
      </c>
      <c r="O1332" t="s">
        <v>216</v>
      </c>
      <c r="P1332" t="s">
        <v>216</v>
      </c>
      <c r="Q1332" t="s">
        <v>216</v>
      </c>
      <c r="R1332" t="s">
        <v>216</v>
      </c>
      <c r="S1332" t="s">
        <v>216</v>
      </c>
      <c r="T1332" t="s">
        <v>216</v>
      </c>
      <c r="U1332" t="s">
        <v>216</v>
      </c>
      <c r="V1332" t="s">
        <v>216</v>
      </c>
      <c r="W1332" t="s">
        <v>216</v>
      </c>
      <c r="X1332" t="s">
        <v>216</v>
      </c>
      <c r="Y1332" t="s">
        <v>216</v>
      </c>
      <c r="Z1332" t="s">
        <v>216</v>
      </c>
    </row>
    <row r="1333" spans="1:26" x14ac:dyDescent="0.35">
      <c r="A1333">
        <v>2016</v>
      </c>
      <c r="B1333" t="s">
        <v>217</v>
      </c>
      <c r="C1333" t="s">
        <v>5</v>
      </c>
      <c r="D1333">
        <v>111</v>
      </c>
      <c r="E1333" t="s">
        <v>70</v>
      </c>
      <c r="F1333">
        <v>4.1472233340218101E-2</v>
      </c>
      <c r="G1333" t="s">
        <v>216</v>
      </c>
      <c r="H1333" t="s">
        <v>216</v>
      </c>
      <c r="I1333" t="s">
        <v>216</v>
      </c>
      <c r="J1333">
        <v>0.36164270890119499</v>
      </c>
      <c r="K1333" t="s">
        <v>216</v>
      </c>
      <c r="L1333">
        <v>3.35957084440974E-2</v>
      </c>
      <c r="M1333">
        <v>2.0022215427895101E-2</v>
      </c>
      <c r="N1333">
        <v>389.49799999999999</v>
      </c>
      <c r="O1333">
        <v>2174.5329999999999</v>
      </c>
      <c r="P1333">
        <v>146.333</v>
      </c>
      <c r="Q1333">
        <v>313.67700000000002</v>
      </c>
      <c r="R1333">
        <v>756.25599999999997</v>
      </c>
      <c r="S1333">
        <v>3441.1469999999999</v>
      </c>
      <c r="T1333">
        <v>5773.9750000000004</v>
      </c>
      <c r="U1333" t="s">
        <v>216</v>
      </c>
      <c r="V1333" t="s">
        <v>216</v>
      </c>
      <c r="W1333" t="s">
        <v>216</v>
      </c>
      <c r="X1333">
        <v>0.34158907105948699</v>
      </c>
      <c r="Y1333" t="s">
        <v>216</v>
      </c>
      <c r="Z1333">
        <v>2.2266803844443701E-2</v>
      </c>
    </row>
    <row r="1334" spans="1:26" x14ac:dyDescent="0.35">
      <c r="A1334">
        <v>2016</v>
      </c>
      <c r="B1334" t="s">
        <v>215</v>
      </c>
      <c r="C1334" t="s">
        <v>22</v>
      </c>
      <c r="D1334">
        <v>249</v>
      </c>
      <c r="E1334" t="s">
        <v>62</v>
      </c>
      <c r="F1334">
        <v>0.58679094006815002</v>
      </c>
      <c r="G1334">
        <v>0.81382742132769903</v>
      </c>
      <c r="H1334">
        <v>0.58679094006815002</v>
      </c>
      <c r="I1334" t="s">
        <v>216</v>
      </c>
      <c r="J1334" t="s">
        <v>216</v>
      </c>
      <c r="K1334" t="s">
        <v>216</v>
      </c>
      <c r="L1334">
        <v>0.58679094006815002</v>
      </c>
      <c r="M1334">
        <v>0.36600155027129699</v>
      </c>
      <c r="N1334">
        <v>35.972000000000001</v>
      </c>
      <c r="O1334">
        <v>49.89</v>
      </c>
      <c r="P1334">
        <v>0</v>
      </c>
      <c r="Q1334">
        <v>0</v>
      </c>
      <c r="R1334">
        <v>0</v>
      </c>
      <c r="S1334">
        <v>49.89</v>
      </c>
      <c r="T1334">
        <v>79.986000000000004</v>
      </c>
      <c r="U1334">
        <v>0.81382742132769903</v>
      </c>
      <c r="V1334">
        <v>0.58679094006815002</v>
      </c>
      <c r="W1334" t="s">
        <v>216</v>
      </c>
      <c r="X1334" t="s">
        <v>216</v>
      </c>
      <c r="Y1334" t="s">
        <v>216</v>
      </c>
      <c r="Z1334">
        <v>0.36600155027129699</v>
      </c>
    </row>
    <row r="1335" spans="1:26" x14ac:dyDescent="0.35">
      <c r="A1335">
        <v>2016</v>
      </c>
      <c r="B1335" t="s">
        <v>215</v>
      </c>
      <c r="C1335" t="s">
        <v>5</v>
      </c>
      <c r="D1335">
        <v>249</v>
      </c>
      <c r="E1335" t="s">
        <v>62</v>
      </c>
      <c r="F1335">
        <v>4.0416874783222999E-2</v>
      </c>
      <c r="G1335">
        <v>0.210337813352237</v>
      </c>
      <c r="H1335">
        <v>5.5477048689101999E-2</v>
      </c>
      <c r="I1335" t="s">
        <v>216</v>
      </c>
      <c r="J1335" t="s">
        <v>216</v>
      </c>
      <c r="K1335" t="s">
        <v>216</v>
      </c>
      <c r="L1335">
        <v>3.7069738733816499E-2</v>
      </c>
      <c r="M1335">
        <v>3.39255304783889E-2</v>
      </c>
      <c r="N1335">
        <v>756.09799999999996</v>
      </c>
      <c r="O1335">
        <v>2866.6990000000001</v>
      </c>
      <c r="P1335">
        <v>219.28</v>
      </c>
      <c r="Q1335">
        <v>294.36599999999999</v>
      </c>
      <c r="R1335">
        <v>878.76900000000001</v>
      </c>
      <c r="S1335">
        <v>4290.1840000000002</v>
      </c>
      <c r="T1335">
        <v>4687.7969999999996</v>
      </c>
      <c r="U1335">
        <v>0.22071312093509601</v>
      </c>
      <c r="V1335">
        <v>6.2862576813336901E-2</v>
      </c>
      <c r="W1335" t="s">
        <v>216</v>
      </c>
      <c r="X1335" t="s">
        <v>216</v>
      </c>
      <c r="Y1335" t="s">
        <v>216</v>
      </c>
      <c r="Z1335">
        <v>3.67194099778341E-2</v>
      </c>
    </row>
    <row r="1336" spans="1:26" x14ac:dyDescent="0.35">
      <c r="A1336">
        <v>2016</v>
      </c>
      <c r="B1336" t="s">
        <v>217</v>
      </c>
      <c r="C1336" t="s">
        <v>22</v>
      </c>
      <c r="D1336">
        <v>249</v>
      </c>
      <c r="E1336" t="s">
        <v>62</v>
      </c>
      <c r="F1336" t="s">
        <v>216</v>
      </c>
      <c r="G1336" t="s">
        <v>216</v>
      </c>
      <c r="H1336" t="s">
        <v>216</v>
      </c>
      <c r="I1336" t="s">
        <v>216</v>
      </c>
      <c r="J1336" t="s">
        <v>216</v>
      </c>
      <c r="K1336" t="s">
        <v>216</v>
      </c>
      <c r="L1336" t="s">
        <v>216</v>
      </c>
      <c r="M1336" t="s">
        <v>216</v>
      </c>
      <c r="N1336" t="s">
        <v>216</v>
      </c>
      <c r="O1336" t="s">
        <v>216</v>
      </c>
      <c r="P1336" t="s">
        <v>216</v>
      </c>
      <c r="Q1336" t="s">
        <v>216</v>
      </c>
      <c r="R1336" t="s">
        <v>216</v>
      </c>
      <c r="S1336" t="s">
        <v>216</v>
      </c>
      <c r="T1336" t="s">
        <v>216</v>
      </c>
      <c r="U1336" t="s">
        <v>216</v>
      </c>
      <c r="V1336" t="s">
        <v>216</v>
      </c>
      <c r="W1336" t="s">
        <v>216</v>
      </c>
      <c r="X1336" t="s">
        <v>216</v>
      </c>
      <c r="Y1336" t="s">
        <v>216</v>
      </c>
      <c r="Z1336" t="s">
        <v>216</v>
      </c>
    </row>
    <row r="1337" spans="1:26" x14ac:dyDescent="0.35">
      <c r="A1337">
        <v>2016</v>
      </c>
      <c r="B1337" t="s">
        <v>217</v>
      </c>
      <c r="C1337" t="s">
        <v>5</v>
      </c>
      <c r="D1337">
        <v>249</v>
      </c>
      <c r="E1337" t="s">
        <v>62</v>
      </c>
      <c r="F1337">
        <v>3.7724242331915098E-2</v>
      </c>
      <c r="G1337">
        <v>0.25704881668198598</v>
      </c>
      <c r="H1337">
        <v>4.6042069722556499E-2</v>
      </c>
      <c r="I1337" t="s">
        <v>216</v>
      </c>
      <c r="J1337" t="s">
        <v>216</v>
      </c>
      <c r="K1337" t="s">
        <v>216</v>
      </c>
      <c r="L1337">
        <v>2.9094950026836999E-2</v>
      </c>
      <c r="M1337">
        <v>1.7339874176801901E-2</v>
      </c>
      <c r="N1337">
        <v>389.49799999999999</v>
      </c>
      <c r="O1337">
        <v>2174.5329999999999</v>
      </c>
      <c r="P1337">
        <v>146.333</v>
      </c>
      <c r="Q1337">
        <v>313.67700000000002</v>
      </c>
      <c r="R1337">
        <v>756.25599999999997</v>
      </c>
      <c r="S1337">
        <v>3441.1469999999999</v>
      </c>
      <c r="T1337">
        <v>5773.9750000000004</v>
      </c>
      <c r="U1337">
        <v>0.356752546674307</v>
      </c>
      <c r="V1337">
        <v>6.1911301177857501E-2</v>
      </c>
      <c r="W1337" t="s">
        <v>216</v>
      </c>
      <c r="X1337" t="s">
        <v>216</v>
      </c>
      <c r="Y1337" t="s">
        <v>216</v>
      </c>
      <c r="Z1337">
        <v>2.02544747781985E-2</v>
      </c>
    </row>
    <row r="1338" spans="1:26" x14ac:dyDescent="0.35">
      <c r="A1338">
        <v>2016</v>
      </c>
      <c r="B1338" t="s">
        <v>215</v>
      </c>
      <c r="C1338" t="s">
        <v>22</v>
      </c>
      <c r="D1338">
        <v>248</v>
      </c>
      <c r="E1338" t="s">
        <v>63</v>
      </c>
      <c r="F1338">
        <v>0.13423531769893801</v>
      </c>
      <c r="G1338">
        <v>0.186172578672301</v>
      </c>
      <c r="H1338">
        <v>0.13423531769893801</v>
      </c>
      <c r="I1338" t="s">
        <v>216</v>
      </c>
      <c r="J1338" t="s">
        <v>216</v>
      </c>
      <c r="K1338" t="s">
        <v>216</v>
      </c>
      <c r="L1338">
        <v>0.13423531769893801</v>
      </c>
      <c r="M1338">
        <v>8.3727152251643996E-2</v>
      </c>
      <c r="N1338">
        <v>35.972000000000001</v>
      </c>
      <c r="O1338">
        <v>49.89</v>
      </c>
      <c r="P1338">
        <v>0</v>
      </c>
      <c r="Q1338">
        <v>0</v>
      </c>
      <c r="R1338">
        <v>0</v>
      </c>
      <c r="S1338">
        <v>49.89</v>
      </c>
      <c r="T1338">
        <v>79.986000000000004</v>
      </c>
      <c r="U1338">
        <v>0.186172578672301</v>
      </c>
      <c r="V1338">
        <v>0.13423531769893801</v>
      </c>
      <c r="W1338" t="s">
        <v>216</v>
      </c>
      <c r="X1338" t="s">
        <v>216</v>
      </c>
      <c r="Y1338" t="s">
        <v>216</v>
      </c>
      <c r="Z1338">
        <v>8.3727152251643996E-2</v>
      </c>
    </row>
    <row r="1339" spans="1:26" x14ac:dyDescent="0.35">
      <c r="A1339">
        <v>2016</v>
      </c>
      <c r="B1339" t="s">
        <v>215</v>
      </c>
      <c r="C1339" t="s">
        <v>5</v>
      </c>
      <c r="D1339">
        <v>248</v>
      </c>
      <c r="E1339" t="s">
        <v>63</v>
      </c>
      <c r="F1339">
        <v>0.10780165815334</v>
      </c>
      <c r="G1339">
        <v>0.70408201053302599</v>
      </c>
      <c r="H1339">
        <v>0.18570313799949001</v>
      </c>
      <c r="I1339" t="s">
        <v>216</v>
      </c>
      <c r="J1339" t="s">
        <v>216</v>
      </c>
      <c r="K1339" t="s">
        <v>216</v>
      </c>
      <c r="L1339">
        <v>0.124086752456305</v>
      </c>
      <c r="M1339">
        <v>0.113561871386496</v>
      </c>
      <c r="N1339">
        <v>756.09799999999996</v>
      </c>
      <c r="O1339">
        <v>2866.6990000000001</v>
      </c>
      <c r="P1339">
        <v>219.28</v>
      </c>
      <c r="Q1339">
        <v>294.36599999999999</v>
      </c>
      <c r="R1339">
        <v>878.76900000000001</v>
      </c>
      <c r="S1339">
        <v>4290.1840000000002</v>
      </c>
      <c r="T1339">
        <v>4687.7969999999996</v>
      </c>
      <c r="U1339">
        <v>0.58869570051167497</v>
      </c>
      <c r="V1339">
        <v>0.167669817436811</v>
      </c>
      <c r="W1339" t="s">
        <v>216</v>
      </c>
      <c r="X1339" t="s">
        <v>216</v>
      </c>
      <c r="Y1339" t="s">
        <v>216</v>
      </c>
      <c r="Z1339">
        <v>9.7939618123714101E-2</v>
      </c>
    </row>
    <row r="1340" spans="1:26" x14ac:dyDescent="0.35">
      <c r="A1340">
        <v>2016</v>
      </c>
      <c r="B1340" t="s">
        <v>217</v>
      </c>
      <c r="C1340" t="s">
        <v>22</v>
      </c>
      <c r="D1340">
        <v>248</v>
      </c>
      <c r="E1340" t="s">
        <v>63</v>
      </c>
      <c r="F1340" t="s">
        <v>216</v>
      </c>
      <c r="G1340" t="s">
        <v>216</v>
      </c>
      <c r="H1340" t="s">
        <v>216</v>
      </c>
      <c r="I1340" t="s">
        <v>216</v>
      </c>
      <c r="J1340" t="s">
        <v>216</v>
      </c>
      <c r="K1340" t="s">
        <v>216</v>
      </c>
      <c r="L1340" t="s">
        <v>216</v>
      </c>
      <c r="M1340" t="s">
        <v>216</v>
      </c>
      <c r="N1340" t="s">
        <v>216</v>
      </c>
      <c r="O1340" t="s">
        <v>216</v>
      </c>
      <c r="P1340" t="s">
        <v>216</v>
      </c>
      <c r="Q1340" t="s">
        <v>216</v>
      </c>
      <c r="R1340" t="s">
        <v>216</v>
      </c>
      <c r="S1340" t="s">
        <v>216</v>
      </c>
      <c r="T1340" t="s">
        <v>216</v>
      </c>
      <c r="U1340" t="s">
        <v>216</v>
      </c>
      <c r="V1340" t="s">
        <v>216</v>
      </c>
      <c r="W1340" t="s">
        <v>216</v>
      </c>
      <c r="X1340" t="s">
        <v>216</v>
      </c>
      <c r="Y1340" t="s">
        <v>216</v>
      </c>
      <c r="Z1340" t="s">
        <v>216</v>
      </c>
    </row>
    <row r="1341" spans="1:26" x14ac:dyDescent="0.35">
      <c r="A1341">
        <v>2016</v>
      </c>
      <c r="B1341" t="s">
        <v>217</v>
      </c>
      <c r="C1341" t="s">
        <v>5</v>
      </c>
      <c r="D1341">
        <v>248</v>
      </c>
      <c r="E1341" t="s">
        <v>63</v>
      </c>
      <c r="F1341">
        <v>5.42796104993086E-2</v>
      </c>
      <c r="G1341">
        <v>0.62914315349501104</v>
      </c>
      <c r="H1341">
        <v>0.112690862819741</v>
      </c>
      <c r="I1341" t="s">
        <v>216</v>
      </c>
      <c r="J1341" t="s">
        <v>216</v>
      </c>
      <c r="K1341" t="s">
        <v>216</v>
      </c>
      <c r="L1341">
        <v>7.1211720975593307E-2</v>
      </c>
      <c r="M1341">
        <v>4.2440433150472599E-2</v>
      </c>
      <c r="N1341">
        <v>389.49799999999999</v>
      </c>
      <c r="O1341">
        <v>2174.5329999999999</v>
      </c>
      <c r="P1341">
        <v>146.333</v>
      </c>
      <c r="Q1341">
        <v>313.67700000000002</v>
      </c>
      <c r="R1341">
        <v>756.25599999999997</v>
      </c>
      <c r="S1341">
        <v>3441.1469999999999</v>
      </c>
      <c r="T1341">
        <v>5773.9750000000004</v>
      </c>
      <c r="U1341">
        <v>0.51337359262735704</v>
      </c>
      <c r="V1341">
        <v>8.9091521297330903E-2</v>
      </c>
      <c r="W1341" t="s">
        <v>216</v>
      </c>
      <c r="X1341" t="s">
        <v>216</v>
      </c>
      <c r="Y1341" t="s">
        <v>216</v>
      </c>
      <c r="Z1341">
        <v>2.9143196360462802E-2</v>
      </c>
    </row>
    <row r="1342" spans="1:26" x14ac:dyDescent="0.35">
      <c r="A1342">
        <v>2016</v>
      </c>
      <c r="B1342" t="s">
        <v>215</v>
      </c>
      <c r="C1342" t="s">
        <v>22</v>
      </c>
      <c r="D1342">
        <v>267</v>
      </c>
      <c r="E1342" t="s">
        <v>68</v>
      </c>
      <c r="F1342">
        <v>0</v>
      </c>
      <c r="G1342" t="s">
        <v>216</v>
      </c>
      <c r="H1342" t="s">
        <v>216</v>
      </c>
      <c r="I1342" t="s">
        <v>216</v>
      </c>
      <c r="J1342" t="s">
        <v>216</v>
      </c>
      <c r="K1342">
        <v>0</v>
      </c>
      <c r="L1342">
        <v>0</v>
      </c>
      <c r="M1342">
        <v>0</v>
      </c>
      <c r="N1342">
        <v>35.972000000000001</v>
      </c>
      <c r="O1342">
        <v>49.89</v>
      </c>
      <c r="P1342">
        <v>0</v>
      </c>
      <c r="Q1342">
        <v>0</v>
      </c>
      <c r="R1342">
        <v>0</v>
      </c>
      <c r="S1342">
        <v>49.89</v>
      </c>
      <c r="T1342">
        <v>79.986000000000004</v>
      </c>
      <c r="U1342" t="s">
        <v>216</v>
      </c>
      <c r="V1342" t="s">
        <v>216</v>
      </c>
      <c r="W1342" t="s">
        <v>216</v>
      </c>
      <c r="X1342" t="s">
        <v>216</v>
      </c>
      <c r="Y1342">
        <v>0</v>
      </c>
      <c r="Z1342">
        <v>0</v>
      </c>
    </row>
    <row r="1343" spans="1:26" x14ac:dyDescent="0.35">
      <c r="A1343">
        <v>2016</v>
      </c>
      <c r="B1343" t="s">
        <v>215</v>
      </c>
      <c r="C1343" t="s">
        <v>5</v>
      </c>
      <c r="D1343">
        <v>267</v>
      </c>
      <c r="E1343" t="s">
        <v>68</v>
      </c>
      <c r="F1343">
        <v>4.7869556186283801E-2</v>
      </c>
      <c r="G1343" t="s">
        <v>216</v>
      </c>
      <c r="H1343" t="s">
        <v>216</v>
      </c>
      <c r="I1343" t="s">
        <v>216</v>
      </c>
      <c r="J1343" t="s">
        <v>216</v>
      </c>
      <c r="K1343">
        <v>0.249813090812261</v>
      </c>
      <c r="L1343">
        <v>5.1304924537195699E-2</v>
      </c>
      <c r="M1343">
        <v>4.69533058642864E-2</v>
      </c>
      <c r="N1343">
        <v>756.09799999999996</v>
      </c>
      <c r="O1343">
        <v>2866.6990000000001</v>
      </c>
      <c r="P1343">
        <v>219.28</v>
      </c>
      <c r="Q1343">
        <v>294.36599999999999</v>
      </c>
      <c r="R1343">
        <v>878.76900000000001</v>
      </c>
      <c r="S1343">
        <v>4290.1840000000002</v>
      </c>
      <c r="T1343">
        <v>4687.7969999999996</v>
      </c>
      <c r="U1343" t="s">
        <v>216</v>
      </c>
      <c r="V1343" t="s">
        <v>216</v>
      </c>
      <c r="W1343" t="s">
        <v>216</v>
      </c>
      <c r="X1343" t="s">
        <v>216</v>
      </c>
      <c r="Y1343">
        <v>0.239155792218782</v>
      </c>
      <c r="Z1343">
        <v>4.3490296280670297E-2</v>
      </c>
    </row>
    <row r="1344" spans="1:26" x14ac:dyDescent="0.35">
      <c r="A1344">
        <v>2016</v>
      </c>
      <c r="B1344" t="s">
        <v>217</v>
      </c>
      <c r="C1344" t="s">
        <v>22</v>
      </c>
      <c r="D1344">
        <v>267</v>
      </c>
      <c r="E1344" t="s">
        <v>68</v>
      </c>
      <c r="F1344" t="s">
        <v>216</v>
      </c>
      <c r="G1344" t="s">
        <v>216</v>
      </c>
      <c r="H1344" t="s">
        <v>216</v>
      </c>
      <c r="I1344" t="s">
        <v>216</v>
      </c>
      <c r="J1344" t="s">
        <v>216</v>
      </c>
      <c r="K1344" t="s">
        <v>216</v>
      </c>
      <c r="L1344" t="s">
        <v>216</v>
      </c>
      <c r="M1344" t="s">
        <v>216</v>
      </c>
      <c r="N1344" t="s">
        <v>216</v>
      </c>
      <c r="O1344" t="s">
        <v>216</v>
      </c>
      <c r="P1344" t="s">
        <v>216</v>
      </c>
      <c r="Q1344" t="s">
        <v>216</v>
      </c>
      <c r="R1344" t="s">
        <v>216</v>
      </c>
      <c r="S1344" t="s">
        <v>216</v>
      </c>
      <c r="T1344" t="s">
        <v>216</v>
      </c>
      <c r="U1344" t="s">
        <v>216</v>
      </c>
      <c r="V1344" t="s">
        <v>216</v>
      </c>
      <c r="W1344" t="s">
        <v>216</v>
      </c>
      <c r="X1344" t="s">
        <v>216</v>
      </c>
      <c r="Y1344" t="s">
        <v>216</v>
      </c>
      <c r="Z1344" t="s">
        <v>216</v>
      </c>
    </row>
    <row r="1345" spans="1:26" x14ac:dyDescent="0.35">
      <c r="A1345">
        <v>2016</v>
      </c>
      <c r="B1345" t="s">
        <v>217</v>
      </c>
      <c r="C1345" t="s">
        <v>5</v>
      </c>
      <c r="D1345">
        <v>267</v>
      </c>
      <c r="E1345" t="s">
        <v>68</v>
      </c>
      <c r="F1345">
        <v>7.1448564794114003E-2</v>
      </c>
      <c r="G1345" t="s">
        <v>216</v>
      </c>
      <c r="H1345" t="s">
        <v>216</v>
      </c>
      <c r="I1345" t="s">
        <v>216</v>
      </c>
      <c r="J1345" t="s">
        <v>216</v>
      </c>
      <c r="K1345">
        <v>0.33861946219269701</v>
      </c>
      <c r="L1345">
        <v>7.4417919373976196E-2</v>
      </c>
      <c r="M1345">
        <v>4.4351248489991703E-2</v>
      </c>
      <c r="N1345">
        <v>389.49799999999999</v>
      </c>
      <c r="O1345">
        <v>2174.5329999999999</v>
      </c>
      <c r="P1345">
        <v>146.333</v>
      </c>
      <c r="Q1345">
        <v>313.67700000000002</v>
      </c>
      <c r="R1345">
        <v>756.25599999999997</v>
      </c>
      <c r="S1345">
        <v>3441.1469999999999</v>
      </c>
      <c r="T1345">
        <v>5773.9750000000004</v>
      </c>
      <c r="U1345" t="s">
        <v>216</v>
      </c>
      <c r="V1345" t="s">
        <v>216</v>
      </c>
      <c r="W1345" t="s">
        <v>216</v>
      </c>
      <c r="X1345" t="s">
        <v>216</v>
      </c>
      <c r="Y1345">
        <v>0.34215762272897299</v>
      </c>
      <c r="Z1345">
        <v>3.83613576868728E-2</v>
      </c>
    </row>
    <row r="1346" spans="1:26" x14ac:dyDescent="0.35">
      <c r="A1346">
        <v>2016</v>
      </c>
      <c r="B1346" t="s">
        <v>215</v>
      </c>
      <c r="C1346" t="s">
        <v>22</v>
      </c>
      <c r="D1346">
        <v>231</v>
      </c>
      <c r="E1346" t="s">
        <v>67</v>
      </c>
      <c r="F1346">
        <v>0</v>
      </c>
      <c r="G1346" t="s">
        <v>216</v>
      </c>
      <c r="H1346">
        <v>0</v>
      </c>
      <c r="I1346" t="s">
        <v>216</v>
      </c>
      <c r="J1346" t="s">
        <v>216</v>
      </c>
      <c r="K1346" t="s">
        <v>216</v>
      </c>
      <c r="L1346">
        <v>0</v>
      </c>
      <c r="M1346">
        <v>0</v>
      </c>
      <c r="N1346">
        <v>35.972000000000001</v>
      </c>
      <c r="O1346">
        <v>49.89</v>
      </c>
      <c r="P1346">
        <v>0</v>
      </c>
      <c r="Q1346">
        <v>0</v>
      </c>
      <c r="R1346">
        <v>0</v>
      </c>
      <c r="S1346">
        <v>49.89</v>
      </c>
      <c r="T1346">
        <v>79.986000000000004</v>
      </c>
      <c r="U1346" t="s">
        <v>216</v>
      </c>
      <c r="V1346">
        <v>0</v>
      </c>
      <c r="W1346" t="s">
        <v>216</v>
      </c>
      <c r="X1346" t="s">
        <v>216</v>
      </c>
      <c r="Y1346" t="s">
        <v>216</v>
      </c>
      <c r="Z1346">
        <v>0</v>
      </c>
    </row>
    <row r="1347" spans="1:26" x14ac:dyDescent="0.35">
      <c r="A1347">
        <v>2016</v>
      </c>
      <c r="B1347" t="s">
        <v>215</v>
      </c>
      <c r="C1347" t="s">
        <v>5</v>
      </c>
      <c r="D1347">
        <v>231</v>
      </c>
      <c r="E1347" t="s">
        <v>67</v>
      </c>
      <c r="F1347">
        <v>2.6971852408961099E-2</v>
      </c>
      <c r="G1347" t="s">
        <v>216</v>
      </c>
      <c r="H1347">
        <v>4.5439720040366997E-2</v>
      </c>
      <c r="I1347" t="s">
        <v>216</v>
      </c>
      <c r="J1347" t="s">
        <v>216</v>
      </c>
      <c r="K1347" t="s">
        <v>216</v>
      </c>
      <c r="L1347">
        <v>3.0362800290150701E-2</v>
      </c>
      <c r="M1347">
        <v>2.7787466052817501E-2</v>
      </c>
      <c r="N1347">
        <v>756.09799999999996</v>
      </c>
      <c r="O1347">
        <v>2866.6990000000001</v>
      </c>
      <c r="P1347">
        <v>219.28</v>
      </c>
      <c r="Q1347">
        <v>294.36599999999999</v>
      </c>
      <c r="R1347">
        <v>878.76900000000001</v>
      </c>
      <c r="S1347">
        <v>4290.1840000000002</v>
      </c>
      <c r="T1347">
        <v>4687.7969999999996</v>
      </c>
      <c r="U1347" t="s">
        <v>216</v>
      </c>
      <c r="V1347">
        <v>4.1950797852388901E-2</v>
      </c>
      <c r="W1347" t="s">
        <v>216</v>
      </c>
      <c r="X1347" t="s">
        <v>216</v>
      </c>
      <c r="Y1347" t="s">
        <v>216</v>
      </c>
      <c r="Z1347">
        <v>2.45043811966725E-2</v>
      </c>
    </row>
    <row r="1348" spans="1:26" x14ac:dyDescent="0.35">
      <c r="A1348">
        <v>2016</v>
      </c>
      <c r="B1348" t="s">
        <v>217</v>
      </c>
      <c r="C1348" t="s">
        <v>22</v>
      </c>
      <c r="D1348">
        <v>231</v>
      </c>
      <c r="E1348" t="s">
        <v>67</v>
      </c>
      <c r="F1348" t="s">
        <v>216</v>
      </c>
      <c r="G1348" t="s">
        <v>216</v>
      </c>
      <c r="H1348" t="s">
        <v>216</v>
      </c>
      <c r="I1348" t="s">
        <v>216</v>
      </c>
      <c r="J1348" t="s">
        <v>216</v>
      </c>
      <c r="K1348" t="s">
        <v>216</v>
      </c>
      <c r="L1348" t="s">
        <v>216</v>
      </c>
      <c r="M1348" t="s">
        <v>216</v>
      </c>
      <c r="N1348" t="s">
        <v>216</v>
      </c>
      <c r="O1348" t="s">
        <v>216</v>
      </c>
      <c r="P1348" t="s">
        <v>216</v>
      </c>
      <c r="Q1348" t="s">
        <v>216</v>
      </c>
      <c r="R1348" t="s">
        <v>216</v>
      </c>
      <c r="S1348" t="s">
        <v>216</v>
      </c>
      <c r="T1348" t="s">
        <v>216</v>
      </c>
      <c r="U1348" t="s">
        <v>216</v>
      </c>
      <c r="V1348" t="s">
        <v>216</v>
      </c>
      <c r="W1348" t="s">
        <v>216</v>
      </c>
      <c r="X1348" t="s">
        <v>216</v>
      </c>
      <c r="Y1348" t="s">
        <v>216</v>
      </c>
      <c r="Z1348" t="s">
        <v>216</v>
      </c>
    </row>
    <row r="1349" spans="1:26" x14ac:dyDescent="0.35">
      <c r="A1349">
        <v>2016</v>
      </c>
      <c r="B1349" t="s">
        <v>217</v>
      </c>
      <c r="C1349" t="s">
        <v>5</v>
      </c>
      <c r="D1349">
        <v>231</v>
      </c>
      <c r="E1349" t="s">
        <v>67</v>
      </c>
      <c r="F1349">
        <v>4.3274854202599702E-2</v>
      </c>
      <c r="G1349" t="s">
        <v>216</v>
      </c>
      <c r="H1349">
        <v>8.3543914946335604E-2</v>
      </c>
      <c r="I1349" t="s">
        <v>216</v>
      </c>
      <c r="J1349" t="s">
        <v>216</v>
      </c>
      <c r="K1349" t="s">
        <v>216</v>
      </c>
      <c r="L1349">
        <v>5.2793152980677702E-2</v>
      </c>
      <c r="M1349">
        <v>3.1463419914357103E-2</v>
      </c>
      <c r="N1349">
        <v>389.49799999999999</v>
      </c>
      <c r="O1349">
        <v>2174.5329999999999</v>
      </c>
      <c r="P1349">
        <v>146.333</v>
      </c>
      <c r="Q1349">
        <v>313.67700000000002</v>
      </c>
      <c r="R1349">
        <v>756.25599999999997</v>
      </c>
      <c r="S1349">
        <v>3441.1469999999999</v>
      </c>
      <c r="T1349">
        <v>5773.9750000000004</v>
      </c>
      <c r="U1349" t="s">
        <v>216</v>
      </c>
      <c r="V1349">
        <v>7.1046288646408995E-2</v>
      </c>
      <c r="W1349" t="s">
        <v>216</v>
      </c>
      <c r="X1349" t="s">
        <v>216</v>
      </c>
      <c r="Y1349" t="s">
        <v>216</v>
      </c>
      <c r="Z1349">
        <v>2.32346467097959E-2</v>
      </c>
    </row>
    <row r="1350" spans="1:26" x14ac:dyDescent="0.35">
      <c r="A1350">
        <v>2016</v>
      </c>
      <c r="B1350" t="s">
        <v>215</v>
      </c>
      <c r="C1350" t="s">
        <v>22</v>
      </c>
      <c r="D1350">
        <v>242</v>
      </c>
      <c r="E1350" t="s">
        <v>65</v>
      </c>
      <c r="F1350">
        <v>0</v>
      </c>
      <c r="G1350">
        <v>0</v>
      </c>
      <c r="H1350">
        <v>0</v>
      </c>
      <c r="I1350" t="s">
        <v>216</v>
      </c>
      <c r="J1350" t="s">
        <v>216</v>
      </c>
      <c r="K1350" t="s">
        <v>216</v>
      </c>
      <c r="L1350">
        <v>0</v>
      </c>
      <c r="M1350">
        <v>0</v>
      </c>
      <c r="N1350">
        <v>35.972000000000001</v>
      </c>
      <c r="O1350">
        <v>49.89</v>
      </c>
      <c r="P1350">
        <v>0</v>
      </c>
      <c r="Q1350">
        <v>0</v>
      </c>
      <c r="R1350">
        <v>0</v>
      </c>
      <c r="S1350">
        <v>49.89</v>
      </c>
      <c r="T1350">
        <v>79.986000000000004</v>
      </c>
      <c r="U1350">
        <v>0</v>
      </c>
      <c r="V1350">
        <v>0</v>
      </c>
      <c r="W1350" t="s">
        <v>216</v>
      </c>
      <c r="X1350" t="s">
        <v>216</v>
      </c>
      <c r="Y1350" t="s">
        <v>216</v>
      </c>
      <c r="Z1350">
        <v>0</v>
      </c>
    </row>
    <row r="1351" spans="1:26" x14ac:dyDescent="0.35">
      <c r="A1351">
        <v>2016</v>
      </c>
      <c r="B1351" t="s">
        <v>215</v>
      </c>
      <c r="C1351" t="s">
        <v>5</v>
      </c>
      <c r="D1351">
        <v>242</v>
      </c>
      <c r="E1351" t="s">
        <v>65</v>
      </c>
      <c r="F1351">
        <v>5.6380667085777702E-4</v>
      </c>
      <c r="G1351">
        <v>3.6807397982801201E-3</v>
      </c>
      <c r="H1351">
        <v>9.7080300373356197E-4</v>
      </c>
      <c r="I1351" t="s">
        <v>216</v>
      </c>
      <c r="J1351" t="s">
        <v>216</v>
      </c>
      <c r="K1351" t="s">
        <v>216</v>
      </c>
      <c r="L1351">
        <v>6.48690126111141E-4</v>
      </c>
      <c r="M1351">
        <v>5.9366905179554497E-4</v>
      </c>
      <c r="N1351">
        <v>756.09799999999996</v>
      </c>
      <c r="O1351">
        <v>2866.6990000000001</v>
      </c>
      <c r="P1351">
        <v>219.28</v>
      </c>
      <c r="Q1351">
        <v>294.36599999999999</v>
      </c>
      <c r="R1351">
        <v>878.76900000000001</v>
      </c>
      <c r="S1351">
        <v>4290.1840000000002</v>
      </c>
      <c r="T1351">
        <v>4687.7969999999996</v>
      </c>
      <c r="U1351">
        <v>3.0789003503235001E-3</v>
      </c>
      <c r="V1351">
        <v>8.7691936461600903E-4</v>
      </c>
      <c r="W1351" t="s">
        <v>216</v>
      </c>
      <c r="X1351" t="s">
        <v>216</v>
      </c>
      <c r="Y1351" t="s">
        <v>216</v>
      </c>
      <c r="Z1351">
        <v>5.1222783568753596E-4</v>
      </c>
    </row>
    <row r="1352" spans="1:26" x14ac:dyDescent="0.35">
      <c r="A1352">
        <v>2016</v>
      </c>
      <c r="B1352" t="s">
        <v>217</v>
      </c>
      <c r="C1352" t="s">
        <v>22</v>
      </c>
      <c r="D1352">
        <v>242</v>
      </c>
      <c r="E1352" t="s">
        <v>65</v>
      </c>
      <c r="F1352" t="s">
        <v>216</v>
      </c>
      <c r="G1352" t="s">
        <v>216</v>
      </c>
      <c r="H1352" t="s">
        <v>216</v>
      </c>
      <c r="I1352" t="s">
        <v>216</v>
      </c>
      <c r="J1352" t="s">
        <v>216</v>
      </c>
      <c r="K1352" t="s">
        <v>216</v>
      </c>
      <c r="L1352" t="s">
        <v>216</v>
      </c>
      <c r="M1352" t="s">
        <v>216</v>
      </c>
      <c r="N1352" t="s">
        <v>216</v>
      </c>
      <c r="O1352" t="s">
        <v>216</v>
      </c>
      <c r="P1352" t="s">
        <v>216</v>
      </c>
      <c r="Q1352" t="s">
        <v>216</v>
      </c>
      <c r="R1352" t="s">
        <v>216</v>
      </c>
      <c r="S1352" t="s">
        <v>216</v>
      </c>
      <c r="T1352" t="s">
        <v>216</v>
      </c>
      <c r="U1352" t="s">
        <v>216</v>
      </c>
      <c r="V1352" t="s">
        <v>216</v>
      </c>
      <c r="W1352" t="s">
        <v>216</v>
      </c>
      <c r="X1352" t="s">
        <v>216</v>
      </c>
      <c r="Y1352" t="s">
        <v>216</v>
      </c>
      <c r="Z1352" t="s">
        <v>216</v>
      </c>
    </row>
    <row r="1353" spans="1:26" x14ac:dyDescent="0.35">
      <c r="A1353">
        <v>2016</v>
      </c>
      <c r="B1353" t="s">
        <v>217</v>
      </c>
      <c r="C1353" t="s">
        <v>5</v>
      </c>
      <c r="D1353">
        <v>242</v>
      </c>
      <c r="E1353" t="s">
        <v>65</v>
      </c>
      <c r="F1353">
        <v>2.2366591949001002E-3</v>
      </c>
      <c r="G1353">
        <v>0</v>
      </c>
      <c r="H1353">
        <v>0</v>
      </c>
      <c r="I1353" t="s">
        <v>216</v>
      </c>
      <c r="J1353" t="s">
        <v>216</v>
      </c>
      <c r="K1353" t="s">
        <v>216</v>
      </c>
      <c r="L1353">
        <v>0</v>
      </c>
      <c r="M1353">
        <v>0</v>
      </c>
      <c r="N1353">
        <v>389.49799999999999</v>
      </c>
      <c r="O1353">
        <v>2174.5329999999999</v>
      </c>
      <c r="P1353">
        <v>146.333</v>
      </c>
      <c r="Q1353">
        <v>313.67700000000002</v>
      </c>
      <c r="R1353">
        <v>756.25599999999997</v>
      </c>
      <c r="S1353">
        <v>3441.1469999999999</v>
      </c>
      <c r="T1353">
        <v>5773.9750000000004</v>
      </c>
      <c r="U1353">
        <v>2.11630132714338E-2</v>
      </c>
      <c r="V1353">
        <v>3.67265686171791E-3</v>
      </c>
      <c r="W1353" t="s">
        <v>216</v>
      </c>
      <c r="X1353" t="s">
        <v>216</v>
      </c>
      <c r="Y1353" t="s">
        <v>216</v>
      </c>
      <c r="Z1353">
        <v>1.2008818322165099E-3</v>
      </c>
    </row>
    <row r="1354" spans="1:26" x14ac:dyDescent="0.35">
      <c r="A1354">
        <v>2016</v>
      </c>
      <c r="B1354" t="s">
        <v>215</v>
      </c>
      <c r="C1354" t="s">
        <v>22</v>
      </c>
      <c r="D1354">
        <v>241</v>
      </c>
      <c r="E1354" t="s">
        <v>66</v>
      </c>
      <c r="F1354">
        <v>0</v>
      </c>
      <c r="G1354">
        <v>0</v>
      </c>
      <c r="H1354">
        <v>0</v>
      </c>
      <c r="I1354" t="s">
        <v>216</v>
      </c>
      <c r="J1354" t="s">
        <v>216</v>
      </c>
      <c r="K1354" t="s">
        <v>216</v>
      </c>
      <c r="L1354">
        <v>0</v>
      </c>
      <c r="M1354">
        <v>0</v>
      </c>
      <c r="N1354">
        <v>35.972000000000001</v>
      </c>
      <c r="O1354">
        <v>49.89</v>
      </c>
      <c r="P1354">
        <v>0</v>
      </c>
      <c r="Q1354">
        <v>0</v>
      </c>
      <c r="R1354">
        <v>0</v>
      </c>
      <c r="S1354">
        <v>49.89</v>
      </c>
      <c r="T1354">
        <v>79.986000000000004</v>
      </c>
      <c r="U1354">
        <v>0</v>
      </c>
      <c r="V1354">
        <v>0</v>
      </c>
      <c r="W1354" t="s">
        <v>216</v>
      </c>
      <c r="X1354" t="s">
        <v>216</v>
      </c>
      <c r="Y1354" t="s">
        <v>216</v>
      </c>
      <c r="Z1354">
        <v>0</v>
      </c>
    </row>
    <row r="1355" spans="1:26" x14ac:dyDescent="0.35">
      <c r="A1355">
        <v>2016</v>
      </c>
      <c r="B1355" t="s">
        <v>215</v>
      </c>
      <c r="C1355" t="s">
        <v>5</v>
      </c>
      <c r="D1355">
        <v>241</v>
      </c>
      <c r="E1355" t="s">
        <v>66</v>
      </c>
      <c r="F1355">
        <v>8.3208783168875894E-3</v>
      </c>
      <c r="G1355">
        <v>0</v>
      </c>
      <c r="H1355">
        <v>0</v>
      </c>
      <c r="I1355" t="s">
        <v>216</v>
      </c>
      <c r="J1355" t="s">
        <v>216</v>
      </c>
      <c r="K1355" t="s">
        <v>216</v>
      </c>
      <c r="L1355">
        <v>0</v>
      </c>
      <c r="M1355">
        <v>0</v>
      </c>
      <c r="N1355">
        <v>756.09799999999996</v>
      </c>
      <c r="O1355">
        <v>2866.6990000000001</v>
      </c>
      <c r="P1355">
        <v>219.28</v>
      </c>
      <c r="Q1355">
        <v>294.36599999999999</v>
      </c>
      <c r="R1355">
        <v>878.76900000000001</v>
      </c>
      <c r="S1355">
        <v>4290.1840000000002</v>
      </c>
      <c r="T1355">
        <v>4687.7969999999996</v>
      </c>
      <c r="U1355">
        <v>4.54396098681972E-2</v>
      </c>
      <c r="V1355">
        <v>1.2941917334165101E-2</v>
      </c>
      <c r="W1355" t="s">
        <v>216</v>
      </c>
      <c r="X1355" t="s">
        <v>216</v>
      </c>
      <c r="Y1355" t="s">
        <v>216</v>
      </c>
      <c r="Z1355">
        <v>7.5596577897777996E-3</v>
      </c>
    </row>
    <row r="1356" spans="1:26" x14ac:dyDescent="0.35">
      <c r="A1356">
        <v>2016</v>
      </c>
      <c r="B1356" t="s">
        <v>217</v>
      </c>
      <c r="C1356" t="s">
        <v>22</v>
      </c>
      <c r="D1356">
        <v>241</v>
      </c>
      <c r="E1356" t="s">
        <v>66</v>
      </c>
      <c r="F1356" t="s">
        <v>216</v>
      </c>
      <c r="G1356" t="s">
        <v>216</v>
      </c>
      <c r="H1356" t="s">
        <v>216</v>
      </c>
      <c r="I1356" t="s">
        <v>216</v>
      </c>
      <c r="J1356" t="s">
        <v>216</v>
      </c>
      <c r="K1356" t="s">
        <v>216</v>
      </c>
      <c r="L1356" t="s">
        <v>216</v>
      </c>
      <c r="M1356" t="s">
        <v>216</v>
      </c>
      <c r="N1356" t="s">
        <v>216</v>
      </c>
      <c r="O1356" t="s">
        <v>216</v>
      </c>
      <c r="P1356" t="s">
        <v>216</v>
      </c>
      <c r="Q1356" t="s">
        <v>216</v>
      </c>
      <c r="R1356" t="s">
        <v>216</v>
      </c>
      <c r="S1356" t="s">
        <v>216</v>
      </c>
      <c r="T1356" t="s">
        <v>216</v>
      </c>
      <c r="U1356" t="s">
        <v>216</v>
      </c>
      <c r="V1356" t="s">
        <v>216</v>
      </c>
      <c r="W1356" t="s">
        <v>216</v>
      </c>
      <c r="X1356" t="s">
        <v>216</v>
      </c>
      <c r="Y1356" t="s">
        <v>216</v>
      </c>
      <c r="Z1356" t="s">
        <v>216</v>
      </c>
    </row>
    <row r="1357" spans="1:26" x14ac:dyDescent="0.35">
      <c r="A1357">
        <v>2016</v>
      </c>
      <c r="B1357" t="s">
        <v>217</v>
      </c>
      <c r="C1357" t="s">
        <v>5</v>
      </c>
      <c r="D1357">
        <v>241</v>
      </c>
      <c r="E1357" t="s">
        <v>66</v>
      </c>
      <c r="F1357">
        <v>1.7680907834249501E-3</v>
      </c>
      <c r="G1357">
        <v>1.6742062860399799E-2</v>
      </c>
      <c r="H1357">
        <v>2.9988048008469E-3</v>
      </c>
      <c r="I1357" t="s">
        <v>216</v>
      </c>
      <c r="J1357" t="s">
        <v>216</v>
      </c>
      <c r="K1357" t="s">
        <v>216</v>
      </c>
      <c r="L1357">
        <v>1.8950076820316E-3</v>
      </c>
      <c r="M1357">
        <v>1.12937794153941E-3</v>
      </c>
      <c r="N1357">
        <v>389.49799999999999</v>
      </c>
      <c r="O1357">
        <v>2174.5329999999999</v>
      </c>
      <c r="P1357">
        <v>146.333</v>
      </c>
      <c r="Q1357">
        <v>313.67700000000002</v>
      </c>
      <c r="R1357">
        <v>756.25599999999997</v>
      </c>
      <c r="S1357">
        <v>3441.1469999999999</v>
      </c>
      <c r="T1357">
        <v>5773.9750000000004</v>
      </c>
      <c r="U1357">
        <v>1.6729472599151699E-2</v>
      </c>
      <c r="V1357">
        <v>2.9032544442587102E-3</v>
      </c>
      <c r="W1357" t="s">
        <v>216</v>
      </c>
      <c r="X1357" t="s">
        <v>216</v>
      </c>
      <c r="Y1357" t="s">
        <v>216</v>
      </c>
      <c r="Z1357">
        <v>9.4930336475303699E-4</v>
      </c>
    </row>
    <row r="1358" spans="1:26" x14ac:dyDescent="0.35">
      <c r="A1358">
        <v>2016</v>
      </c>
      <c r="B1358" t="s">
        <v>215</v>
      </c>
      <c r="C1358" t="s">
        <v>22</v>
      </c>
      <c r="D1358">
        <v>245</v>
      </c>
      <c r="E1358" t="s">
        <v>64</v>
      </c>
      <c r="F1358">
        <v>0</v>
      </c>
      <c r="G1358">
        <v>0</v>
      </c>
      <c r="H1358">
        <v>0</v>
      </c>
      <c r="I1358" t="s">
        <v>216</v>
      </c>
      <c r="J1358" t="s">
        <v>216</v>
      </c>
      <c r="K1358" t="s">
        <v>216</v>
      </c>
      <c r="L1358">
        <v>0</v>
      </c>
      <c r="M1358">
        <v>0</v>
      </c>
      <c r="N1358">
        <v>35.972000000000001</v>
      </c>
      <c r="O1358">
        <v>49.89</v>
      </c>
      <c r="P1358">
        <v>0</v>
      </c>
      <c r="Q1358">
        <v>0</v>
      </c>
      <c r="R1358">
        <v>0</v>
      </c>
      <c r="S1358">
        <v>49.89</v>
      </c>
      <c r="T1358">
        <v>79.986000000000004</v>
      </c>
      <c r="U1358">
        <v>0</v>
      </c>
      <c r="V1358">
        <v>0</v>
      </c>
      <c r="W1358" t="s">
        <v>216</v>
      </c>
      <c r="X1358" t="s">
        <v>216</v>
      </c>
      <c r="Y1358" t="s">
        <v>216</v>
      </c>
      <c r="Z1358">
        <v>0</v>
      </c>
    </row>
    <row r="1359" spans="1:26" x14ac:dyDescent="0.35">
      <c r="A1359">
        <v>2016</v>
      </c>
      <c r="B1359" t="s">
        <v>215</v>
      </c>
      <c r="C1359" t="s">
        <v>5</v>
      </c>
      <c r="D1359">
        <v>245</v>
      </c>
      <c r="E1359" t="s">
        <v>64</v>
      </c>
      <c r="F1359">
        <v>1.0228569004415201E-2</v>
      </c>
      <c r="G1359">
        <v>6.8263637782403894E-2</v>
      </c>
      <c r="H1359">
        <v>1.8004680644881099E-2</v>
      </c>
      <c r="I1359" t="s">
        <v>216</v>
      </c>
      <c r="J1359" t="s">
        <v>216</v>
      </c>
      <c r="K1359" t="s">
        <v>216</v>
      </c>
      <c r="L1359">
        <v>1.20307194283509E-2</v>
      </c>
      <c r="M1359">
        <v>1.1010289054752201E-2</v>
      </c>
      <c r="N1359">
        <v>756.09799999999996</v>
      </c>
      <c r="O1359">
        <v>2866.6990000000001</v>
      </c>
      <c r="P1359">
        <v>219.28</v>
      </c>
      <c r="Q1359">
        <v>294.36599999999999</v>
      </c>
      <c r="R1359">
        <v>878.76900000000001</v>
      </c>
      <c r="S1359">
        <v>4290.1840000000002</v>
      </c>
      <c r="T1359">
        <v>4687.7969999999996</v>
      </c>
      <c r="U1359">
        <v>5.5857346709092398E-2</v>
      </c>
      <c r="V1359">
        <v>1.5909053042306699E-2</v>
      </c>
      <c r="W1359" t="s">
        <v>216</v>
      </c>
      <c r="X1359" t="s">
        <v>216</v>
      </c>
      <c r="Y1359" t="s">
        <v>216</v>
      </c>
      <c r="Z1359">
        <v>9.2928268396346297E-3</v>
      </c>
    </row>
    <row r="1360" spans="1:26" x14ac:dyDescent="0.35">
      <c r="A1360">
        <v>2016</v>
      </c>
      <c r="B1360" t="s">
        <v>217</v>
      </c>
      <c r="C1360" t="s">
        <v>22</v>
      </c>
      <c r="D1360">
        <v>245</v>
      </c>
      <c r="E1360" t="s">
        <v>64</v>
      </c>
      <c r="F1360" t="s">
        <v>216</v>
      </c>
      <c r="G1360" t="s">
        <v>216</v>
      </c>
      <c r="H1360" t="s">
        <v>216</v>
      </c>
      <c r="I1360" t="s">
        <v>216</v>
      </c>
      <c r="J1360" t="s">
        <v>216</v>
      </c>
      <c r="K1360" t="s">
        <v>216</v>
      </c>
      <c r="L1360" t="s">
        <v>216</v>
      </c>
      <c r="M1360" t="s">
        <v>216</v>
      </c>
      <c r="N1360" t="s">
        <v>216</v>
      </c>
      <c r="O1360" t="s">
        <v>216</v>
      </c>
      <c r="P1360" t="s">
        <v>216</v>
      </c>
      <c r="Q1360" t="s">
        <v>216</v>
      </c>
      <c r="R1360" t="s">
        <v>216</v>
      </c>
      <c r="S1360" t="s">
        <v>216</v>
      </c>
      <c r="T1360" t="s">
        <v>216</v>
      </c>
      <c r="U1360" t="s">
        <v>216</v>
      </c>
      <c r="V1360" t="s">
        <v>216</v>
      </c>
      <c r="W1360" t="s">
        <v>216</v>
      </c>
      <c r="X1360" t="s">
        <v>216</v>
      </c>
      <c r="Y1360" t="s">
        <v>216</v>
      </c>
      <c r="Z1360" t="s">
        <v>216</v>
      </c>
    </row>
    <row r="1361" spans="1:26" x14ac:dyDescent="0.35">
      <c r="A1361">
        <v>2016</v>
      </c>
      <c r="B1361" t="s">
        <v>217</v>
      </c>
      <c r="C1361" t="s">
        <v>5</v>
      </c>
      <c r="D1361">
        <v>245</v>
      </c>
      <c r="E1361" t="s">
        <v>64</v>
      </c>
      <c r="F1361">
        <v>3.2122751285640701E-3</v>
      </c>
      <c r="G1361">
        <v>3.0618899198455399E-2</v>
      </c>
      <c r="H1361">
        <v>5.4843959599601396E-3</v>
      </c>
      <c r="I1361" t="s">
        <v>216</v>
      </c>
      <c r="J1361" t="s">
        <v>216</v>
      </c>
      <c r="K1361" t="s">
        <v>216</v>
      </c>
      <c r="L1361">
        <v>3.4657048943273899E-3</v>
      </c>
      <c r="M1361">
        <v>2.0654748245359602E-3</v>
      </c>
      <c r="N1361">
        <v>389.49799999999999</v>
      </c>
      <c r="O1361">
        <v>2174.5329999999999</v>
      </c>
      <c r="P1361">
        <v>146.333</v>
      </c>
      <c r="Q1361">
        <v>313.67700000000002</v>
      </c>
      <c r="R1361">
        <v>756.25599999999997</v>
      </c>
      <c r="S1361">
        <v>3441.1469999999999</v>
      </c>
      <c r="T1361">
        <v>5773.9750000000004</v>
      </c>
      <c r="U1361">
        <v>3.0394179556860999E-2</v>
      </c>
      <c r="V1361">
        <v>5.2746454710430402E-3</v>
      </c>
      <c r="W1361" t="s">
        <v>216</v>
      </c>
      <c r="X1361" t="s">
        <v>216</v>
      </c>
      <c r="Y1361" t="s">
        <v>216</v>
      </c>
      <c r="Z1361">
        <v>1.72469853734057E-3</v>
      </c>
    </row>
    <row r="1362" spans="1:26" x14ac:dyDescent="0.35">
      <c r="A1362">
        <v>2016</v>
      </c>
      <c r="B1362" t="s">
        <v>215</v>
      </c>
      <c r="C1362" t="s">
        <v>22</v>
      </c>
      <c r="D1362">
        <v>229</v>
      </c>
      <c r="E1362" t="s">
        <v>69</v>
      </c>
      <c r="F1362">
        <v>0</v>
      </c>
      <c r="G1362" t="s">
        <v>216</v>
      </c>
      <c r="H1362" t="s">
        <v>216</v>
      </c>
      <c r="I1362">
        <v>0</v>
      </c>
      <c r="J1362" t="s">
        <v>216</v>
      </c>
      <c r="K1362" t="s">
        <v>216</v>
      </c>
      <c r="L1362">
        <v>0</v>
      </c>
      <c r="M1362">
        <v>0</v>
      </c>
      <c r="N1362">
        <v>35.972000000000001</v>
      </c>
      <c r="O1362">
        <v>49.89</v>
      </c>
      <c r="P1362">
        <v>0</v>
      </c>
      <c r="Q1362">
        <v>0</v>
      </c>
      <c r="R1362">
        <v>0</v>
      </c>
      <c r="S1362">
        <v>49.89</v>
      </c>
      <c r="T1362">
        <v>79.986000000000004</v>
      </c>
      <c r="U1362" t="s">
        <v>216</v>
      </c>
      <c r="V1362" t="s">
        <v>216</v>
      </c>
      <c r="W1362">
        <v>0</v>
      </c>
      <c r="X1362" t="s">
        <v>216</v>
      </c>
      <c r="Y1362" t="s">
        <v>216</v>
      </c>
      <c r="Z1362">
        <v>0</v>
      </c>
    </row>
    <row r="1363" spans="1:26" x14ac:dyDescent="0.35">
      <c r="A1363">
        <v>2016</v>
      </c>
      <c r="B1363" t="s">
        <v>215</v>
      </c>
      <c r="C1363" t="s">
        <v>5</v>
      </c>
      <c r="D1363">
        <v>229</v>
      </c>
      <c r="E1363" t="s">
        <v>69</v>
      </c>
      <c r="F1363">
        <v>2.9901632006053302E-3</v>
      </c>
      <c r="G1363" t="s">
        <v>216</v>
      </c>
      <c r="H1363" t="s">
        <v>216</v>
      </c>
      <c r="I1363">
        <v>4.77380518059103E-2</v>
      </c>
      <c r="J1363" t="s">
        <v>216</v>
      </c>
      <c r="K1363" t="s">
        <v>216</v>
      </c>
      <c r="L1363">
        <v>2.4577032077120701E-3</v>
      </c>
      <c r="M1363">
        <v>2.24924393664551E-3</v>
      </c>
      <c r="N1363">
        <v>756.09799999999996</v>
      </c>
      <c r="O1363">
        <v>2866.6990000000001</v>
      </c>
      <c r="P1363">
        <v>219.28</v>
      </c>
      <c r="Q1363">
        <v>294.36599999999999</v>
      </c>
      <c r="R1363">
        <v>878.76900000000001</v>
      </c>
      <c r="S1363">
        <v>4290.1840000000002</v>
      </c>
      <c r="T1363">
        <v>4687.7969999999996</v>
      </c>
      <c r="U1363" t="s">
        <v>216</v>
      </c>
      <c r="V1363" t="s">
        <v>216</v>
      </c>
      <c r="W1363">
        <v>5.5378964888767597E-2</v>
      </c>
      <c r="X1363" t="s">
        <v>216</v>
      </c>
      <c r="Y1363" t="s">
        <v>216</v>
      </c>
      <c r="Z1363">
        <v>2.7166135197874402E-3</v>
      </c>
    </row>
    <row r="1364" spans="1:26" x14ac:dyDescent="0.35">
      <c r="A1364">
        <v>2016</v>
      </c>
      <c r="B1364" t="s">
        <v>217</v>
      </c>
      <c r="C1364" t="s">
        <v>22</v>
      </c>
      <c r="D1364">
        <v>229</v>
      </c>
      <c r="E1364" t="s">
        <v>69</v>
      </c>
      <c r="F1364" t="s">
        <v>216</v>
      </c>
      <c r="G1364" t="s">
        <v>216</v>
      </c>
      <c r="H1364" t="s">
        <v>216</v>
      </c>
      <c r="I1364" t="s">
        <v>216</v>
      </c>
      <c r="J1364" t="s">
        <v>216</v>
      </c>
      <c r="K1364" t="s">
        <v>216</v>
      </c>
      <c r="L1364" t="s">
        <v>216</v>
      </c>
      <c r="M1364" t="s">
        <v>216</v>
      </c>
      <c r="N1364" t="s">
        <v>216</v>
      </c>
      <c r="O1364" t="s">
        <v>216</v>
      </c>
      <c r="P1364" t="s">
        <v>216</v>
      </c>
      <c r="Q1364" t="s">
        <v>216</v>
      </c>
      <c r="R1364" t="s">
        <v>216</v>
      </c>
      <c r="S1364" t="s">
        <v>216</v>
      </c>
      <c r="T1364" t="s">
        <v>216</v>
      </c>
      <c r="U1364" t="s">
        <v>216</v>
      </c>
      <c r="V1364" t="s">
        <v>216</v>
      </c>
      <c r="W1364" t="s">
        <v>216</v>
      </c>
      <c r="X1364" t="s">
        <v>216</v>
      </c>
      <c r="Y1364" t="s">
        <v>216</v>
      </c>
      <c r="Z1364" t="s">
        <v>216</v>
      </c>
    </row>
    <row r="1365" spans="1:26" x14ac:dyDescent="0.35">
      <c r="A1365">
        <v>2016</v>
      </c>
      <c r="B1365" t="s">
        <v>217</v>
      </c>
      <c r="C1365" t="s">
        <v>5</v>
      </c>
      <c r="D1365">
        <v>229</v>
      </c>
      <c r="E1365" t="s">
        <v>69</v>
      </c>
      <c r="F1365">
        <v>1.7310729047637101E-3</v>
      </c>
      <c r="G1365" t="s">
        <v>216</v>
      </c>
      <c r="H1365" t="s">
        <v>216</v>
      </c>
      <c r="I1365">
        <v>6.7107214367230902E-3</v>
      </c>
      <c r="J1365" t="s">
        <v>216</v>
      </c>
      <c r="K1365" t="s">
        <v>216</v>
      </c>
      <c r="L1365">
        <v>2.8536996530517298E-4</v>
      </c>
      <c r="M1365">
        <v>1.7007347624470101E-4</v>
      </c>
      <c r="N1365">
        <v>389.49799999999999</v>
      </c>
      <c r="O1365">
        <v>2174.5329999999999</v>
      </c>
      <c r="P1365">
        <v>146.333</v>
      </c>
      <c r="Q1365">
        <v>313.67700000000002</v>
      </c>
      <c r="R1365">
        <v>756.25599999999997</v>
      </c>
      <c r="S1365">
        <v>3441.1469999999999</v>
      </c>
      <c r="T1365">
        <v>5773.9750000000004</v>
      </c>
      <c r="U1365" t="s">
        <v>216</v>
      </c>
      <c r="V1365" t="s">
        <v>216</v>
      </c>
      <c r="W1365">
        <v>3.1429262052010701E-2</v>
      </c>
      <c r="X1365" t="s">
        <v>216</v>
      </c>
      <c r="Y1365" t="s">
        <v>216</v>
      </c>
      <c r="Z1365">
        <v>9.2942814279126605E-4</v>
      </c>
    </row>
    <row r="1366" spans="1:26" x14ac:dyDescent="0.35">
      <c r="A1366">
        <v>2017</v>
      </c>
      <c r="B1366" t="s">
        <v>215</v>
      </c>
      <c r="C1366" t="s">
        <v>22</v>
      </c>
      <c r="D1366">
        <v>247</v>
      </c>
      <c r="E1366" t="s">
        <v>60</v>
      </c>
      <c r="F1366" t="s">
        <v>216</v>
      </c>
      <c r="G1366" t="s">
        <v>216</v>
      </c>
      <c r="H1366" t="s">
        <v>216</v>
      </c>
      <c r="I1366" t="s">
        <v>216</v>
      </c>
      <c r="J1366" t="s">
        <v>216</v>
      </c>
      <c r="K1366" t="s">
        <v>216</v>
      </c>
      <c r="L1366" t="s">
        <v>216</v>
      </c>
      <c r="M1366" t="s">
        <v>216</v>
      </c>
      <c r="N1366" t="s">
        <v>216</v>
      </c>
      <c r="O1366" t="s">
        <v>216</v>
      </c>
      <c r="P1366" t="s">
        <v>216</v>
      </c>
      <c r="Q1366" t="s">
        <v>216</v>
      </c>
      <c r="R1366" t="s">
        <v>216</v>
      </c>
      <c r="S1366" t="s">
        <v>216</v>
      </c>
      <c r="T1366" t="s">
        <v>216</v>
      </c>
      <c r="U1366" t="s">
        <v>216</v>
      </c>
      <c r="V1366" t="s">
        <v>216</v>
      </c>
      <c r="W1366" t="s">
        <v>216</v>
      </c>
      <c r="X1366" t="s">
        <v>216</v>
      </c>
      <c r="Y1366" t="s">
        <v>216</v>
      </c>
      <c r="Z1366" t="s">
        <v>216</v>
      </c>
    </row>
    <row r="1367" spans="1:26" x14ac:dyDescent="0.35">
      <c r="A1367">
        <v>2017</v>
      </c>
      <c r="B1367" t="s">
        <v>215</v>
      </c>
      <c r="C1367" t="s">
        <v>5</v>
      </c>
      <c r="D1367">
        <v>247</v>
      </c>
      <c r="E1367" t="s">
        <v>60</v>
      </c>
      <c r="F1367">
        <v>9.1642646658484803E-2</v>
      </c>
      <c r="G1367" t="s">
        <v>216</v>
      </c>
      <c r="H1367">
        <v>0.16620130864687699</v>
      </c>
      <c r="I1367" t="s">
        <v>216</v>
      </c>
      <c r="J1367" t="s">
        <v>216</v>
      </c>
      <c r="K1367" t="s">
        <v>216</v>
      </c>
      <c r="L1367">
        <v>0.11060341575367801</v>
      </c>
      <c r="M1367">
        <v>9.9189976224509896E-2</v>
      </c>
      <c r="N1367">
        <v>982.58100000000002</v>
      </c>
      <c r="O1367">
        <v>3803.165</v>
      </c>
      <c r="P1367">
        <v>261.39999999999998</v>
      </c>
      <c r="Q1367">
        <v>612.59799999999996</v>
      </c>
      <c r="R1367">
        <v>1001.08</v>
      </c>
      <c r="S1367">
        <v>5714.9319999999998</v>
      </c>
      <c r="T1367">
        <v>6372.5290000000005</v>
      </c>
      <c r="U1367" t="s">
        <v>216</v>
      </c>
      <c r="V1367">
        <v>0.14253682269708401</v>
      </c>
      <c r="W1367" t="s">
        <v>216</v>
      </c>
      <c r="X1367" t="s">
        <v>216</v>
      </c>
      <c r="Y1367" t="s">
        <v>216</v>
      </c>
      <c r="Z1367">
        <v>8.3258884615777504E-2</v>
      </c>
    </row>
    <row r="1368" spans="1:26" x14ac:dyDescent="0.35">
      <c r="A1368">
        <v>2017</v>
      </c>
      <c r="B1368" t="s">
        <v>217</v>
      </c>
      <c r="C1368" t="s">
        <v>22</v>
      </c>
      <c r="D1368">
        <v>247</v>
      </c>
      <c r="E1368" t="s">
        <v>60</v>
      </c>
      <c r="F1368" t="s">
        <v>216</v>
      </c>
      <c r="G1368" t="s">
        <v>216</v>
      </c>
      <c r="H1368" t="s">
        <v>216</v>
      </c>
      <c r="I1368" t="s">
        <v>216</v>
      </c>
      <c r="J1368" t="s">
        <v>216</v>
      </c>
      <c r="K1368" t="s">
        <v>216</v>
      </c>
      <c r="L1368" t="s">
        <v>216</v>
      </c>
      <c r="M1368" t="s">
        <v>216</v>
      </c>
      <c r="N1368" t="s">
        <v>216</v>
      </c>
      <c r="O1368" t="s">
        <v>216</v>
      </c>
      <c r="P1368" t="s">
        <v>216</v>
      </c>
      <c r="Q1368" t="s">
        <v>216</v>
      </c>
      <c r="R1368" t="s">
        <v>216</v>
      </c>
      <c r="S1368" t="s">
        <v>216</v>
      </c>
      <c r="T1368" t="s">
        <v>216</v>
      </c>
      <c r="U1368" t="s">
        <v>216</v>
      </c>
      <c r="V1368" t="s">
        <v>216</v>
      </c>
      <c r="W1368" t="s">
        <v>216</v>
      </c>
      <c r="X1368" t="s">
        <v>216</v>
      </c>
      <c r="Y1368" t="s">
        <v>216</v>
      </c>
      <c r="Z1368" t="s">
        <v>216</v>
      </c>
    </row>
    <row r="1369" spans="1:26" x14ac:dyDescent="0.35">
      <c r="A1369">
        <v>2017</v>
      </c>
      <c r="B1369" t="s">
        <v>217</v>
      </c>
      <c r="C1369" t="s">
        <v>5</v>
      </c>
      <c r="D1369">
        <v>247</v>
      </c>
      <c r="E1369" t="s">
        <v>60</v>
      </c>
      <c r="F1369">
        <v>7.1540225154411094E-2</v>
      </c>
      <c r="G1369" t="s">
        <v>216</v>
      </c>
      <c r="H1369">
        <v>1.59567506858833E-2</v>
      </c>
      <c r="I1369" t="s">
        <v>216</v>
      </c>
      <c r="J1369" t="s">
        <v>216</v>
      </c>
      <c r="K1369" t="s">
        <v>216</v>
      </c>
      <c r="L1369">
        <v>1.12243232725614E-2</v>
      </c>
      <c r="M1369">
        <v>6.6062294201817001E-3</v>
      </c>
      <c r="N1369">
        <v>155.07</v>
      </c>
      <c r="O1369">
        <v>840.52200000000005</v>
      </c>
      <c r="P1369">
        <v>29.972999999999999</v>
      </c>
      <c r="Q1369">
        <v>202.53100000000001</v>
      </c>
      <c r="R1369">
        <v>121.879</v>
      </c>
      <c r="S1369">
        <v>1194.905</v>
      </c>
      <c r="T1369">
        <v>2030.2049999999999</v>
      </c>
      <c r="U1369" t="s">
        <v>216</v>
      </c>
      <c r="V1369">
        <v>0.117453304658031</v>
      </c>
      <c r="W1369" t="s">
        <v>216</v>
      </c>
      <c r="X1369" t="s">
        <v>216</v>
      </c>
      <c r="Y1369" t="s">
        <v>216</v>
      </c>
      <c r="Z1369">
        <v>3.8410570933873601E-2</v>
      </c>
    </row>
    <row r="1370" spans="1:26" x14ac:dyDescent="0.35">
      <c r="A1370">
        <v>2017</v>
      </c>
      <c r="B1370" t="s">
        <v>215</v>
      </c>
      <c r="C1370" t="s">
        <v>22</v>
      </c>
      <c r="D1370">
        <v>239</v>
      </c>
      <c r="E1370" t="s">
        <v>61</v>
      </c>
      <c r="F1370" t="s">
        <v>216</v>
      </c>
      <c r="G1370" t="s">
        <v>216</v>
      </c>
      <c r="H1370" t="s">
        <v>216</v>
      </c>
      <c r="I1370" t="s">
        <v>216</v>
      </c>
      <c r="J1370" t="s">
        <v>216</v>
      </c>
      <c r="K1370" t="s">
        <v>216</v>
      </c>
      <c r="L1370" t="s">
        <v>216</v>
      </c>
      <c r="M1370" t="s">
        <v>216</v>
      </c>
      <c r="N1370" t="s">
        <v>216</v>
      </c>
      <c r="O1370" t="s">
        <v>216</v>
      </c>
      <c r="P1370" t="s">
        <v>216</v>
      </c>
      <c r="Q1370" t="s">
        <v>216</v>
      </c>
      <c r="R1370" t="s">
        <v>216</v>
      </c>
      <c r="S1370" t="s">
        <v>216</v>
      </c>
      <c r="T1370" t="s">
        <v>216</v>
      </c>
      <c r="U1370" t="s">
        <v>216</v>
      </c>
      <c r="V1370" t="s">
        <v>216</v>
      </c>
      <c r="W1370" t="s">
        <v>216</v>
      </c>
      <c r="X1370" t="s">
        <v>216</v>
      </c>
      <c r="Y1370" t="s">
        <v>216</v>
      </c>
      <c r="Z1370" t="s">
        <v>216</v>
      </c>
    </row>
    <row r="1371" spans="1:26" x14ac:dyDescent="0.35">
      <c r="A1371">
        <v>2017</v>
      </c>
      <c r="B1371" t="s">
        <v>215</v>
      </c>
      <c r="C1371" t="s">
        <v>5</v>
      </c>
      <c r="D1371">
        <v>239</v>
      </c>
      <c r="E1371" t="s">
        <v>61</v>
      </c>
      <c r="F1371">
        <v>0.12769381700367199</v>
      </c>
      <c r="G1371" t="s">
        <v>216</v>
      </c>
      <c r="H1371">
        <v>0.140716219254226</v>
      </c>
      <c r="I1371" t="s">
        <v>216</v>
      </c>
      <c r="J1371" t="s">
        <v>216</v>
      </c>
      <c r="K1371" t="s">
        <v>216</v>
      </c>
      <c r="L1371">
        <v>9.3643633905005297E-2</v>
      </c>
      <c r="M1371">
        <v>8.39803161350854E-2</v>
      </c>
      <c r="N1371">
        <v>982.58100000000002</v>
      </c>
      <c r="O1371">
        <v>3803.165</v>
      </c>
      <c r="P1371">
        <v>261.39999999999998</v>
      </c>
      <c r="Q1371">
        <v>612.59799999999996</v>
      </c>
      <c r="R1371">
        <v>1001.08</v>
      </c>
      <c r="S1371">
        <v>5714.9319999999998</v>
      </c>
      <c r="T1371">
        <v>6372.5290000000005</v>
      </c>
      <c r="U1371" t="s">
        <v>216</v>
      </c>
      <c r="V1371">
        <v>0.198609180522625</v>
      </c>
      <c r="W1371" t="s">
        <v>216</v>
      </c>
      <c r="X1371" t="s">
        <v>216</v>
      </c>
      <c r="Y1371" t="s">
        <v>216</v>
      </c>
      <c r="Z1371">
        <v>0.11601197874256899</v>
      </c>
    </row>
    <row r="1372" spans="1:26" x14ac:dyDescent="0.35">
      <c r="A1372">
        <v>2017</v>
      </c>
      <c r="B1372" t="s">
        <v>217</v>
      </c>
      <c r="C1372" t="s">
        <v>22</v>
      </c>
      <c r="D1372">
        <v>239</v>
      </c>
      <c r="E1372" t="s">
        <v>61</v>
      </c>
      <c r="F1372" t="s">
        <v>216</v>
      </c>
      <c r="G1372" t="s">
        <v>216</v>
      </c>
      <c r="H1372" t="s">
        <v>216</v>
      </c>
      <c r="I1372" t="s">
        <v>216</v>
      </c>
      <c r="J1372" t="s">
        <v>216</v>
      </c>
      <c r="K1372" t="s">
        <v>216</v>
      </c>
      <c r="L1372" t="s">
        <v>216</v>
      </c>
      <c r="M1372" t="s">
        <v>216</v>
      </c>
      <c r="N1372" t="s">
        <v>216</v>
      </c>
      <c r="O1372" t="s">
        <v>216</v>
      </c>
      <c r="P1372" t="s">
        <v>216</v>
      </c>
      <c r="Q1372" t="s">
        <v>216</v>
      </c>
      <c r="R1372" t="s">
        <v>216</v>
      </c>
      <c r="S1372" t="s">
        <v>216</v>
      </c>
      <c r="T1372" t="s">
        <v>216</v>
      </c>
      <c r="U1372" t="s">
        <v>216</v>
      </c>
      <c r="V1372" t="s">
        <v>216</v>
      </c>
      <c r="W1372" t="s">
        <v>216</v>
      </c>
      <c r="X1372" t="s">
        <v>216</v>
      </c>
      <c r="Y1372" t="s">
        <v>216</v>
      </c>
      <c r="Z1372" t="s">
        <v>216</v>
      </c>
    </row>
    <row r="1373" spans="1:26" x14ac:dyDescent="0.35">
      <c r="A1373">
        <v>2017</v>
      </c>
      <c r="B1373" t="s">
        <v>217</v>
      </c>
      <c r="C1373" t="s">
        <v>5</v>
      </c>
      <c r="D1373">
        <v>239</v>
      </c>
      <c r="E1373" t="s">
        <v>61</v>
      </c>
      <c r="F1373">
        <v>0.20127871360471</v>
      </c>
      <c r="G1373" t="s">
        <v>216</v>
      </c>
      <c r="H1373">
        <v>0.40189429901894302</v>
      </c>
      <c r="I1373" t="s">
        <v>216</v>
      </c>
      <c r="J1373" t="s">
        <v>216</v>
      </c>
      <c r="K1373" t="s">
        <v>216</v>
      </c>
      <c r="L1373">
        <v>0.28270113523669199</v>
      </c>
      <c r="M1373">
        <v>0.166387630805756</v>
      </c>
      <c r="N1373">
        <v>155.07</v>
      </c>
      <c r="O1373">
        <v>840.52200000000005</v>
      </c>
      <c r="P1373">
        <v>29.972999999999999</v>
      </c>
      <c r="Q1373">
        <v>202.53100000000001</v>
      </c>
      <c r="R1373">
        <v>121.879</v>
      </c>
      <c r="S1373">
        <v>1194.905</v>
      </c>
      <c r="T1373">
        <v>2030.2049999999999</v>
      </c>
      <c r="U1373" t="s">
        <v>216</v>
      </c>
      <c r="V1373">
        <v>0.33034876643677902</v>
      </c>
      <c r="W1373" t="s">
        <v>216</v>
      </c>
      <c r="X1373" t="s">
        <v>216</v>
      </c>
      <c r="Y1373" t="s">
        <v>216</v>
      </c>
      <c r="Z1373">
        <v>0.108068297097271</v>
      </c>
    </row>
    <row r="1374" spans="1:26" x14ac:dyDescent="0.35">
      <c r="A1374">
        <v>2017</v>
      </c>
      <c r="B1374" t="s">
        <v>215</v>
      </c>
      <c r="C1374" t="s">
        <v>22</v>
      </c>
      <c r="D1374">
        <v>111</v>
      </c>
      <c r="E1374" t="s">
        <v>70</v>
      </c>
      <c r="F1374" t="s">
        <v>216</v>
      </c>
      <c r="G1374" t="s">
        <v>216</v>
      </c>
      <c r="H1374" t="s">
        <v>216</v>
      </c>
      <c r="I1374" t="s">
        <v>216</v>
      </c>
      <c r="J1374" t="s">
        <v>216</v>
      </c>
      <c r="K1374" t="s">
        <v>216</v>
      </c>
      <c r="L1374" t="s">
        <v>216</v>
      </c>
      <c r="M1374" t="s">
        <v>216</v>
      </c>
      <c r="N1374" t="s">
        <v>216</v>
      </c>
      <c r="O1374" t="s">
        <v>216</v>
      </c>
      <c r="P1374" t="s">
        <v>216</v>
      </c>
      <c r="Q1374" t="s">
        <v>216</v>
      </c>
      <c r="R1374" t="s">
        <v>216</v>
      </c>
      <c r="S1374" t="s">
        <v>216</v>
      </c>
      <c r="T1374" t="s">
        <v>216</v>
      </c>
      <c r="U1374" t="s">
        <v>216</v>
      </c>
      <c r="V1374" t="s">
        <v>216</v>
      </c>
      <c r="W1374" t="s">
        <v>216</v>
      </c>
      <c r="X1374" t="s">
        <v>216</v>
      </c>
      <c r="Y1374" t="s">
        <v>216</v>
      </c>
      <c r="Z1374" t="s">
        <v>216</v>
      </c>
    </row>
    <row r="1375" spans="1:26" x14ac:dyDescent="0.35">
      <c r="A1375">
        <v>2017</v>
      </c>
      <c r="B1375" t="s">
        <v>215</v>
      </c>
      <c r="C1375" t="s">
        <v>5</v>
      </c>
      <c r="D1375">
        <v>111</v>
      </c>
      <c r="E1375" t="s">
        <v>70</v>
      </c>
      <c r="F1375">
        <v>3.40738603823783E-2</v>
      </c>
      <c r="G1375" t="s">
        <v>216</v>
      </c>
      <c r="H1375" t="s">
        <v>216</v>
      </c>
      <c r="I1375" t="s">
        <v>216</v>
      </c>
      <c r="J1375">
        <v>0.28482463214048998</v>
      </c>
      <c r="K1375" t="s">
        <v>216</v>
      </c>
      <c r="L1375">
        <v>3.0531071935764102E-2</v>
      </c>
      <c r="M1375">
        <v>2.7380495247648101E-2</v>
      </c>
      <c r="N1375">
        <v>982.58100000000002</v>
      </c>
      <c r="O1375">
        <v>3803.165</v>
      </c>
      <c r="P1375">
        <v>261.39999999999998</v>
      </c>
      <c r="Q1375">
        <v>612.59799999999996</v>
      </c>
      <c r="R1375">
        <v>1001.08</v>
      </c>
      <c r="S1375">
        <v>5714.9319999999998</v>
      </c>
      <c r="T1375">
        <v>6372.5290000000005</v>
      </c>
      <c r="U1375" t="s">
        <v>216</v>
      </c>
      <c r="V1375" t="s">
        <v>216</v>
      </c>
      <c r="W1375" t="s">
        <v>216</v>
      </c>
      <c r="X1375">
        <v>0.361958286527713</v>
      </c>
      <c r="Y1375" t="s">
        <v>216</v>
      </c>
      <c r="Z1375">
        <v>3.0956674795335499E-2</v>
      </c>
    </row>
    <row r="1376" spans="1:26" x14ac:dyDescent="0.35">
      <c r="A1376">
        <v>2017</v>
      </c>
      <c r="B1376" t="s">
        <v>217</v>
      </c>
      <c r="C1376" t="s">
        <v>22</v>
      </c>
      <c r="D1376">
        <v>111</v>
      </c>
      <c r="E1376" t="s">
        <v>70</v>
      </c>
      <c r="F1376" t="s">
        <v>216</v>
      </c>
      <c r="G1376" t="s">
        <v>216</v>
      </c>
      <c r="H1376" t="s">
        <v>216</v>
      </c>
      <c r="I1376" t="s">
        <v>216</v>
      </c>
      <c r="J1376" t="s">
        <v>216</v>
      </c>
      <c r="K1376" t="s">
        <v>216</v>
      </c>
      <c r="L1376" t="s">
        <v>216</v>
      </c>
      <c r="M1376" t="s">
        <v>216</v>
      </c>
      <c r="N1376" t="s">
        <v>216</v>
      </c>
      <c r="O1376" t="s">
        <v>216</v>
      </c>
      <c r="P1376" t="s">
        <v>216</v>
      </c>
      <c r="Q1376" t="s">
        <v>216</v>
      </c>
      <c r="R1376" t="s">
        <v>216</v>
      </c>
      <c r="S1376" t="s">
        <v>216</v>
      </c>
      <c r="T1376" t="s">
        <v>216</v>
      </c>
      <c r="U1376" t="s">
        <v>216</v>
      </c>
      <c r="V1376" t="s">
        <v>216</v>
      </c>
      <c r="W1376" t="s">
        <v>216</v>
      </c>
      <c r="X1376" t="s">
        <v>216</v>
      </c>
      <c r="Y1376" t="s">
        <v>216</v>
      </c>
      <c r="Z1376" t="s">
        <v>216</v>
      </c>
    </row>
    <row r="1377" spans="1:26" x14ac:dyDescent="0.35">
      <c r="A1377">
        <v>2017</v>
      </c>
      <c r="B1377" t="s">
        <v>217</v>
      </c>
      <c r="C1377" t="s">
        <v>5</v>
      </c>
      <c r="D1377">
        <v>111</v>
      </c>
      <c r="E1377" t="s">
        <v>70</v>
      </c>
      <c r="F1377">
        <v>4.1472233340218101E-2</v>
      </c>
      <c r="G1377" t="s">
        <v>216</v>
      </c>
      <c r="H1377" t="s">
        <v>216</v>
      </c>
      <c r="I1377" t="s">
        <v>216</v>
      </c>
      <c r="J1377">
        <v>0.35496788146012198</v>
      </c>
      <c r="K1377" t="s">
        <v>216</v>
      </c>
      <c r="L1377">
        <v>6.0165452483670202E-2</v>
      </c>
      <c r="M1377">
        <v>3.5411202317007402E-2</v>
      </c>
      <c r="N1377">
        <v>155.07</v>
      </c>
      <c r="O1377">
        <v>840.52200000000005</v>
      </c>
      <c r="P1377">
        <v>29.972999999999999</v>
      </c>
      <c r="Q1377">
        <v>202.53100000000001</v>
      </c>
      <c r="R1377">
        <v>121.879</v>
      </c>
      <c r="S1377">
        <v>1194.905</v>
      </c>
      <c r="T1377">
        <v>2030.2049999999999</v>
      </c>
      <c r="U1377" t="s">
        <v>216</v>
      </c>
      <c r="V1377" t="s">
        <v>216</v>
      </c>
      <c r="W1377" t="s">
        <v>216</v>
      </c>
      <c r="X1377">
        <v>0.34158907105948699</v>
      </c>
      <c r="Y1377" t="s">
        <v>216</v>
      </c>
      <c r="Z1377">
        <v>2.2266803844443701E-2</v>
      </c>
    </row>
    <row r="1378" spans="1:26" x14ac:dyDescent="0.35">
      <c r="A1378">
        <v>2017</v>
      </c>
      <c r="B1378" t="s">
        <v>215</v>
      </c>
      <c r="C1378" t="s">
        <v>22</v>
      </c>
      <c r="D1378">
        <v>249</v>
      </c>
      <c r="E1378" t="s">
        <v>62</v>
      </c>
      <c r="F1378" t="s">
        <v>216</v>
      </c>
      <c r="G1378" t="s">
        <v>216</v>
      </c>
      <c r="H1378" t="s">
        <v>216</v>
      </c>
      <c r="I1378" t="s">
        <v>216</v>
      </c>
      <c r="J1378" t="s">
        <v>216</v>
      </c>
      <c r="K1378" t="s">
        <v>216</v>
      </c>
      <c r="L1378" t="s">
        <v>216</v>
      </c>
      <c r="M1378" t="s">
        <v>216</v>
      </c>
      <c r="N1378" t="s">
        <v>216</v>
      </c>
      <c r="O1378" t="s">
        <v>216</v>
      </c>
      <c r="P1378" t="s">
        <v>216</v>
      </c>
      <c r="Q1378" t="s">
        <v>216</v>
      </c>
      <c r="R1378" t="s">
        <v>216</v>
      </c>
      <c r="S1378" t="s">
        <v>216</v>
      </c>
      <c r="T1378" t="s">
        <v>216</v>
      </c>
      <c r="U1378" t="s">
        <v>216</v>
      </c>
      <c r="V1378" t="s">
        <v>216</v>
      </c>
      <c r="W1378" t="s">
        <v>216</v>
      </c>
      <c r="X1378" t="s">
        <v>216</v>
      </c>
      <c r="Y1378" t="s">
        <v>216</v>
      </c>
      <c r="Z1378" t="s">
        <v>216</v>
      </c>
    </row>
    <row r="1379" spans="1:26" x14ac:dyDescent="0.35">
      <c r="A1379">
        <v>2017</v>
      </c>
      <c r="B1379" t="s">
        <v>215</v>
      </c>
      <c r="C1379" t="s">
        <v>5</v>
      </c>
      <c r="D1379">
        <v>249</v>
      </c>
      <c r="E1379" t="s">
        <v>62</v>
      </c>
      <c r="F1379">
        <v>4.0416874783222999E-2</v>
      </c>
      <c r="G1379">
        <v>0.139871420269677</v>
      </c>
      <c r="H1379">
        <v>3.6137006940272103E-2</v>
      </c>
      <c r="I1379" t="s">
        <v>216</v>
      </c>
      <c r="J1379" t="s">
        <v>216</v>
      </c>
      <c r="K1379" t="s">
        <v>216</v>
      </c>
      <c r="L1379">
        <v>2.4048405125380298E-2</v>
      </c>
      <c r="M1379">
        <v>2.1566790829825901E-2</v>
      </c>
      <c r="N1379">
        <v>982.58100000000002</v>
      </c>
      <c r="O1379">
        <v>3803.165</v>
      </c>
      <c r="P1379">
        <v>261.39999999999998</v>
      </c>
      <c r="Q1379">
        <v>612.59799999999996</v>
      </c>
      <c r="R1379">
        <v>1001.08</v>
      </c>
      <c r="S1379">
        <v>5714.9319999999998</v>
      </c>
      <c r="T1379">
        <v>6372.5290000000005</v>
      </c>
      <c r="U1379">
        <v>0.22071312093509601</v>
      </c>
      <c r="V1379">
        <v>6.2862576813336901E-2</v>
      </c>
      <c r="W1379" t="s">
        <v>216</v>
      </c>
      <c r="X1379" t="s">
        <v>216</v>
      </c>
      <c r="Y1379" t="s">
        <v>216</v>
      </c>
      <c r="Z1379">
        <v>3.67194099778341E-2</v>
      </c>
    </row>
    <row r="1380" spans="1:26" x14ac:dyDescent="0.35">
      <c r="A1380">
        <v>2017</v>
      </c>
      <c r="B1380" t="s">
        <v>217</v>
      </c>
      <c r="C1380" t="s">
        <v>22</v>
      </c>
      <c r="D1380">
        <v>249</v>
      </c>
      <c r="E1380" t="s">
        <v>62</v>
      </c>
      <c r="F1380" t="s">
        <v>216</v>
      </c>
      <c r="G1380" t="s">
        <v>216</v>
      </c>
      <c r="H1380" t="s">
        <v>216</v>
      </c>
      <c r="I1380" t="s">
        <v>216</v>
      </c>
      <c r="J1380" t="s">
        <v>216</v>
      </c>
      <c r="K1380" t="s">
        <v>216</v>
      </c>
      <c r="L1380" t="s">
        <v>216</v>
      </c>
      <c r="M1380" t="s">
        <v>216</v>
      </c>
      <c r="N1380" t="s">
        <v>216</v>
      </c>
      <c r="O1380" t="s">
        <v>216</v>
      </c>
      <c r="P1380" t="s">
        <v>216</v>
      </c>
      <c r="Q1380" t="s">
        <v>216</v>
      </c>
      <c r="R1380" t="s">
        <v>216</v>
      </c>
      <c r="S1380" t="s">
        <v>216</v>
      </c>
      <c r="T1380" t="s">
        <v>216</v>
      </c>
      <c r="U1380" t="s">
        <v>216</v>
      </c>
      <c r="V1380" t="s">
        <v>216</v>
      </c>
      <c r="W1380" t="s">
        <v>216</v>
      </c>
      <c r="X1380" t="s">
        <v>216</v>
      </c>
      <c r="Y1380" t="s">
        <v>216</v>
      </c>
      <c r="Z1380" t="s">
        <v>216</v>
      </c>
    </row>
    <row r="1381" spans="1:26" x14ac:dyDescent="0.35">
      <c r="A1381">
        <v>2017</v>
      </c>
      <c r="B1381" t="s">
        <v>217</v>
      </c>
      <c r="C1381" t="s">
        <v>5</v>
      </c>
      <c r="D1381">
        <v>249</v>
      </c>
      <c r="E1381" t="s">
        <v>62</v>
      </c>
      <c r="F1381">
        <v>3.7724242331915098E-2</v>
      </c>
      <c r="G1381">
        <v>0.67107112916747302</v>
      </c>
      <c r="H1381">
        <v>0.123807586238076</v>
      </c>
      <c r="I1381" t="s">
        <v>216</v>
      </c>
      <c r="J1381" t="s">
        <v>216</v>
      </c>
      <c r="K1381" t="s">
        <v>216</v>
      </c>
      <c r="L1381">
        <v>8.7088931756080998E-2</v>
      </c>
      <c r="M1381">
        <v>5.1257385337933899E-2</v>
      </c>
      <c r="N1381">
        <v>155.07</v>
      </c>
      <c r="O1381">
        <v>840.52200000000005</v>
      </c>
      <c r="P1381">
        <v>29.972999999999999</v>
      </c>
      <c r="Q1381">
        <v>202.53100000000001</v>
      </c>
      <c r="R1381">
        <v>121.879</v>
      </c>
      <c r="S1381">
        <v>1194.905</v>
      </c>
      <c r="T1381">
        <v>2030.2049999999999</v>
      </c>
      <c r="U1381">
        <v>0.356752546674307</v>
      </c>
      <c r="V1381">
        <v>6.1911301177857501E-2</v>
      </c>
      <c r="W1381" t="s">
        <v>216</v>
      </c>
      <c r="X1381" t="s">
        <v>216</v>
      </c>
      <c r="Y1381" t="s">
        <v>216</v>
      </c>
      <c r="Z1381">
        <v>2.02544747781985E-2</v>
      </c>
    </row>
    <row r="1382" spans="1:26" x14ac:dyDescent="0.35">
      <c r="A1382">
        <v>2017</v>
      </c>
      <c r="B1382" t="s">
        <v>215</v>
      </c>
      <c r="C1382" t="s">
        <v>22</v>
      </c>
      <c r="D1382">
        <v>248</v>
      </c>
      <c r="E1382" t="s">
        <v>63</v>
      </c>
      <c r="F1382" t="s">
        <v>216</v>
      </c>
      <c r="G1382" t="s">
        <v>216</v>
      </c>
      <c r="H1382" t="s">
        <v>216</v>
      </c>
      <c r="I1382" t="s">
        <v>216</v>
      </c>
      <c r="J1382" t="s">
        <v>216</v>
      </c>
      <c r="K1382" t="s">
        <v>216</v>
      </c>
      <c r="L1382" t="s">
        <v>216</v>
      </c>
      <c r="M1382" t="s">
        <v>216</v>
      </c>
      <c r="N1382" t="s">
        <v>216</v>
      </c>
      <c r="O1382" t="s">
        <v>216</v>
      </c>
      <c r="P1382" t="s">
        <v>216</v>
      </c>
      <c r="Q1382" t="s">
        <v>216</v>
      </c>
      <c r="R1382" t="s">
        <v>216</v>
      </c>
      <c r="S1382" t="s">
        <v>216</v>
      </c>
      <c r="T1382" t="s">
        <v>216</v>
      </c>
      <c r="U1382" t="s">
        <v>216</v>
      </c>
      <c r="V1382" t="s">
        <v>216</v>
      </c>
      <c r="W1382" t="s">
        <v>216</v>
      </c>
      <c r="X1382" t="s">
        <v>216</v>
      </c>
      <c r="Y1382" t="s">
        <v>216</v>
      </c>
      <c r="Z1382" t="s">
        <v>216</v>
      </c>
    </row>
    <row r="1383" spans="1:26" x14ac:dyDescent="0.35">
      <c r="A1383">
        <v>2017</v>
      </c>
      <c r="B1383" t="s">
        <v>215</v>
      </c>
      <c r="C1383" t="s">
        <v>5</v>
      </c>
      <c r="D1383">
        <v>248</v>
      </c>
      <c r="E1383" t="s">
        <v>63</v>
      </c>
      <c r="F1383">
        <v>0.10780165815334</v>
      </c>
      <c r="G1383">
        <v>0.55593889969376598</v>
      </c>
      <c r="H1383">
        <v>0.14363168571439799</v>
      </c>
      <c r="I1383" t="s">
        <v>216</v>
      </c>
      <c r="J1383" t="s">
        <v>216</v>
      </c>
      <c r="K1383" t="s">
        <v>216</v>
      </c>
      <c r="L1383">
        <v>9.5583814470583395E-2</v>
      </c>
      <c r="M1383">
        <v>8.5720284678186598E-2</v>
      </c>
      <c r="N1383">
        <v>982.58100000000002</v>
      </c>
      <c r="O1383">
        <v>3803.165</v>
      </c>
      <c r="P1383">
        <v>261.39999999999998</v>
      </c>
      <c r="Q1383">
        <v>612.59799999999996</v>
      </c>
      <c r="R1383">
        <v>1001.08</v>
      </c>
      <c r="S1383">
        <v>5714.9319999999998</v>
      </c>
      <c r="T1383">
        <v>6372.5290000000005</v>
      </c>
      <c r="U1383">
        <v>0.58869570051167497</v>
      </c>
      <c r="V1383">
        <v>0.167669817436811</v>
      </c>
      <c r="W1383" t="s">
        <v>216</v>
      </c>
      <c r="X1383" t="s">
        <v>216</v>
      </c>
      <c r="Y1383" t="s">
        <v>216</v>
      </c>
      <c r="Z1383">
        <v>9.7939618123714101E-2</v>
      </c>
    </row>
    <row r="1384" spans="1:26" x14ac:dyDescent="0.35">
      <c r="A1384">
        <v>2017</v>
      </c>
      <c r="B1384" t="s">
        <v>217</v>
      </c>
      <c r="C1384" t="s">
        <v>22</v>
      </c>
      <c r="D1384">
        <v>248</v>
      </c>
      <c r="E1384" t="s">
        <v>63</v>
      </c>
      <c r="F1384" t="s">
        <v>216</v>
      </c>
      <c r="G1384" t="s">
        <v>216</v>
      </c>
      <c r="H1384" t="s">
        <v>216</v>
      </c>
      <c r="I1384" t="s">
        <v>216</v>
      </c>
      <c r="J1384" t="s">
        <v>216</v>
      </c>
      <c r="K1384" t="s">
        <v>216</v>
      </c>
      <c r="L1384" t="s">
        <v>216</v>
      </c>
      <c r="M1384" t="s">
        <v>216</v>
      </c>
      <c r="N1384" t="s">
        <v>216</v>
      </c>
      <c r="O1384" t="s">
        <v>216</v>
      </c>
      <c r="P1384" t="s">
        <v>216</v>
      </c>
      <c r="Q1384" t="s">
        <v>216</v>
      </c>
      <c r="R1384" t="s">
        <v>216</v>
      </c>
      <c r="S1384" t="s">
        <v>216</v>
      </c>
      <c r="T1384" t="s">
        <v>216</v>
      </c>
      <c r="U1384" t="s">
        <v>216</v>
      </c>
      <c r="V1384" t="s">
        <v>216</v>
      </c>
      <c r="W1384" t="s">
        <v>216</v>
      </c>
      <c r="X1384" t="s">
        <v>216</v>
      </c>
      <c r="Y1384" t="s">
        <v>216</v>
      </c>
      <c r="Z1384" t="s">
        <v>216</v>
      </c>
    </row>
    <row r="1385" spans="1:26" x14ac:dyDescent="0.35">
      <c r="A1385">
        <v>2017</v>
      </c>
      <c r="B1385" t="s">
        <v>217</v>
      </c>
      <c r="C1385" t="s">
        <v>5</v>
      </c>
      <c r="D1385">
        <v>248</v>
      </c>
      <c r="E1385" t="s">
        <v>63</v>
      </c>
      <c r="F1385">
        <v>5.42796104993086E-2</v>
      </c>
      <c r="G1385">
        <v>0.21449023021861099</v>
      </c>
      <c r="H1385">
        <v>3.9571837500981498E-2</v>
      </c>
      <c r="I1385" t="s">
        <v>216</v>
      </c>
      <c r="J1385" t="s">
        <v>216</v>
      </c>
      <c r="K1385" t="s">
        <v>216</v>
      </c>
      <c r="L1385">
        <v>2.78356856821253E-2</v>
      </c>
      <c r="M1385">
        <v>1.63830746156176E-2</v>
      </c>
      <c r="N1385">
        <v>155.07</v>
      </c>
      <c r="O1385">
        <v>840.52200000000005</v>
      </c>
      <c r="P1385">
        <v>29.972999999999999</v>
      </c>
      <c r="Q1385">
        <v>202.53100000000001</v>
      </c>
      <c r="R1385">
        <v>121.879</v>
      </c>
      <c r="S1385">
        <v>1194.905</v>
      </c>
      <c r="T1385">
        <v>2030.2049999999999</v>
      </c>
      <c r="U1385">
        <v>0.51337359262735704</v>
      </c>
      <c r="V1385">
        <v>8.9091521297330903E-2</v>
      </c>
      <c r="W1385" t="s">
        <v>216</v>
      </c>
      <c r="X1385" t="s">
        <v>216</v>
      </c>
      <c r="Y1385" t="s">
        <v>216</v>
      </c>
      <c r="Z1385">
        <v>2.9143196360462802E-2</v>
      </c>
    </row>
    <row r="1386" spans="1:26" x14ac:dyDescent="0.35">
      <c r="A1386">
        <v>2017</v>
      </c>
      <c r="B1386" t="s">
        <v>215</v>
      </c>
      <c r="C1386" t="s">
        <v>22</v>
      </c>
      <c r="D1386">
        <v>267</v>
      </c>
      <c r="E1386" t="s">
        <v>68</v>
      </c>
      <c r="F1386" t="s">
        <v>216</v>
      </c>
      <c r="G1386" t="s">
        <v>216</v>
      </c>
      <c r="H1386" t="s">
        <v>216</v>
      </c>
      <c r="I1386" t="s">
        <v>216</v>
      </c>
      <c r="J1386" t="s">
        <v>216</v>
      </c>
      <c r="K1386" t="s">
        <v>216</v>
      </c>
      <c r="L1386" t="s">
        <v>216</v>
      </c>
      <c r="M1386" t="s">
        <v>216</v>
      </c>
      <c r="N1386" t="s">
        <v>216</v>
      </c>
      <c r="O1386" t="s">
        <v>216</v>
      </c>
      <c r="P1386" t="s">
        <v>216</v>
      </c>
      <c r="Q1386" t="s">
        <v>216</v>
      </c>
      <c r="R1386" t="s">
        <v>216</v>
      </c>
      <c r="S1386" t="s">
        <v>216</v>
      </c>
      <c r="T1386" t="s">
        <v>216</v>
      </c>
      <c r="U1386" t="s">
        <v>216</v>
      </c>
      <c r="V1386" t="s">
        <v>216</v>
      </c>
      <c r="W1386" t="s">
        <v>216</v>
      </c>
      <c r="X1386" t="s">
        <v>216</v>
      </c>
      <c r="Y1386" t="s">
        <v>216</v>
      </c>
      <c r="Z1386" t="s">
        <v>216</v>
      </c>
    </row>
    <row r="1387" spans="1:26" x14ac:dyDescent="0.35">
      <c r="A1387">
        <v>2017</v>
      </c>
      <c r="B1387" t="s">
        <v>215</v>
      </c>
      <c r="C1387" t="s">
        <v>5</v>
      </c>
      <c r="D1387">
        <v>267</v>
      </c>
      <c r="E1387" t="s">
        <v>68</v>
      </c>
      <c r="F1387">
        <v>4.7869556186283801E-2</v>
      </c>
      <c r="G1387" t="s">
        <v>216</v>
      </c>
      <c r="H1387" t="s">
        <v>216</v>
      </c>
      <c r="I1387" t="s">
        <v>216</v>
      </c>
      <c r="J1387" t="s">
        <v>216</v>
      </c>
      <c r="K1387">
        <v>0.21701462420585799</v>
      </c>
      <c r="L1387">
        <v>3.8014275585431301E-2</v>
      </c>
      <c r="M1387">
        <v>3.40914886381843E-2</v>
      </c>
      <c r="N1387">
        <v>982.58100000000002</v>
      </c>
      <c r="O1387">
        <v>3803.165</v>
      </c>
      <c r="P1387">
        <v>261.39999999999998</v>
      </c>
      <c r="Q1387">
        <v>612.59799999999996</v>
      </c>
      <c r="R1387">
        <v>1001.08</v>
      </c>
      <c r="S1387">
        <v>5714.9319999999998</v>
      </c>
      <c r="T1387">
        <v>6372.5290000000005</v>
      </c>
      <c r="U1387" t="s">
        <v>216</v>
      </c>
      <c r="V1387" t="s">
        <v>216</v>
      </c>
      <c r="W1387" t="s">
        <v>216</v>
      </c>
      <c r="X1387" t="s">
        <v>216</v>
      </c>
      <c r="Y1387">
        <v>0.239155792218782</v>
      </c>
      <c r="Z1387">
        <v>4.3490296280670297E-2</v>
      </c>
    </row>
    <row r="1388" spans="1:26" x14ac:dyDescent="0.35">
      <c r="A1388">
        <v>2017</v>
      </c>
      <c r="B1388" t="s">
        <v>217</v>
      </c>
      <c r="C1388" t="s">
        <v>22</v>
      </c>
      <c r="D1388">
        <v>267</v>
      </c>
      <c r="E1388" t="s">
        <v>68</v>
      </c>
      <c r="F1388" t="s">
        <v>216</v>
      </c>
      <c r="G1388" t="s">
        <v>216</v>
      </c>
      <c r="H1388" t="s">
        <v>216</v>
      </c>
      <c r="I1388" t="s">
        <v>216</v>
      </c>
      <c r="J1388" t="s">
        <v>216</v>
      </c>
      <c r="K1388" t="s">
        <v>216</v>
      </c>
      <c r="L1388" t="s">
        <v>216</v>
      </c>
      <c r="M1388" t="s">
        <v>216</v>
      </c>
      <c r="N1388" t="s">
        <v>216</v>
      </c>
      <c r="O1388" t="s">
        <v>216</v>
      </c>
      <c r="P1388" t="s">
        <v>216</v>
      </c>
      <c r="Q1388" t="s">
        <v>216</v>
      </c>
      <c r="R1388" t="s">
        <v>216</v>
      </c>
      <c r="S1388" t="s">
        <v>216</v>
      </c>
      <c r="T1388" t="s">
        <v>216</v>
      </c>
      <c r="U1388" t="s">
        <v>216</v>
      </c>
      <c r="V1388" t="s">
        <v>216</v>
      </c>
      <c r="W1388" t="s">
        <v>216</v>
      </c>
      <c r="X1388" t="s">
        <v>216</v>
      </c>
      <c r="Y1388" t="s">
        <v>216</v>
      </c>
      <c r="Z1388" t="s">
        <v>216</v>
      </c>
    </row>
    <row r="1389" spans="1:26" x14ac:dyDescent="0.35">
      <c r="A1389">
        <v>2017</v>
      </c>
      <c r="B1389" t="s">
        <v>217</v>
      </c>
      <c r="C1389" t="s">
        <v>5</v>
      </c>
      <c r="D1389">
        <v>267</v>
      </c>
      <c r="E1389" t="s">
        <v>68</v>
      </c>
      <c r="F1389">
        <v>7.1448564794114003E-2</v>
      </c>
      <c r="G1389" t="s">
        <v>216</v>
      </c>
      <c r="H1389" t="s">
        <v>216</v>
      </c>
      <c r="I1389" t="s">
        <v>216</v>
      </c>
      <c r="J1389" t="s">
        <v>216</v>
      </c>
      <c r="K1389">
        <v>0.26645279334421801</v>
      </c>
      <c r="L1389">
        <v>2.7177892803193601E-2</v>
      </c>
      <c r="M1389">
        <v>1.5995921594124701E-2</v>
      </c>
      <c r="N1389">
        <v>155.07</v>
      </c>
      <c r="O1389">
        <v>840.52200000000005</v>
      </c>
      <c r="P1389">
        <v>29.972999999999999</v>
      </c>
      <c r="Q1389">
        <v>202.53100000000001</v>
      </c>
      <c r="R1389">
        <v>121.879</v>
      </c>
      <c r="S1389">
        <v>1194.905</v>
      </c>
      <c r="T1389">
        <v>2030.2049999999999</v>
      </c>
      <c r="U1389" t="s">
        <v>216</v>
      </c>
      <c r="V1389" t="s">
        <v>216</v>
      </c>
      <c r="W1389" t="s">
        <v>216</v>
      </c>
      <c r="X1389" t="s">
        <v>216</v>
      </c>
      <c r="Y1389">
        <v>0.34215762272897299</v>
      </c>
      <c r="Z1389">
        <v>3.83613576868728E-2</v>
      </c>
    </row>
    <row r="1390" spans="1:26" x14ac:dyDescent="0.35">
      <c r="A1390">
        <v>2017</v>
      </c>
      <c r="B1390" t="s">
        <v>215</v>
      </c>
      <c r="C1390" t="s">
        <v>22</v>
      </c>
      <c r="D1390">
        <v>231</v>
      </c>
      <c r="E1390" t="s">
        <v>67</v>
      </c>
      <c r="F1390" t="s">
        <v>216</v>
      </c>
      <c r="G1390" t="s">
        <v>216</v>
      </c>
      <c r="H1390" t="s">
        <v>216</v>
      </c>
      <c r="I1390" t="s">
        <v>216</v>
      </c>
      <c r="J1390" t="s">
        <v>216</v>
      </c>
      <c r="K1390" t="s">
        <v>216</v>
      </c>
      <c r="L1390" t="s">
        <v>216</v>
      </c>
      <c r="M1390" t="s">
        <v>216</v>
      </c>
      <c r="N1390" t="s">
        <v>216</v>
      </c>
      <c r="O1390" t="s">
        <v>216</v>
      </c>
      <c r="P1390" t="s">
        <v>216</v>
      </c>
      <c r="Q1390" t="s">
        <v>216</v>
      </c>
      <c r="R1390" t="s">
        <v>216</v>
      </c>
      <c r="S1390" t="s">
        <v>216</v>
      </c>
      <c r="T1390" t="s">
        <v>216</v>
      </c>
      <c r="U1390" t="s">
        <v>216</v>
      </c>
      <c r="V1390" t="s">
        <v>216</v>
      </c>
      <c r="W1390" t="s">
        <v>216</v>
      </c>
      <c r="X1390" t="s">
        <v>216</v>
      </c>
      <c r="Y1390" t="s">
        <v>216</v>
      </c>
      <c r="Z1390" t="s">
        <v>216</v>
      </c>
    </row>
    <row r="1391" spans="1:26" x14ac:dyDescent="0.35">
      <c r="A1391">
        <v>2017</v>
      </c>
      <c r="B1391" t="s">
        <v>215</v>
      </c>
      <c r="C1391" t="s">
        <v>5</v>
      </c>
      <c r="D1391">
        <v>231</v>
      </c>
      <c r="E1391" t="s">
        <v>67</v>
      </c>
      <c r="F1391">
        <v>2.6971852408961099E-2</v>
      </c>
      <c r="G1391" t="s">
        <v>216</v>
      </c>
      <c r="H1391">
        <v>3.24960920706832E-2</v>
      </c>
      <c r="I1391" t="s">
        <v>216</v>
      </c>
      <c r="J1391" t="s">
        <v>216</v>
      </c>
      <c r="K1391" t="s">
        <v>216</v>
      </c>
      <c r="L1391">
        <v>2.16254541611344E-2</v>
      </c>
      <c r="M1391">
        <v>1.93938701573582E-2</v>
      </c>
      <c r="N1391">
        <v>982.58100000000002</v>
      </c>
      <c r="O1391">
        <v>3803.165</v>
      </c>
      <c r="P1391">
        <v>261.39999999999998</v>
      </c>
      <c r="Q1391">
        <v>612.59799999999996</v>
      </c>
      <c r="R1391">
        <v>1001.08</v>
      </c>
      <c r="S1391">
        <v>5714.9319999999998</v>
      </c>
      <c r="T1391">
        <v>6372.5290000000005</v>
      </c>
      <c r="U1391" t="s">
        <v>216</v>
      </c>
      <c r="V1391">
        <v>4.1950797852388901E-2</v>
      </c>
      <c r="W1391" t="s">
        <v>216</v>
      </c>
      <c r="X1391" t="s">
        <v>216</v>
      </c>
      <c r="Y1391" t="s">
        <v>216</v>
      </c>
      <c r="Z1391">
        <v>2.45043811966725E-2</v>
      </c>
    </row>
    <row r="1392" spans="1:26" x14ac:dyDescent="0.35">
      <c r="A1392">
        <v>2017</v>
      </c>
      <c r="B1392" t="s">
        <v>217</v>
      </c>
      <c r="C1392" t="s">
        <v>22</v>
      </c>
      <c r="D1392">
        <v>231</v>
      </c>
      <c r="E1392" t="s">
        <v>67</v>
      </c>
      <c r="F1392" t="s">
        <v>216</v>
      </c>
      <c r="G1392" t="s">
        <v>216</v>
      </c>
      <c r="H1392" t="s">
        <v>216</v>
      </c>
      <c r="I1392" t="s">
        <v>216</v>
      </c>
      <c r="J1392" t="s">
        <v>216</v>
      </c>
      <c r="K1392" t="s">
        <v>216</v>
      </c>
      <c r="L1392" t="s">
        <v>216</v>
      </c>
      <c r="M1392" t="s">
        <v>216</v>
      </c>
      <c r="N1392" t="s">
        <v>216</v>
      </c>
      <c r="O1392" t="s">
        <v>216</v>
      </c>
      <c r="P1392" t="s">
        <v>216</v>
      </c>
      <c r="Q1392" t="s">
        <v>216</v>
      </c>
      <c r="R1392" t="s">
        <v>216</v>
      </c>
      <c r="S1392" t="s">
        <v>216</v>
      </c>
      <c r="T1392" t="s">
        <v>216</v>
      </c>
      <c r="U1392" t="s">
        <v>216</v>
      </c>
      <c r="V1392" t="s">
        <v>216</v>
      </c>
      <c r="W1392" t="s">
        <v>216</v>
      </c>
      <c r="X1392" t="s">
        <v>216</v>
      </c>
      <c r="Y1392" t="s">
        <v>216</v>
      </c>
      <c r="Z1392" t="s">
        <v>216</v>
      </c>
    </row>
    <row r="1393" spans="1:26" x14ac:dyDescent="0.35">
      <c r="A1393">
        <v>2017</v>
      </c>
      <c r="B1393" t="s">
        <v>217</v>
      </c>
      <c r="C1393" t="s">
        <v>5</v>
      </c>
      <c r="D1393">
        <v>231</v>
      </c>
      <c r="E1393" t="s">
        <v>67</v>
      </c>
      <c r="F1393">
        <v>4.3274854202599702E-2</v>
      </c>
      <c r="G1393" t="s">
        <v>216</v>
      </c>
      <c r="H1393">
        <v>2.64835423700986E-2</v>
      </c>
      <c r="I1393" t="s">
        <v>216</v>
      </c>
      <c r="J1393" t="s">
        <v>216</v>
      </c>
      <c r="K1393" t="s">
        <v>216</v>
      </c>
      <c r="L1393">
        <v>1.86290960369234E-2</v>
      </c>
      <c r="M1393">
        <v>1.09644099980051E-2</v>
      </c>
      <c r="N1393">
        <v>155.07</v>
      </c>
      <c r="O1393">
        <v>840.52200000000005</v>
      </c>
      <c r="P1393">
        <v>29.972999999999999</v>
      </c>
      <c r="Q1393">
        <v>202.53100000000001</v>
      </c>
      <c r="R1393">
        <v>121.879</v>
      </c>
      <c r="S1393">
        <v>1194.905</v>
      </c>
      <c r="T1393">
        <v>2030.2049999999999</v>
      </c>
      <c r="U1393" t="s">
        <v>216</v>
      </c>
      <c r="V1393">
        <v>7.1046288646408995E-2</v>
      </c>
      <c r="W1393" t="s">
        <v>216</v>
      </c>
      <c r="X1393" t="s">
        <v>216</v>
      </c>
      <c r="Y1393" t="s">
        <v>216</v>
      </c>
      <c r="Z1393">
        <v>2.32346467097959E-2</v>
      </c>
    </row>
    <row r="1394" spans="1:26" x14ac:dyDescent="0.35">
      <c r="A1394">
        <v>2017</v>
      </c>
      <c r="B1394" t="s">
        <v>215</v>
      </c>
      <c r="C1394" t="s">
        <v>22</v>
      </c>
      <c r="D1394">
        <v>242</v>
      </c>
      <c r="E1394" t="s">
        <v>65</v>
      </c>
      <c r="F1394" t="s">
        <v>216</v>
      </c>
      <c r="G1394" t="s">
        <v>216</v>
      </c>
      <c r="H1394" t="s">
        <v>216</v>
      </c>
      <c r="I1394" t="s">
        <v>216</v>
      </c>
      <c r="J1394" t="s">
        <v>216</v>
      </c>
      <c r="K1394" t="s">
        <v>216</v>
      </c>
      <c r="L1394" t="s">
        <v>216</v>
      </c>
      <c r="M1394" t="s">
        <v>216</v>
      </c>
      <c r="N1394" t="s">
        <v>216</v>
      </c>
      <c r="O1394" t="s">
        <v>216</v>
      </c>
      <c r="P1394" t="s">
        <v>216</v>
      </c>
      <c r="Q1394" t="s">
        <v>216</v>
      </c>
      <c r="R1394" t="s">
        <v>216</v>
      </c>
      <c r="S1394" t="s">
        <v>216</v>
      </c>
      <c r="T1394" t="s">
        <v>216</v>
      </c>
      <c r="U1394" t="s">
        <v>216</v>
      </c>
      <c r="V1394" t="s">
        <v>216</v>
      </c>
      <c r="W1394" t="s">
        <v>216</v>
      </c>
      <c r="X1394" t="s">
        <v>216</v>
      </c>
      <c r="Y1394" t="s">
        <v>216</v>
      </c>
      <c r="Z1394" t="s">
        <v>216</v>
      </c>
    </row>
    <row r="1395" spans="1:26" x14ac:dyDescent="0.35">
      <c r="A1395">
        <v>2017</v>
      </c>
      <c r="B1395" t="s">
        <v>215</v>
      </c>
      <c r="C1395" t="s">
        <v>5</v>
      </c>
      <c r="D1395">
        <v>242</v>
      </c>
      <c r="E1395" t="s">
        <v>65</v>
      </c>
      <c r="F1395">
        <v>5.6380667085777702E-4</v>
      </c>
      <c r="G1395">
        <v>2.20338068820789E-3</v>
      </c>
      <c r="H1395">
        <v>5.6926270619339398E-4</v>
      </c>
      <c r="I1395" t="s">
        <v>216</v>
      </c>
      <c r="J1395" t="s">
        <v>216</v>
      </c>
      <c r="K1395" t="s">
        <v>216</v>
      </c>
      <c r="L1395">
        <v>3.7883215408337302E-4</v>
      </c>
      <c r="M1395">
        <v>3.3973952884325801E-4</v>
      </c>
      <c r="N1395">
        <v>982.58100000000002</v>
      </c>
      <c r="O1395">
        <v>3803.165</v>
      </c>
      <c r="P1395">
        <v>261.39999999999998</v>
      </c>
      <c r="Q1395">
        <v>612.59799999999996</v>
      </c>
      <c r="R1395">
        <v>1001.08</v>
      </c>
      <c r="S1395">
        <v>5714.9319999999998</v>
      </c>
      <c r="T1395">
        <v>6372.5290000000005</v>
      </c>
      <c r="U1395">
        <v>3.0789003503235001E-3</v>
      </c>
      <c r="V1395">
        <v>8.7691936461600903E-4</v>
      </c>
      <c r="W1395" t="s">
        <v>216</v>
      </c>
      <c r="X1395" t="s">
        <v>216</v>
      </c>
      <c r="Y1395" t="s">
        <v>216</v>
      </c>
      <c r="Z1395">
        <v>5.1222783568753596E-4</v>
      </c>
    </row>
    <row r="1396" spans="1:26" x14ac:dyDescent="0.35">
      <c r="A1396">
        <v>2017</v>
      </c>
      <c r="B1396" t="s">
        <v>217</v>
      </c>
      <c r="C1396" t="s">
        <v>22</v>
      </c>
      <c r="D1396">
        <v>242</v>
      </c>
      <c r="E1396" t="s">
        <v>65</v>
      </c>
      <c r="F1396" t="s">
        <v>216</v>
      </c>
      <c r="G1396" t="s">
        <v>216</v>
      </c>
      <c r="H1396" t="s">
        <v>216</v>
      </c>
      <c r="I1396" t="s">
        <v>216</v>
      </c>
      <c r="J1396" t="s">
        <v>216</v>
      </c>
      <c r="K1396" t="s">
        <v>216</v>
      </c>
      <c r="L1396" t="s">
        <v>216</v>
      </c>
      <c r="M1396" t="s">
        <v>216</v>
      </c>
      <c r="N1396" t="s">
        <v>216</v>
      </c>
      <c r="O1396" t="s">
        <v>216</v>
      </c>
      <c r="P1396" t="s">
        <v>216</v>
      </c>
      <c r="Q1396" t="s">
        <v>216</v>
      </c>
      <c r="R1396" t="s">
        <v>216</v>
      </c>
      <c r="S1396" t="s">
        <v>216</v>
      </c>
      <c r="T1396" t="s">
        <v>216</v>
      </c>
      <c r="U1396" t="s">
        <v>216</v>
      </c>
      <c r="V1396" t="s">
        <v>216</v>
      </c>
      <c r="W1396" t="s">
        <v>216</v>
      </c>
      <c r="X1396" t="s">
        <v>216</v>
      </c>
      <c r="Y1396" t="s">
        <v>216</v>
      </c>
      <c r="Z1396" t="s">
        <v>216</v>
      </c>
    </row>
    <row r="1397" spans="1:26" x14ac:dyDescent="0.35">
      <c r="A1397">
        <v>2017</v>
      </c>
      <c r="B1397" t="s">
        <v>217</v>
      </c>
      <c r="C1397" t="s">
        <v>5</v>
      </c>
      <c r="D1397">
        <v>242</v>
      </c>
      <c r="E1397" t="s">
        <v>65</v>
      </c>
      <c r="F1397">
        <v>2.2366591949001002E-3</v>
      </c>
      <c r="G1397">
        <v>3.9014638550332097E-2</v>
      </c>
      <c r="H1397">
        <v>7.1979079667159199E-3</v>
      </c>
      <c r="I1397" t="s">
        <v>216</v>
      </c>
      <c r="J1397" t="s">
        <v>216</v>
      </c>
      <c r="K1397" t="s">
        <v>216</v>
      </c>
      <c r="L1397">
        <v>5.0631640172231198E-3</v>
      </c>
      <c r="M1397">
        <v>2.9799946310840502E-3</v>
      </c>
      <c r="N1397">
        <v>155.07</v>
      </c>
      <c r="O1397">
        <v>840.52200000000005</v>
      </c>
      <c r="P1397">
        <v>29.972999999999999</v>
      </c>
      <c r="Q1397">
        <v>202.53100000000001</v>
      </c>
      <c r="R1397">
        <v>121.879</v>
      </c>
      <c r="S1397">
        <v>1194.905</v>
      </c>
      <c r="T1397">
        <v>2030.2049999999999</v>
      </c>
      <c r="U1397">
        <v>2.11630132714338E-2</v>
      </c>
      <c r="V1397">
        <v>3.67265686171791E-3</v>
      </c>
      <c r="W1397" t="s">
        <v>216</v>
      </c>
      <c r="X1397" t="s">
        <v>216</v>
      </c>
      <c r="Y1397" t="s">
        <v>216</v>
      </c>
      <c r="Z1397">
        <v>1.2008818322165099E-3</v>
      </c>
    </row>
    <row r="1398" spans="1:26" x14ac:dyDescent="0.35">
      <c r="A1398">
        <v>2017</v>
      </c>
      <c r="B1398" t="s">
        <v>215</v>
      </c>
      <c r="C1398" t="s">
        <v>22</v>
      </c>
      <c r="D1398">
        <v>241</v>
      </c>
      <c r="E1398" t="s">
        <v>66</v>
      </c>
      <c r="F1398" t="s">
        <v>216</v>
      </c>
      <c r="G1398" t="s">
        <v>216</v>
      </c>
      <c r="H1398" t="s">
        <v>216</v>
      </c>
      <c r="I1398" t="s">
        <v>216</v>
      </c>
      <c r="J1398" t="s">
        <v>216</v>
      </c>
      <c r="K1398" t="s">
        <v>216</v>
      </c>
      <c r="L1398" t="s">
        <v>216</v>
      </c>
      <c r="M1398" t="s">
        <v>216</v>
      </c>
      <c r="N1398" t="s">
        <v>216</v>
      </c>
      <c r="O1398" t="s">
        <v>216</v>
      </c>
      <c r="P1398" t="s">
        <v>216</v>
      </c>
      <c r="Q1398" t="s">
        <v>216</v>
      </c>
      <c r="R1398" t="s">
        <v>216</v>
      </c>
      <c r="S1398" t="s">
        <v>216</v>
      </c>
      <c r="T1398" t="s">
        <v>216</v>
      </c>
      <c r="U1398" t="s">
        <v>216</v>
      </c>
      <c r="V1398" t="s">
        <v>216</v>
      </c>
      <c r="W1398" t="s">
        <v>216</v>
      </c>
      <c r="X1398" t="s">
        <v>216</v>
      </c>
      <c r="Y1398" t="s">
        <v>216</v>
      </c>
      <c r="Z1398" t="s">
        <v>216</v>
      </c>
    </row>
    <row r="1399" spans="1:26" x14ac:dyDescent="0.35">
      <c r="A1399">
        <v>2017</v>
      </c>
      <c r="B1399" t="s">
        <v>215</v>
      </c>
      <c r="C1399" t="s">
        <v>5</v>
      </c>
      <c r="D1399">
        <v>241</v>
      </c>
      <c r="E1399" t="s">
        <v>66</v>
      </c>
      <c r="F1399">
        <v>8.3208783168875894E-3</v>
      </c>
      <c r="G1399">
        <v>2.64965432875254E-2</v>
      </c>
      <c r="H1399">
        <v>6.8456141135080899E-3</v>
      </c>
      <c r="I1399" t="s">
        <v>216</v>
      </c>
      <c r="J1399" t="s">
        <v>216</v>
      </c>
      <c r="K1399" t="s">
        <v>216</v>
      </c>
      <c r="L1399">
        <v>4.5556097605360798E-3</v>
      </c>
      <c r="M1399">
        <v>4.0855051424638503E-3</v>
      </c>
      <c r="N1399">
        <v>982.58100000000002</v>
      </c>
      <c r="O1399">
        <v>3803.165</v>
      </c>
      <c r="P1399">
        <v>261.39999999999998</v>
      </c>
      <c r="Q1399">
        <v>612.59799999999996</v>
      </c>
      <c r="R1399">
        <v>1001.08</v>
      </c>
      <c r="S1399">
        <v>5714.9319999999998</v>
      </c>
      <c r="T1399">
        <v>6372.5290000000005</v>
      </c>
      <c r="U1399">
        <v>4.54396098681972E-2</v>
      </c>
      <c r="V1399">
        <v>1.2941917334165101E-2</v>
      </c>
      <c r="W1399" t="s">
        <v>216</v>
      </c>
      <c r="X1399" t="s">
        <v>216</v>
      </c>
      <c r="Y1399" t="s">
        <v>216</v>
      </c>
      <c r="Z1399">
        <v>7.5596577897777996E-3</v>
      </c>
    </row>
    <row r="1400" spans="1:26" x14ac:dyDescent="0.35">
      <c r="A1400">
        <v>2017</v>
      </c>
      <c r="B1400" t="s">
        <v>217</v>
      </c>
      <c r="C1400" t="s">
        <v>22</v>
      </c>
      <c r="D1400">
        <v>241</v>
      </c>
      <c r="E1400" t="s">
        <v>66</v>
      </c>
      <c r="F1400" t="s">
        <v>216</v>
      </c>
      <c r="G1400" t="s">
        <v>216</v>
      </c>
      <c r="H1400" t="s">
        <v>216</v>
      </c>
      <c r="I1400" t="s">
        <v>216</v>
      </c>
      <c r="J1400" t="s">
        <v>216</v>
      </c>
      <c r="K1400" t="s">
        <v>216</v>
      </c>
      <c r="L1400" t="s">
        <v>216</v>
      </c>
      <c r="M1400" t="s">
        <v>216</v>
      </c>
      <c r="N1400" t="s">
        <v>216</v>
      </c>
      <c r="O1400" t="s">
        <v>216</v>
      </c>
      <c r="P1400" t="s">
        <v>216</v>
      </c>
      <c r="Q1400" t="s">
        <v>216</v>
      </c>
      <c r="R1400" t="s">
        <v>216</v>
      </c>
      <c r="S1400" t="s">
        <v>216</v>
      </c>
      <c r="T1400" t="s">
        <v>216</v>
      </c>
      <c r="U1400" t="s">
        <v>216</v>
      </c>
      <c r="V1400" t="s">
        <v>216</v>
      </c>
      <c r="W1400" t="s">
        <v>216</v>
      </c>
      <c r="X1400" t="s">
        <v>216</v>
      </c>
      <c r="Y1400" t="s">
        <v>216</v>
      </c>
      <c r="Z1400" t="s">
        <v>216</v>
      </c>
    </row>
    <row r="1401" spans="1:26" x14ac:dyDescent="0.35">
      <c r="A1401">
        <v>2017</v>
      </c>
      <c r="B1401" t="s">
        <v>217</v>
      </c>
      <c r="C1401" t="s">
        <v>5</v>
      </c>
      <c r="D1401">
        <v>241</v>
      </c>
      <c r="E1401" t="s">
        <v>66</v>
      </c>
      <c r="F1401">
        <v>1.7680907834249501E-3</v>
      </c>
      <c r="G1401">
        <v>0</v>
      </c>
      <c r="H1401">
        <v>0</v>
      </c>
      <c r="I1401" t="s">
        <v>216</v>
      </c>
      <c r="J1401" t="s">
        <v>216</v>
      </c>
      <c r="K1401" t="s">
        <v>216</v>
      </c>
      <c r="L1401">
        <v>0</v>
      </c>
      <c r="M1401">
        <v>0</v>
      </c>
      <c r="N1401">
        <v>155.07</v>
      </c>
      <c r="O1401">
        <v>840.52200000000005</v>
      </c>
      <c r="P1401">
        <v>29.972999999999999</v>
      </c>
      <c r="Q1401">
        <v>202.53100000000001</v>
      </c>
      <c r="R1401">
        <v>121.879</v>
      </c>
      <c r="S1401">
        <v>1194.905</v>
      </c>
      <c r="T1401">
        <v>2030.2049999999999</v>
      </c>
      <c r="U1401">
        <v>1.6729472599151699E-2</v>
      </c>
      <c r="V1401">
        <v>2.9032544442587102E-3</v>
      </c>
      <c r="W1401" t="s">
        <v>216</v>
      </c>
      <c r="X1401" t="s">
        <v>216</v>
      </c>
      <c r="Y1401" t="s">
        <v>216</v>
      </c>
      <c r="Z1401">
        <v>9.4930336475303699E-4</v>
      </c>
    </row>
    <row r="1402" spans="1:26" x14ac:dyDescent="0.35">
      <c r="A1402">
        <v>2017</v>
      </c>
      <c r="B1402" t="s">
        <v>215</v>
      </c>
      <c r="C1402" t="s">
        <v>22</v>
      </c>
      <c r="D1402">
        <v>245</v>
      </c>
      <c r="E1402" t="s">
        <v>64</v>
      </c>
      <c r="F1402" t="s">
        <v>216</v>
      </c>
      <c r="G1402" t="s">
        <v>216</v>
      </c>
      <c r="H1402" t="s">
        <v>216</v>
      </c>
      <c r="I1402" t="s">
        <v>216</v>
      </c>
      <c r="J1402" t="s">
        <v>216</v>
      </c>
      <c r="K1402" t="s">
        <v>216</v>
      </c>
      <c r="L1402" t="s">
        <v>216</v>
      </c>
      <c r="M1402" t="s">
        <v>216</v>
      </c>
      <c r="N1402" t="s">
        <v>216</v>
      </c>
      <c r="O1402" t="s">
        <v>216</v>
      </c>
      <c r="P1402" t="s">
        <v>216</v>
      </c>
      <c r="Q1402" t="s">
        <v>216</v>
      </c>
      <c r="R1402" t="s">
        <v>216</v>
      </c>
      <c r="S1402" t="s">
        <v>216</v>
      </c>
      <c r="T1402" t="s">
        <v>216</v>
      </c>
      <c r="U1402" t="s">
        <v>216</v>
      </c>
      <c r="V1402" t="s">
        <v>216</v>
      </c>
      <c r="W1402" t="s">
        <v>216</v>
      </c>
      <c r="X1402" t="s">
        <v>216</v>
      </c>
      <c r="Y1402" t="s">
        <v>216</v>
      </c>
      <c r="Z1402" t="s">
        <v>216</v>
      </c>
    </row>
    <row r="1403" spans="1:26" x14ac:dyDescent="0.35">
      <c r="A1403">
        <v>2017</v>
      </c>
      <c r="B1403" t="s">
        <v>215</v>
      </c>
      <c r="C1403" t="s">
        <v>5</v>
      </c>
      <c r="D1403">
        <v>245</v>
      </c>
      <c r="E1403" t="s">
        <v>64</v>
      </c>
      <c r="F1403">
        <v>1.0228569004415201E-2</v>
      </c>
      <c r="G1403">
        <v>7.6577910625180004E-2</v>
      </c>
      <c r="H1403">
        <v>1.9784574163887202E-2</v>
      </c>
      <c r="I1403" t="s">
        <v>216</v>
      </c>
      <c r="J1403" t="s">
        <v>216</v>
      </c>
      <c r="K1403" t="s">
        <v>216</v>
      </c>
      <c r="L1403">
        <v>1.3166210901547E-2</v>
      </c>
      <c r="M1403">
        <v>1.1807557093894701E-2</v>
      </c>
      <c r="N1403">
        <v>982.58100000000002</v>
      </c>
      <c r="O1403">
        <v>3803.165</v>
      </c>
      <c r="P1403">
        <v>261.39999999999998</v>
      </c>
      <c r="Q1403">
        <v>612.59799999999996</v>
      </c>
      <c r="R1403">
        <v>1001.08</v>
      </c>
      <c r="S1403">
        <v>5714.9319999999998</v>
      </c>
      <c r="T1403">
        <v>6372.5290000000005</v>
      </c>
      <c r="U1403">
        <v>5.5857346709092398E-2</v>
      </c>
      <c r="V1403">
        <v>1.5909053042306699E-2</v>
      </c>
      <c r="W1403" t="s">
        <v>216</v>
      </c>
      <c r="X1403" t="s">
        <v>216</v>
      </c>
      <c r="Y1403" t="s">
        <v>216</v>
      </c>
      <c r="Z1403">
        <v>9.2928268396346297E-3</v>
      </c>
    </row>
    <row r="1404" spans="1:26" x14ac:dyDescent="0.35">
      <c r="A1404">
        <v>2017</v>
      </c>
      <c r="B1404" t="s">
        <v>217</v>
      </c>
      <c r="C1404" t="s">
        <v>22</v>
      </c>
      <c r="D1404">
        <v>245</v>
      </c>
      <c r="E1404" t="s">
        <v>64</v>
      </c>
      <c r="F1404" t="s">
        <v>216</v>
      </c>
      <c r="G1404" t="s">
        <v>216</v>
      </c>
      <c r="H1404" t="s">
        <v>216</v>
      </c>
      <c r="I1404" t="s">
        <v>216</v>
      </c>
      <c r="J1404" t="s">
        <v>216</v>
      </c>
      <c r="K1404" t="s">
        <v>216</v>
      </c>
      <c r="L1404" t="s">
        <v>216</v>
      </c>
      <c r="M1404" t="s">
        <v>216</v>
      </c>
      <c r="N1404" t="s">
        <v>216</v>
      </c>
      <c r="O1404" t="s">
        <v>216</v>
      </c>
      <c r="P1404" t="s">
        <v>216</v>
      </c>
      <c r="Q1404" t="s">
        <v>216</v>
      </c>
      <c r="R1404" t="s">
        <v>216</v>
      </c>
      <c r="S1404" t="s">
        <v>216</v>
      </c>
      <c r="T1404" t="s">
        <v>216</v>
      </c>
      <c r="U1404" t="s">
        <v>216</v>
      </c>
      <c r="V1404" t="s">
        <v>216</v>
      </c>
      <c r="W1404" t="s">
        <v>216</v>
      </c>
      <c r="X1404" t="s">
        <v>216</v>
      </c>
      <c r="Y1404" t="s">
        <v>216</v>
      </c>
      <c r="Z1404" t="s">
        <v>216</v>
      </c>
    </row>
    <row r="1405" spans="1:26" x14ac:dyDescent="0.35">
      <c r="A1405">
        <v>2017</v>
      </c>
      <c r="B1405" t="s">
        <v>217</v>
      </c>
      <c r="C1405" t="s">
        <v>5</v>
      </c>
      <c r="D1405">
        <v>245</v>
      </c>
      <c r="E1405" t="s">
        <v>64</v>
      </c>
      <c r="F1405">
        <v>3.2122751285640701E-3</v>
      </c>
      <c r="G1405">
        <v>3.3223705423357203E-2</v>
      </c>
      <c r="H1405">
        <v>6.12952427182156E-3</v>
      </c>
      <c r="I1405" t="s">
        <v>216</v>
      </c>
      <c r="J1405" t="s">
        <v>216</v>
      </c>
      <c r="K1405" t="s">
        <v>216</v>
      </c>
      <c r="L1405">
        <v>4.3116398374766201E-3</v>
      </c>
      <c r="M1405">
        <v>2.53767476683389E-3</v>
      </c>
      <c r="N1405">
        <v>155.07</v>
      </c>
      <c r="O1405">
        <v>840.52200000000005</v>
      </c>
      <c r="P1405">
        <v>29.972999999999999</v>
      </c>
      <c r="Q1405">
        <v>202.53100000000001</v>
      </c>
      <c r="R1405">
        <v>121.879</v>
      </c>
      <c r="S1405">
        <v>1194.905</v>
      </c>
      <c r="T1405">
        <v>2030.2049999999999</v>
      </c>
      <c r="U1405">
        <v>3.0394179556860999E-2</v>
      </c>
      <c r="V1405">
        <v>5.2746454710430402E-3</v>
      </c>
      <c r="W1405" t="s">
        <v>216</v>
      </c>
      <c r="X1405" t="s">
        <v>216</v>
      </c>
      <c r="Y1405" t="s">
        <v>216</v>
      </c>
      <c r="Z1405">
        <v>1.72469853734057E-3</v>
      </c>
    </row>
    <row r="1406" spans="1:26" x14ac:dyDescent="0.35">
      <c r="A1406">
        <v>2017</v>
      </c>
      <c r="B1406" t="s">
        <v>215</v>
      </c>
      <c r="C1406" t="s">
        <v>22</v>
      </c>
      <c r="D1406">
        <v>229</v>
      </c>
      <c r="E1406" t="s">
        <v>69</v>
      </c>
      <c r="F1406" t="s">
        <v>216</v>
      </c>
      <c r="G1406" t="s">
        <v>216</v>
      </c>
      <c r="H1406" t="s">
        <v>216</v>
      </c>
      <c r="I1406" t="s">
        <v>216</v>
      </c>
      <c r="J1406" t="s">
        <v>216</v>
      </c>
      <c r="K1406" t="s">
        <v>216</v>
      </c>
      <c r="L1406" t="s">
        <v>216</v>
      </c>
      <c r="M1406" t="s">
        <v>216</v>
      </c>
      <c r="N1406" t="s">
        <v>216</v>
      </c>
      <c r="O1406" t="s">
        <v>216</v>
      </c>
      <c r="P1406" t="s">
        <v>216</v>
      </c>
      <c r="Q1406" t="s">
        <v>216</v>
      </c>
      <c r="R1406" t="s">
        <v>216</v>
      </c>
      <c r="S1406" t="s">
        <v>216</v>
      </c>
      <c r="T1406" t="s">
        <v>216</v>
      </c>
      <c r="U1406" t="s">
        <v>216</v>
      </c>
      <c r="V1406" t="s">
        <v>216</v>
      </c>
      <c r="W1406" t="s">
        <v>216</v>
      </c>
      <c r="X1406" t="s">
        <v>216</v>
      </c>
      <c r="Y1406" t="s">
        <v>216</v>
      </c>
      <c r="Z1406" t="s">
        <v>216</v>
      </c>
    </row>
    <row r="1407" spans="1:26" x14ac:dyDescent="0.35">
      <c r="A1407">
        <v>2017</v>
      </c>
      <c r="B1407" t="s">
        <v>215</v>
      </c>
      <c r="C1407" t="s">
        <v>5</v>
      </c>
      <c r="D1407">
        <v>229</v>
      </c>
      <c r="E1407" t="s">
        <v>69</v>
      </c>
      <c r="F1407">
        <v>2.9901632006053302E-3</v>
      </c>
      <c r="G1407" t="s">
        <v>216</v>
      </c>
      <c r="H1407" t="s">
        <v>216</v>
      </c>
      <c r="I1407">
        <v>3.9529456771231798E-2</v>
      </c>
      <c r="J1407" t="s">
        <v>216</v>
      </c>
      <c r="K1407" t="s">
        <v>216</v>
      </c>
      <c r="L1407">
        <v>1.8080705072256299E-3</v>
      </c>
      <c r="M1407">
        <v>1.62149124782327E-3</v>
      </c>
      <c r="N1407">
        <v>982.58100000000002</v>
      </c>
      <c r="O1407">
        <v>3803.165</v>
      </c>
      <c r="P1407">
        <v>261.39999999999998</v>
      </c>
      <c r="Q1407">
        <v>612.59799999999996</v>
      </c>
      <c r="R1407">
        <v>1001.08</v>
      </c>
      <c r="S1407">
        <v>5714.9319999999998</v>
      </c>
      <c r="T1407">
        <v>6372.5290000000005</v>
      </c>
      <c r="U1407" t="s">
        <v>216</v>
      </c>
      <c r="V1407" t="s">
        <v>216</v>
      </c>
      <c r="W1407">
        <v>5.5378964888767597E-2</v>
      </c>
      <c r="X1407" t="s">
        <v>216</v>
      </c>
      <c r="Y1407" t="s">
        <v>216</v>
      </c>
      <c r="Z1407">
        <v>2.7166135197874402E-3</v>
      </c>
    </row>
    <row r="1408" spans="1:26" x14ac:dyDescent="0.35">
      <c r="A1408">
        <v>2017</v>
      </c>
      <c r="B1408" t="s">
        <v>217</v>
      </c>
      <c r="C1408" t="s">
        <v>22</v>
      </c>
      <c r="D1408">
        <v>229</v>
      </c>
      <c r="E1408" t="s">
        <v>69</v>
      </c>
      <c r="F1408" t="s">
        <v>216</v>
      </c>
      <c r="G1408" t="s">
        <v>216</v>
      </c>
      <c r="H1408" t="s">
        <v>216</v>
      </c>
      <c r="I1408" t="s">
        <v>216</v>
      </c>
      <c r="J1408" t="s">
        <v>216</v>
      </c>
      <c r="K1408" t="s">
        <v>216</v>
      </c>
      <c r="L1408" t="s">
        <v>216</v>
      </c>
      <c r="M1408" t="s">
        <v>216</v>
      </c>
      <c r="N1408" t="s">
        <v>216</v>
      </c>
      <c r="O1408" t="s">
        <v>216</v>
      </c>
      <c r="P1408" t="s">
        <v>216</v>
      </c>
      <c r="Q1408" t="s">
        <v>216</v>
      </c>
      <c r="R1408" t="s">
        <v>216</v>
      </c>
      <c r="S1408" t="s">
        <v>216</v>
      </c>
      <c r="T1408" t="s">
        <v>216</v>
      </c>
      <c r="U1408" t="s">
        <v>216</v>
      </c>
      <c r="V1408" t="s">
        <v>216</v>
      </c>
      <c r="W1408" t="s">
        <v>216</v>
      </c>
      <c r="X1408" t="s">
        <v>216</v>
      </c>
      <c r="Y1408" t="s">
        <v>216</v>
      </c>
      <c r="Z1408" t="s">
        <v>216</v>
      </c>
    </row>
    <row r="1409" spans="1:26" x14ac:dyDescent="0.35">
      <c r="A1409">
        <v>2017</v>
      </c>
      <c r="B1409" t="s">
        <v>217</v>
      </c>
      <c r="C1409" t="s">
        <v>5</v>
      </c>
      <c r="D1409">
        <v>229</v>
      </c>
      <c r="E1409" t="s">
        <v>69</v>
      </c>
      <c r="F1409">
        <v>1.7310729047637101E-3</v>
      </c>
      <c r="G1409" t="s">
        <v>216</v>
      </c>
      <c r="H1409" t="s">
        <v>216</v>
      </c>
      <c r="I1409">
        <v>3.4397624528742503E-2</v>
      </c>
      <c r="J1409" t="s">
        <v>216</v>
      </c>
      <c r="K1409" t="s">
        <v>216</v>
      </c>
      <c r="L1409">
        <v>8.6283009946397404E-4</v>
      </c>
      <c r="M1409">
        <v>5.0783049002440595E-4</v>
      </c>
      <c r="N1409">
        <v>155.07</v>
      </c>
      <c r="O1409">
        <v>840.52200000000005</v>
      </c>
      <c r="P1409">
        <v>29.972999999999999</v>
      </c>
      <c r="Q1409">
        <v>202.53100000000001</v>
      </c>
      <c r="R1409">
        <v>121.879</v>
      </c>
      <c r="S1409">
        <v>1194.905</v>
      </c>
      <c r="T1409">
        <v>2030.2049999999999</v>
      </c>
      <c r="U1409" t="s">
        <v>216</v>
      </c>
      <c r="V1409" t="s">
        <v>216</v>
      </c>
      <c r="W1409">
        <v>3.1429262052010701E-2</v>
      </c>
      <c r="X1409" t="s">
        <v>216</v>
      </c>
      <c r="Y1409" t="s">
        <v>216</v>
      </c>
      <c r="Z1409">
        <v>9.2942814279126605E-4</v>
      </c>
    </row>
    <row r="1410" spans="1:26" x14ac:dyDescent="0.35">
      <c r="A1410">
        <v>2018</v>
      </c>
      <c r="B1410" t="s">
        <v>215</v>
      </c>
      <c r="C1410" t="s">
        <v>22</v>
      </c>
      <c r="D1410">
        <v>247</v>
      </c>
      <c r="E1410" t="s">
        <v>60</v>
      </c>
      <c r="F1410" t="s">
        <v>216</v>
      </c>
      <c r="G1410" t="s">
        <v>216</v>
      </c>
      <c r="H1410" t="s">
        <v>216</v>
      </c>
      <c r="I1410" t="s">
        <v>216</v>
      </c>
      <c r="J1410" t="s">
        <v>216</v>
      </c>
      <c r="K1410" t="s">
        <v>216</v>
      </c>
      <c r="L1410" t="s">
        <v>216</v>
      </c>
      <c r="M1410" t="s">
        <v>216</v>
      </c>
      <c r="N1410" t="s">
        <v>216</v>
      </c>
      <c r="O1410" t="s">
        <v>216</v>
      </c>
      <c r="P1410" t="s">
        <v>216</v>
      </c>
      <c r="Q1410" t="s">
        <v>216</v>
      </c>
      <c r="R1410" t="s">
        <v>216</v>
      </c>
      <c r="S1410" t="s">
        <v>216</v>
      </c>
      <c r="T1410" t="s">
        <v>216</v>
      </c>
      <c r="U1410" t="s">
        <v>216</v>
      </c>
      <c r="V1410" t="s">
        <v>216</v>
      </c>
      <c r="W1410" t="s">
        <v>216</v>
      </c>
      <c r="X1410" t="s">
        <v>216</v>
      </c>
      <c r="Y1410" t="s">
        <v>216</v>
      </c>
      <c r="Z1410" t="s">
        <v>216</v>
      </c>
    </row>
    <row r="1411" spans="1:26" x14ac:dyDescent="0.35">
      <c r="A1411">
        <v>2018</v>
      </c>
      <c r="B1411" t="s">
        <v>215</v>
      </c>
      <c r="C1411" t="s">
        <v>5</v>
      </c>
      <c r="D1411">
        <v>247</v>
      </c>
      <c r="E1411" t="s">
        <v>60</v>
      </c>
      <c r="F1411">
        <v>9.1642646658484803E-2</v>
      </c>
      <c r="G1411" t="s">
        <v>216</v>
      </c>
      <c r="H1411">
        <v>0.16342207268185199</v>
      </c>
      <c r="I1411" t="s">
        <v>216</v>
      </c>
      <c r="J1411" t="s">
        <v>216</v>
      </c>
      <c r="K1411" t="s">
        <v>216</v>
      </c>
      <c r="L1411">
        <v>0.108767967873242</v>
      </c>
      <c r="M1411">
        <v>0.100700457242922</v>
      </c>
      <c r="N1411">
        <v>935.34799999999996</v>
      </c>
      <c r="O1411">
        <v>2216.8670000000002</v>
      </c>
      <c r="P1411">
        <v>180.14599999999999</v>
      </c>
      <c r="Q1411">
        <v>252.61</v>
      </c>
      <c r="R1411">
        <v>621.88400000000001</v>
      </c>
      <c r="S1411">
        <v>3330.806</v>
      </c>
      <c r="T1411">
        <v>3597.65</v>
      </c>
      <c r="U1411" t="s">
        <v>216</v>
      </c>
      <c r="V1411">
        <v>0.14253682269708401</v>
      </c>
      <c r="W1411" t="s">
        <v>216</v>
      </c>
      <c r="X1411" t="s">
        <v>216</v>
      </c>
      <c r="Y1411" t="s">
        <v>216</v>
      </c>
      <c r="Z1411">
        <v>8.3258884615777504E-2</v>
      </c>
    </row>
    <row r="1412" spans="1:26" x14ac:dyDescent="0.35">
      <c r="A1412">
        <v>2018</v>
      </c>
      <c r="B1412" t="s">
        <v>217</v>
      </c>
      <c r="C1412" t="s">
        <v>22</v>
      </c>
      <c r="D1412">
        <v>247</v>
      </c>
      <c r="E1412" t="s">
        <v>60</v>
      </c>
      <c r="F1412" t="s">
        <v>216</v>
      </c>
      <c r="G1412" t="s">
        <v>216</v>
      </c>
      <c r="H1412" t="s">
        <v>216</v>
      </c>
      <c r="I1412" t="s">
        <v>216</v>
      </c>
      <c r="J1412" t="s">
        <v>216</v>
      </c>
      <c r="K1412" t="s">
        <v>216</v>
      </c>
      <c r="L1412" t="s">
        <v>216</v>
      </c>
      <c r="M1412" t="s">
        <v>216</v>
      </c>
      <c r="N1412" t="s">
        <v>216</v>
      </c>
      <c r="O1412" t="s">
        <v>216</v>
      </c>
      <c r="P1412" t="s">
        <v>216</v>
      </c>
      <c r="Q1412" t="s">
        <v>216</v>
      </c>
      <c r="R1412" t="s">
        <v>216</v>
      </c>
      <c r="S1412" t="s">
        <v>216</v>
      </c>
      <c r="T1412" t="s">
        <v>216</v>
      </c>
      <c r="U1412" t="s">
        <v>216</v>
      </c>
      <c r="V1412" t="s">
        <v>216</v>
      </c>
      <c r="W1412" t="s">
        <v>216</v>
      </c>
      <c r="X1412" t="s">
        <v>216</v>
      </c>
      <c r="Y1412" t="s">
        <v>216</v>
      </c>
      <c r="Z1412" t="s">
        <v>216</v>
      </c>
    </row>
    <row r="1413" spans="1:26" x14ac:dyDescent="0.35">
      <c r="A1413">
        <v>2018</v>
      </c>
      <c r="B1413" t="s">
        <v>217</v>
      </c>
      <c r="C1413" t="s">
        <v>5</v>
      </c>
      <c r="D1413">
        <v>247</v>
      </c>
      <c r="E1413" t="s">
        <v>60</v>
      </c>
      <c r="F1413">
        <v>7.1540225154411094E-2</v>
      </c>
      <c r="G1413" t="s">
        <v>216</v>
      </c>
      <c r="H1413">
        <v>0.10249002979114299</v>
      </c>
      <c r="I1413" t="s">
        <v>216</v>
      </c>
      <c r="J1413" t="s">
        <v>216</v>
      </c>
      <c r="K1413" t="s">
        <v>216</v>
      </c>
      <c r="L1413">
        <v>4.4468816530418502E-2</v>
      </c>
      <c r="M1413">
        <v>1.9589513418816699E-2</v>
      </c>
      <c r="N1413">
        <v>34.588000000000001</v>
      </c>
      <c r="O1413">
        <v>188.31100000000001</v>
      </c>
      <c r="P1413">
        <v>49.819000000000003</v>
      </c>
      <c r="Q1413">
        <v>46.173000000000002</v>
      </c>
      <c r="R1413">
        <v>139.25399999999999</v>
      </c>
      <c r="S1413">
        <v>434.012</v>
      </c>
      <c r="T1413">
        <v>985.221</v>
      </c>
      <c r="U1413" t="s">
        <v>216</v>
      </c>
      <c r="V1413">
        <v>0.117453304658031</v>
      </c>
      <c r="W1413" t="s">
        <v>216</v>
      </c>
      <c r="X1413" t="s">
        <v>216</v>
      </c>
      <c r="Y1413" t="s">
        <v>216</v>
      </c>
      <c r="Z1413">
        <v>3.8410570933873601E-2</v>
      </c>
    </row>
    <row r="1414" spans="1:26" x14ac:dyDescent="0.35">
      <c r="A1414">
        <v>2018</v>
      </c>
      <c r="B1414" t="s">
        <v>215</v>
      </c>
      <c r="C1414" t="s">
        <v>22</v>
      </c>
      <c r="D1414">
        <v>239</v>
      </c>
      <c r="E1414" t="s">
        <v>61</v>
      </c>
      <c r="F1414" t="s">
        <v>216</v>
      </c>
      <c r="G1414" t="s">
        <v>216</v>
      </c>
      <c r="H1414" t="s">
        <v>216</v>
      </c>
      <c r="I1414" t="s">
        <v>216</v>
      </c>
      <c r="J1414" t="s">
        <v>216</v>
      </c>
      <c r="K1414" t="s">
        <v>216</v>
      </c>
      <c r="L1414" t="s">
        <v>216</v>
      </c>
      <c r="M1414" t="s">
        <v>216</v>
      </c>
      <c r="N1414" t="s">
        <v>216</v>
      </c>
      <c r="O1414" t="s">
        <v>216</v>
      </c>
      <c r="P1414" t="s">
        <v>216</v>
      </c>
      <c r="Q1414" t="s">
        <v>216</v>
      </c>
      <c r="R1414" t="s">
        <v>216</v>
      </c>
      <c r="S1414" t="s">
        <v>216</v>
      </c>
      <c r="T1414" t="s">
        <v>216</v>
      </c>
      <c r="U1414" t="s">
        <v>216</v>
      </c>
      <c r="V1414" t="s">
        <v>216</v>
      </c>
      <c r="W1414" t="s">
        <v>216</v>
      </c>
      <c r="X1414" t="s">
        <v>216</v>
      </c>
      <c r="Y1414" t="s">
        <v>216</v>
      </c>
      <c r="Z1414" t="s">
        <v>216</v>
      </c>
    </row>
    <row r="1415" spans="1:26" x14ac:dyDescent="0.35">
      <c r="A1415">
        <v>2018</v>
      </c>
      <c r="B1415" t="s">
        <v>215</v>
      </c>
      <c r="C1415" t="s">
        <v>5</v>
      </c>
      <c r="D1415">
        <v>239</v>
      </c>
      <c r="E1415" t="s">
        <v>61</v>
      </c>
      <c r="F1415">
        <v>0.12769381700367199</v>
      </c>
      <c r="G1415" t="s">
        <v>216</v>
      </c>
      <c r="H1415">
        <v>0.15825396832556901</v>
      </c>
      <c r="I1415" t="s">
        <v>216</v>
      </c>
      <c r="J1415" t="s">
        <v>216</v>
      </c>
      <c r="K1415" t="s">
        <v>216</v>
      </c>
      <c r="L1415">
        <v>0.105328259886646</v>
      </c>
      <c r="M1415">
        <v>9.7515878420635693E-2</v>
      </c>
      <c r="N1415">
        <v>935.34799999999996</v>
      </c>
      <c r="O1415">
        <v>2216.8670000000002</v>
      </c>
      <c r="P1415">
        <v>180.14599999999999</v>
      </c>
      <c r="Q1415">
        <v>252.61</v>
      </c>
      <c r="R1415">
        <v>621.88400000000001</v>
      </c>
      <c r="S1415">
        <v>3330.806</v>
      </c>
      <c r="T1415">
        <v>3597.65</v>
      </c>
      <c r="U1415" t="s">
        <v>216</v>
      </c>
      <c r="V1415">
        <v>0.198609180522625</v>
      </c>
      <c r="W1415" t="s">
        <v>216</v>
      </c>
      <c r="X1415" t="s">
        <v>216</v>
      </c>
      <c r="Y1415" t="s">
        <v>216</v>
      </c>
      <c r="Z1415">
        <v>0.11601197874256899</v>
      </c>
    </row>
    <row r="1416" spans="1:26" x14ac:dyDescent="0.35">
      <c r="A1416">
        <v>2018</v>
      </c>
      <c r="B1416" t="s">
        <v>217</v>
      </c>
      <c r="C1416" t="s">
        <v>22</v>
      </c>
      <c r="D1416">
        <v>239</v>
      </c>
      <c r="E1416" t="s">
        <v>61</v>
      </c>
      <c r="F1416" t="s">
        <v>216</v>
      </c>
      <c r="G1416" t="s">
        <v>216</v>
      </c>
      <c r="H1416" t="s">
        <v>216</v>
      </c>
      <c r="I1416" t="s">
        <v>216</v>
      </c>
      <c r="J1416" t="s">
        <v>216</v>
      </c>
      <c r="K1416" t="s">
        <v>216</v>
      </c>
      <c r="L1416" t="s">
        <v>216</v>
      </c>
      <c r="M1416" t="s">
        <v>216</v>
      </c>
      <c r="N1416" t="s">
        <v>216</v>
      </c>
      <c r="O1416" t="s">
        <v>216</v>
      </c>
      <c r="P1416" t="s">
        <v>216</v>
      </c>
      <c r="Q1416" t="s">
        <v>216</v>
      </c>
      <c r="R1416" t="s">
        <v>216</v>
      </c>
      <c r="S1416" t="s">
        <v>216</v>
      </c>
      <c r="T1416" t="s">
        <v>216</v>
      </c>
      <c r="U1416" t="s">
        <v>216</v>
      </c>
      <c r="V1416" t="s">
        <v>216</v>
      </c>
      <c r="W1416" t="s">
        <v>216</v>
      </c>
      <c r="X1416" t="s">
        <v>216</v>
      </c>
      <c r="Y1416" t="s">
        <v>216</v>
      </c>
      <c r="Z1416" t="s">
        <v>216</v>
      </c>
    </row>
    <row r="1417" spans="1:26" x14ac:dyDescent="0.35">
      <c r="A1417">
        <v>2018</v>
      </c>
      <c r="B1417" t="s">
        <v>217</v>
      </c>
      <c r="C1417" t="s">
        <v>5</v>
      </c>
      <c r="D1417">
        <v>239</v>
      </c>
      <c r="E1417" t="s">
        <v>61</v>
      </c>
      <c r="F1417">
        <v>0.20127871360471</v>
      </c>
      <c r="G1417" t="s">
        <v>216</v>
      </c>
      <c r="H1417">
        <v>0.310969619406195</v>
      </c>
      <c r="I1417" t="s">
        <v>216</v>
      </c>
      <c r="J1417" t="s">
        <v>216</v>
      </c>
      <c r="K1417" t="s">
        <v>216</v>
      </c>
      <c r="L1417">
        <v>0.134924840787812</v>
      </c>
      <c r="M1417">
        <v>5.9437425714636602E-2</v>
      </c>
      <c r="N1417">
        <v>34.588000000000001</v>
      </c>
      <c r="O1417">
        <v>188.31100000000001</v>
      </c>
      <c r="P1417">
        <v>49.819000000000003</v>
      </c>
      <c r="Q1417">
        <v>46.173000000000002</v>
      </c>
      <c r="R1417">
        <v>139.25399999999999</v>
      </c>
      <c r="S1417">
        <v>434.012</v>
      </c>
      <c r="T1417">
        <v>985.221</v>
      </c>
      <c r="U1417" t="s">
        <v>216</v>
      </c>
      <c r="V1417">
        <v>0.33034876643677902</v>
      </c>
      <c r="W1417" t="s">
        <v>216</v>
      </c>
      <c r="X1417" t="s">
        <v>216</v>
      </c>
      <c r="Y1417" t="s">
        <v>216</v>
      </c>
      <c r="Z1417">
        <v>0.108068297097271</v>
      </c>
    </row>
    <row r="1418" spans="1:26" x14ac:dyDescent="0.35">
      <c r="A1418">
        <v>2018</v>
      </c>
      <c r="B1418" t="s">
        <v>215</v>
      </c>
      <c r="C1418" t="s">
        <v>22</v>
      </c>
      <c r="D1418">
        <v>111</v>
      </c>
      <c r="E1418" t="s">
        <v>70</v>
      </c>
      <c r="F1418" t="s">
        <v>216</v>
      </c>
      <c r="G1418" t="s">
        <v>216</v>
      </c>
      <c r="H1418" t="s">
        <v>216</v>
      </c>
      <c r="I1418" t="s">
        <v>216</v>
      </c>
      <c r="J1418" t="s">
        <v>216</v>
      </c>
      <c r="K1418" t="s">
        <v>216</v>
      </c>
      <c r="L1418" t="s">
        <v>216</v>
      </c>
      <c r="M1418" t="s">
        <v>216</v>
      </c>
      <c r="N1418" t="s">
        <v>216</v>
      </c>
      <c r="O1418" t="s">
        <v>216</v>
      </c>
      <c r="P1418" t="s">
        <v>216</v>
      </c>
      <c r="Q1418" t="s">
        <v>216</v>
      </c>
      <c r="R1418" t="s">
        <v>216</v>
      </c>
      <c r="S1418" t="s">
        <v>216</v>
      </c>
      <c r="T1418" t="s">
        <v>216</v>
      </c>
      <c r="U1418" t="s">
        <v>216</v>
      </c>
      <c r="V1418" t="s">
        <v>216</v>
      </c>
      <c r="W1418" t="s">
        <v>216</v>
      </c>
      <c r="X1418" t="s">
        <v>216</v>
      </c>
      <c r="Y1418" t="s">
        <v>216</v>
      </c>
      <c r="Z1418" t="s">
        <v>216</v>
      </c>
    </row>
    <row r="1419" spans="1:26" x14ac:dyDescent="0.35">
      <c r="A1419">
        <v>2018</v>
      </c>
      <c r="B1419" t="s">
        <v>215</v>
      </c>
      <c r="C1419" t="s">
        <v>5</v>
      </c>
      <c r="D1419">
        <v>111</v>
      </c>
      <c r="E1419" t="s">
        <v>70</v>
      </c>
      <c r="F1419">
        <v>3.40738603823783E-2</v>
      </c>
      <c r="G1419" t="s">
        <v>216</v>
      </c>
      <c r="H1419" t="s">
        <v>216</v>
      </c>
      <c r="I1419" t="s">
        <v>216</v>
      </c>
      <c r="J1419">
        <v>0.57270891888682196</v>
      </c>
      <c r="K1419" t="s">
        <v>216</v>
      </c>
      <c r="L1419">
        <v>4.3434532062209603E-2</v>
      </c>
      <c r="M1419">
        <v>4.0212916765110601E-2</v>
      </c>
      <c r="N1419">
        <v>935.34799999999996</v>
      </c>
      <c r="O1419">
        <v>2216.8670000000002</v>
      </c>
      <c r="P1419">
        <v>180.14599999999999</v>
      </c>
      <c r="Q1419">
        <v>252.61</v>
      </c>
      <c r="R1419">
        <v>621.88400000000001</v>
      </c>
      <c r="S1419">
        <v>3330.806</v>
      </c>
      <c r="T1419">
        <v>3597.65</v>
      </c>
      <c r="U1419" t="s">
        <v>216</v>
      </c>
      <c r="V1419" t="s">
        <v>216</v>
      </c>
      <c r="W1419" t="s">
        <v>216</v>
      </c>
      <c r="X1419">
        <v>0.361958286527713</v>
      </c>
      <c r="Y1419" t="s">
        <v>216</v>
      </c>
      <c r="Z1419">
        <v>3.0956674795335499E-2</v>
      </c>
    </row>
    <row r="1420" spans="1:26" x14ac:dyDescent="0.35">
      <c r="A1420">
        <v>2018</v>
      </c>
      <c r="B1420" t="s">
        <v>217</v>
      </c>
      <c r="C1420" t="s">
        <v>22</v>
      </c>
      <c r="D1420">
        <v>111</v>
      </c>
      <c r="E1420" t="s">
        <v>70</v>
      </c>
      <c r="F1420" t="s">
        <v>216</v>
      </c>
      <c r="G1420" t="s">
        <v>216</v>
      </c>
      <c r="H1420" t="s">
        <v>216</v>
      </c>
      <c r="I1420" t="s">
        <v>216</v>
      </c>
      <c r="J1420" t="s">
        <v>216</v>
      </c>
      <c r="K1420" t="s">
        <v>216</v>
      </c>
      <c r="L1420" t="s">
        <v>216</v>
      </c>
      <c r="M1420" t="s">
        <v>216</v>
      </c>
      <c r="N1420" t="s">
        <v>216</v>
      </c>
      <c r="O1420" t="s">
        <v>216</v>
      </c>
      <c r="P1420" t="s">
        <v>216</v>
      </c>
      <c r="Q1420" t="s">
        <v>216</v>
      </c>
      <c r="R1420" t="s">
        <v>216</v>
      </c>
      <c r="S1420" t="s">
        <v>216</v>
      </c>
      <c r="T1420" t="s">
        <v>216</v>
      </c>
      <c r="U1420" t="s">
        <v>216</v>
      </c>
      <c r="V1420" t="s">
        <v>216</v>
      </c>
      <c r="W1420" t="s">
        <v>216</v>
      </c>
      <c r="X1420" t="s">
        <v>216</v>
      </c>
      <c r="Y1420" t="s">
        <v>216</v>
      </c>
      <c r="Z1420" t="s">
        <v>216</v>
      </c>
    </row>
    <row r="1421" spans="1:26" x14ac:dyDescent="0.35">
      <c r="A1421">
        <v>2018</v>
      </c>
      <c r="B1421" t="s">
        <v>217</v>
      </c>
      <c r="C1421" t="s">
        <v>5</v>
      </c>
      <c r="D1421">
        <v>111</v>
      </c>
      <c r="E1421" t="s">
        <v>70</v>
      </c>
      <c r="F1421">
        <v>4.1472233340218101E-2</v>
      </c>
      <c r="G1421" t="s">
        <v>216</v>
      </c>
      <c r="H1421" t="s">
        <v>216</v>
      </c>
      <c r="I1421" t="s">
        <v>216</v>
      </c>
      <c r="J1421">
        <v>0.68373291750590204</v>
      </c>
      <c r="K1421" t="s">
        <v>216</v>
      </c>
      <c r="L1421">
        <v>8.9210500291522402E-2</v>
      </c>
      <c r="M1421">
        <v>3.92992309872853E-2</v>
      </c>
      <c r="N1421">
        <v>34.588000000000001</v>
      </c>
      <c r="O1421">
        <v>188.31100000000001</v>
      </c>
      <c r="P1421">
        <v>49.819000000000003</v>
      </c>
      <c r="Q1421">
        <v>46.173000000000002</v>
      </c>
      <c r="R1421">
        <v>139.25399999999999</v>
      </c>
      <c r="S1421">
        <v>434.012</v>
      </c>
      <c r="T1421">
        <v>985.221</v>
      </c>
      <c r="U1421" t="s">
        <v>216</v>
      </c>
      <c r="V1421" t="s">
        <v>216</v>
      </c>
      <c r="W1421" t="s">
        <v>216</v>
      </c>
      <c r="X1421">
        <v>0.34158907105948699</v>
      </c>
      <c r="Y1421" t="s">
        <v>216</v>
      </c>
      <c r="Z1421">
        <v>2.2266803844443701E-2</v>
      </c>
    </row>
    <row r="1422" spans="1:26" x14ac:dyDescent="0.35">
      <c r="A1422">
        <v>2018</v>
      </c>
      <c r="B1422" t="s">
        <v>215</v>
      </c>
      <c r="C1422" t="s">
        <v>22</v>
      </c>
      <c r="D1422">
        <v>249</v>
      </c>
      <c r="E1422" t="s">
        <v>62</v>
      </c>
      <c r="F1422" t="s">
        <v>216</v>
      </c>
      <c r="G1422" t="s">
        <v>216</v>
      </c>
      <c r="H1422" t="s">
        <v>216</v>
      </c>
      <c r="I1422" t="s">
        <v>216</v>
      </c>
      <c r="J1422" t="s">
        <v>216</v>
      </c>
      <c r="K1422" t="s">
        <v>216</v>
      </c>
      <c r="L1422" t="s">
        <v>216</v>
      </c>
      <c r="M1422" t="s">
        <v>216</v>
      </c>
      <c r="N1422" t="s">
        <v>216</v>
      </c>
      <c r="O1422" t="s">
        <v>216</v>
      </c>
      <c r="P1422" t="s">
        <v>216</v>
      </c>
      <c r="Q1422" t="s">
        <v>216</v>
      </c>
      <c r="R1422" t="s">
        <v>216</v>
      </c>
      <c r="S1422" t="s">
        <v>216</v>
      </c>
      <c r="T1422" t="s">
        <v>216</v>
      </c>
      <c r="U1422" t="s">
        <v>216</v>
      </c>
      <c r="V1422" t="s">
        <v>216</v>
      </c>
      <c r="W1422" t="s">
        <v>216</v>
      </c>
      <c r="X1422" t="s">
        <v>216</v>
      </c>
      <c r="Y1422" t="s">
        <v>216</v>
      </c>
      <c r="Z1422" t="s">
        <v>216</v>
      </c>
    </row>
    <row r="1423" spans="1:26" x14ac:dyDescent="0.35">
      <c r="A1423">
        <v>2018</v>
      </c>
      <c r="B1423" t="s">
        <v>215</v>
      </c>
      <c r="C1423" t="s">
        <v>5</v>
      </c>
      <c r="D1423">
        <v>249</v>
      </c>
      <c r="E1423" t="s">
        <v>62</v>
      </c>
      <c r="F1423">
        <v>4.0416874783222999E-2</v>
      </c>
      <c r="G1423">
        <v>0.27019783011242898</v>
      </c>
      <c r="H1423">
        <v>0.114002779598415</v>
      </c>
      <c r="I1423" t="s">
        <v>216</v>
      </c>
      <c r="J1423" t="s">
        <v>216</v>
      </c>
      <c r="K1423" t="s">
        <v>216</v>
      </c>
      <c r="L1423">
        <v>7.5876229357098507E-2</v>
      </c>
      <c r="M1423">
        <v>7.0248356566091796E-2</v>
      </c>
      <c r="N1423">
        <v>935.34799999999996</v>
      </c>
      <c r="O1423">
        <v>2216.8670000000002</v>
      </c>
      <c r="P1423">
        <v>180.14599999999999</v>
      </c>
      <c r="Q1423">
        <v>252.61</v>
      </c>
      <c r="R1423">
        <v>621.88400000000001</v>
      </c>
      <c r="S1423">
        <v>3330.806</v>
      </c>
      <c r="T1423">
        <v>3597.65</v>
      </c>
      <c r="U1423">
        <v>0.22071312093509601</v>
      </c>
      <c r="V1423">
        <v>6.2862576813336901E-2</v>
      </c>
      <c r="W1423" t="s">
        <v>216</v>
      </c>
      <c r="X1423" t="s">
        <v>216</v>
      </c>
      <c r="Y1423" t="s">
        <v>216</v>
      </c>
      <c r="Z1423">
        <v>3.67194099778341E-2</v>
      </c>
    </row>
    <row r="1424" spans="1:26" x14ac:dyDescent="0.35">
      <c r="A1424">
        <v>2018</v>
      </c>
      <c r="B1424" t="s">
        <v>217</v>
      </c>
      <c r="C1424" t="s">
        <v>22</v>
      </c>
      <c r="D1424">
        <v>249</v>
      </c>
      <c r="E1424" t="s">
        <v>62</v>
      </c>
      <c r="F1424" t="s">
        <v>216</v>
      </c>
      <c r="G1424" t="s">
        <v>216</v>
      </c>
      <c r="H1424" t="s">
        <v>216</v>
      </c>
      <c r="I1424" t="s">
        <v>216</v>
      </c>
      <c r="J1424" t="s">
        <v>216</v>
      </c>
      <c r="K1424" t="s">
        <v>216</v>
      </c>
      <c r="L1424" t="s">
        <v>216</v>
      </c>
      <c r="M1424" t="s">
        <v>216</v>
      </c>
      <c r="N1424" t="s">
        <v>216</v>
      </c>
      <c r="O1424" t="s">
        <v>216</v>
      </c>
      <c r="P1424" t="s">
        <v>216</v>
      </c>
      <c r="Q1424" t="s">
        <v>216</v>
      </c>
      <c r="R1424" t="s">
        <v>216</v>
      </c>
      <c r="S1424" t="s">
        <v>216</v>
      </c>
      <c r="T1424" t="s">
        <v>216</v>
      </c>
      <c r="U1424" t="s">
        <v>216</v>
      </c>
      <c r="V1424" t="s">
        <v>216</v>
      </c>
      <c r="W1424" t="s">
        <v>216</v>
      </c>
      <c r="X1424" t="s">
        <v>216</v>
      </c>
      <c r="Y1424" t="s">
        <v>216</v>
      </c>
      <c r="Z1424" t="s">
        <v>216</v>
      </c>
    </row>
    <row r="1425" spans="1:26" x14ac:dyDescent="0.35">
      <c r="A1425">
        <v>2018</v>
      </c>
      <c r="B1425" t="s">
        <v>217</v>
      </c>
      <c r="C1425" t="s">
        <v>5</v>
      </c>
      <c r="D1425">
        <v>249</v>
      </c>
      <c r="E1425" t="s">
        <v>62</v>
      </c>
      <c r="F1425">
        <v>3.7724242331915098E-2</v>
      </c>
      <c r="G1425">
        <v>9.9427547126170898E-2</v>
      </c>
      <c r="H1425">
        <v>1.8262342614079899E-2</v>
      </c>
      <c r="I1425" t="s">
        <v>216</v>
      </c>
      <c r="J1425" t="s">
        <v>216</v>
      </c>
      <c r="K1425" t="s">
        <v>216</v>
      </c>
      <c r="L1425">
        <v>7.9237440439434807E-3</v>
      </c>
      <c r="M1425">
        <v>3.4905873910523601E-3</v>
      </c>
      <c r="N1425">
        <v>34.588000000000001</v>
      </c>
      <c r="O1425">
        <v>188.31100000000001</v>
      </c>
      <c r="P1425">
        <v>49.819000000000003</v>
      </c>
      <c r="Q1425">
        <v>46.173000000000002</v>
      </c>
      <c r="R1425">
        <v>139.25399999999999</v>
      </c>
      <c r="S1425">
        <v>434.012</v>
      </c>
      <c r="T1425">
        <v>985.221</v>
      </c>
      <c r="U1425">
        <v>0.356752546674307</v>
      </c>
      <c r="V1425">
        <v>6.1911301177857501E-2</v>
      </c>
      <c r="W1425" t="s">
        <v>216</v>
      </c>
      <c r="X1425" t="s">
        <v>216</v>
      </c>
      <c r="Y1425" t="s">
        <v>216</v>
      </c>
      <c r="Z1425">
        <v>2.02544747781985E-2</v>
      </c>
    </row>
    <row r="1426" spans="1:26" x14ac:dyDescent="0.35">
      <c r="A1426">
        <v>2018</v>
      </c>
      <c r="B1426" t="s">
        <v>215</v>
      </c>
      <c r="C1426" t="s">
        <v>22</v>
      </c>
      <c r="D1426">
        <v>248</v>
      </c>
      <c r="E1426" t="s">
        <v>63</v>
      </c>
      <c r="F1426" t="s">
        <v>216</v>
      </c>
      <c r="G1426" t="s">
        <v>216</v>
      </c>
      <c r="H1426" t="s">
        <v>216</v>
      </c>
      <c r="I1426" t="s">
        <v>216</v>
      </c>
      <c r="J1426" t="s">
        <v>216</v>
      </c>
      <c r="K1426" t="s">
        <v>216</v>
      </c>
      <c r="L1426" t="s">
        <v>216</v>
      </c>
      <c r="M1426" t="s">
        <v>216</v>
      </c>
      <c r="N1426" t="s">
        <v>216</v>
      </c>
      <c r="O1426" t="s">
        <v>216</v>
      </c>
      <c r="P1426" t="s">
        <v>216</v>
      </c>
      <c r="Q1426" t="s">
        <v>216</v>
      </c>
      <c r="R1426" t="s">
        <v>216</v>
      </c>
      <c r="S1426" t="s">
        <v>216</v>
      </c>
      <c r="T1426" t="s">
        <v>216</v>
      </c>
      <c r="U1426" t="s">
        <v>216</v>
      </c>
      <c r="V1426" t="s">
        <v>216</v>
      </c>
      <c r="W1426" t="s">
        <v>216</v>
      </c>
      <c r="X1426" t="s">
        <v>216</v>
      </c>
      <c r="Y1426" t="s">
        <v>216</v>
      </c>
      <c r="Z1426" t="s">
        <v>216</v>
      </c>
    </row>
    <row r="1427" spans="1:26" x14ac:dyDescent="0.35">
      <c r="A1427">
        <v>2018</v>
      </c>
      <c r="B1427" t="s">
        <v>215</v>
      </c>
      <c r="C1427" t="s">
        <v>5</v>
      </c>
      <c r="D1427">
        <v>248</v>
      </c>
      <c r="E1427" t="s">
        <v>63</v>
      </c>
      <c r="F1427">
        <v>0.10780165815334</v>
      </c>
      <c r="G1427">
        <v>0.56397511942079304</v>
      </c>
      <c r="H1427">
        <v>0.23795428413161501</v>
      </c>
      <c r="I1427" t="s">
        <v>216</v>
      </c>
      <c r="J1427" t="s">
        <v>216</v>
      </c>
      <c r="K1427" t="s">
        <v>216</v>
      </c>
      <c r="L1427">
        <v>0.15837397915099199</v>
      </c>
      <c r="M1427">
        <v>0.14662710380387201</v>
      </c>
      <c r="N1427">
        <v>935.34799999999996</v>
      </c>
      <c r="O1427">
        <v>2216.8670000000002</v>
      </c>
      <c r="P1427">
        <v>180.14599999999999</v>
      </c>
      <c r="Q1427">
        <v>252.61</v>
      </c>
      <c r="R1427">
        <v>621.88400000000001</v>
      </c>
      <c r="S1427">
        <v>3330.806</v>
      </c>
      <c r="T1427">
        <v>3597.65</v>
      </c>
      <c r="U1427">
        <v>0.58869570051167497</v>
      </c>
      <c r="V1427">
        <v>0.167669817436811</v>
      </c>
      <c r="W1427" t="s">
        <v>216</v>
      </c>
      <c r="X1427" t="s">
        <v>216</v>
      </c>
      <c r="Y1427" t="s">
        <v>216</v>
      </c>
      <c r="Z1427">
        <v>9.7939618123714101E-2</v>
      </c>
    </row>
    <row r="1428" spans="1:26" x14ac:dyDescent="0.35">
      <c r="A1428">
        <v>2018</v>
      </c>
      <c r="B1428" t="s">
        <v>217</v>
      </c>
      <c r="C1428" t="s">
        <v>22</v>
      </c>
      <c r="D1428">
        <v>248</v>
      </c>
      <c r="E1428" t="s">
        <v>63</v>
      </c>
      <c r="F1428" t="s">
        <v>216</v>
      </c>
      <c r="G1428" t="s">
        <v>216</v>
      </c>
      <c r="H1428" t="s">
        <v>216</v>
      </c>
      <c r="I1428" t="s">
        <v>216</v>
      </c>
      <c r="J1428" t="s">
        <v>216</v>
      </c>
      <c r="K1428" t="s">
        <v>216</v>
      </c>
      <c r="L1428" t="s">
        <v>216</v>
      </c>
      <c r="M1428" t="s">
        <v>216</v>
      </c>
      <c r="N1428" t="s">
        <v>216</v>
      </c>
      <c r="O1428" t="s">
        <v>216</v>
      </c>
      <c r="P1428" t="s">
        <v>216</v>
      </c>
      <c r="Q1428" t="s">
        <v>216</v>
      </c>
      <c r="R1428" t="s">
        <v>216</v>
      </c>
      <c r="S1428" t="s">
        <v>216</v>
      </c>
      <c r="T1428" t="s">
        <v>216</v>
      </c>
      <c r="U1428" t="s">
        <v>216</v>
      </c>
      <c r="V1428" t="s">
        <v>216</v>
      </c>
      <c r="W1428" t="s">
        <v>216</v>
      </c>
      <c r="X1428" t="s">
        <v>216</v>
      </c>
      <c r="Y1428" t="s">
        <v>216</v>
      </c>
      <c r="Z1428" t="s">
        <v>216</v>
      </c>
    </row>
    <row r="1429" spans="1:26" x14ac:dyDescent="0.35">
      <c r="A1429">
        <v>2018</v>
      </c>
      <c r="B1429" t="s">
        <v>217</v>
      </c>
      <c r="C1429" t="s">
        <v>5</v>
      </c>
      <c r="D1429">
        <v>248</v>
      </c>
      <c r="E1429" t="s">
        <v>63</v>
      </c>
      <c r="F1429">
        <v>5.42796104993086E-2</v>
      </c>
      <c r="G1429">
        <v>0.90057245287382903</v>
      </c>
      <c r="H1429">
        <v>0.16541253564582001</v>
      </c>
      <c r="I1429" t="s">
        <v>216</v>
      </c>
      <c r="J1429" t="s">
        <v>216</v>
      </c>
      <c r="K1429" t="s">
        <v>216</v>
      </c>
      <c r="L1429">
        <v>7.1769904979585797E-2</v>
      </c>
      <c r="M1429">
        <v>3.1616256657135799E-2</v>
      </c>
      <c r="N1429">
        <v>34.588000000000001</v>
      </c>
      <c r="O1429">
        <v>188.31100000000001</v>
      </c>
      <c r="P1429">
        <v>49.819000000000003</v>
      </c>
      <c r="Q1429">
        <v>46.173000000000002</v>
      </c>
      <c r="R1429">
        <v>139.25399999999999</v>
      </c>
      <c r="S1429">
        <v>434.012</v>
      </c>
      <c r="T1429">
        <v>985.221</v>
      </c>
      <c r="U1429">
        <v>0.51337359262735704</v>
      </c>
      <c r="V1429">
        <v>8.9091521297330903E-2</v>
      </c>
      <c r="W1429" t="s">
        <v>216</v>
      </c>
      <c r="X1429" t="s">
        <v>216</v>
      </c>
      <c r="Y1429" t="s">
        <v>216</v>
      </c>
      <c r="Z1429">
        <v>2.9143196360462802E-2</v>
      </c>
    </row>
    <row r="1430" spans="1:26" x14ac:dyDescent="0.35">
      <c r="A1430">
        <v>2018</v>
      </c>
      <c r="B1430" t="s">
        <v>215</v>
      </c>
      <c r="C1430" t="s">
        <v>22</v>
      </c>
      <c r="D1430">
        <v>267</v>
      </c>
      <c r="E1430" t="s">
        <v>68</v>
      </c>
      <c r="F1430" t="s">
        <v>216</v>
      </c>
      <c r="G1430" t="s">
        <v>216</v>
      </c>
      <c r="H1430" t="s">
        <v>216</v>
      </c>
      <c r="I1430" t="s">
        <v>216</v>
      </c>
      <c r="J1430" t="s">
        <v>216</v>
      </c>
      <c r="K1430" t="s">
        <v>216</v>
      </c>
      <c r="L1430" t="s">
        <v>216</v>
      </c>
      <c r="M1430" t="s">
        <v>216</v>
      </c>
      <c r="N1430" t="s">
        <v>216</v>
      </c>
      <c r="O1430" t="s">
        <v>216</v>
      </c>
      <c r="P1430" t="s">
        <v>216</v>
      </c>
      <c r="Q1430" t="s">
        <v>216</v>
      </c>
      <c r="R1430" t="s">
        <v>216</v>
      </c>
      <c r="S1430" t="s">
        <v>216</v>
      </c>
      <c r="T1430" t="s">
        <v>216</v>
      </c>
      <c r="U1430" t="s">
        <v>216</v>
      </c>
      <c r="V1430" t="s">
        <v>216</v>
      </c>
      <c r="W1430" t="s">
        <v>216</v>
      </c>
      <c r="X1430" t="s">
        <v>216</v>
      </c>
      <c r="Y1430" t="s">
        <v>216</v>
      </c>
      <c r="Z1430" t="s">
        <v>216</v>
      </c>
    </row>
    <row r="1431" spans="1:26" x14ac:dyDescent="0.35">
      <c r="A1431">
        <v>2018</v>
      </c>
      <c r="B1431" t="s">
        <v>215</v>
      </c>
      <c r="C1431" t="s">
        <v>5</v>
      </c>
      <c r="D1431">
        <v>267</v>
      </c>
      <c r="E1431" t="s">
        <v>68</v>
      </c>
      <c r="F1431">
        <v>4.7869556186283801E-2</v>
      </c>
      <c r="G1431" t="s">
        <v>216</v>
      </c>
      <c r="H1431" t="s">
        <v>216</v>
      </c>
      <c r="I1431" t="s">
        <v>216</v>
      </c>
      <c r="J1431" t="s">
        <v>216</v>
      </c>
      <c r="K1431">
        <v>0.220098925201485</v>
      </c>
      <c r="L1431">
        <v>4.10939574385299E-2</v>
      </c>
      <c r="M1431">
        <v>3.8045946659624998E-2</v>
      </c>
      <c r="N1431">
        <v>935.34799999999996</v>
      </c>
      <c r="O1431">
        <v>2216.8670000000002</v>
      </c>
      <c r="P1431">
        <v>180.14599999999999</v>
      </c>
      <c r="Q1431">
        <v>252.61</v>
      </c>
      <c r="R1431">
        <v>621.88400000000001</v>
      </c>
      <c r="S1431">
        <v>3330.806</v>
      </c>
      <c r="T1431">
        <v>3597.65</v>
      </c>
      <c r="U1431" t="s">
        <v>216</v>
      </c>
      <c r="V1431" t="s">
        <v>216</v>
      </c>
      <c r="W1431" t="s">
        <v>216</v>
      </c>
      <c r="X1431" t="s">
        <v>216</v>
      </c>
      <c r="Y1431">
        <v>0.239155792218782</v>
      </c>
      <c r="Z1431">
        <v>4.3490296280670297E-2</v>
      </c>
    </row>
    <row r="1432" spans="1:26" x14ac:dyDescent="0.35">
      <c r="A1432">
        <v>2018</v>
      </c>
      <c r="B1432" t="s">
        <v>217</v>
      </c>
      <c r="C1432" t="s">
        <v>22</v>
      </c>
      <c r="D1432">
        <v>267</v>
      </c>
      <c r="E1432" t="s">
        <v>68</v>
      </c>
      <c r="F1432" t="s">
        <v>216</v>
      </c>
      <c r="G1432" t="s">
        <v>216</v>
      </c>
      <c r="H1432" t="s">
        <v>216</v>
      </c>
      <c r="I1432" t="s">
        <v>216</v>
      </c>
      <c r="J1432" t="s">
        <v>216</v>
      </c>
      <c r="K1432" t="s">
        <v>216</v>
      </c>
      <c r="L1432" t="s">
        <v>216</v>
      </c>
      <c r="M1432" t="s">
        <v>216</v>
      </c>
      <c r="N1432" t="s">
        <v>216</v>
      </c>
      <c r="O1432" t="s">
        <v>216</v>
      </c>
      <c r="P1432" t="s">
        <v>216</v>
      </c>
      <c r="Q1432" t="s">
        <v>216</v>
      </c>
      <c r="R1432" t="s">
        <v>216</v>
      </c>
      <c r="S1432" t="s">
        <v>216</v>
      </c>
      <c r="T1432" t="s">
        <v>216</v>
      </c>
      <c r="U1432" t="s">
        <v>216</v>
      </c>
      <c r="V1432" t="s">
        <v>216</v>
      </c>
      <c r="W1432" t="s">
        <v>216</v>
      </c>
      <c r="X1432" t="s">
        <v>216</v>
      </c>
      <c r="Y1432" t="s">
        <v>216</v>
      </c>
      <c r="Z1432" t="s">
        <v>216</v>
      </c>
    </row>
    <row r="1433" spans="1:26" x14ac:dyDescent="0.35">
      <c r="A1433">
        <v>2018</v>
      </c>
      <c r="B1433" t="s">
        <v>217</v>
      </c>
      <c r="C1433" t="s">
        <v>5</v>
      </c>
      <c r="D1433">
        <v>267</v>
      </c>
      <c r="E1433" t="s">
        <v>68</v>
      </c>
      <c r="F1433">
        <v>7.1448564794114003E-2</v>
      </c>
      <c r="G1433" t="s">
        <v>216</v>
      </c>
      <c r="H1433" t="s">
        <v>216</v>
      </c>
      <c r="I1433" t="s">
        <v>216</v>
      </c>
      <c r="J1433" t="s">
        <v>216</v>
      </c>
      <c r="K1433">
        <v>0.30000574489781301</v>
      </c>
      <c r="L1433">
        <v>9.6257707160170694E-2</v>
      </c>
      <c r="M1433">
        <v>4.2403684046523601E-2</v>
      </c>
      <c r="N1433">
        <v>34.588000000000001</v>
      </c>
      <c r="O1433">
        <v>188.31100000000001</v>
      </c>
      <c r="P1433">
        <v>49.819000000000003</v>
      </c>
      <c r="Q1433">
        <v>46.173000000000002</v>
      </c>
      <c r="R1433">
        <v>139.25399999999999</v>
      </c>
      <c r="S1433">
        <v>434.012</v>
      </c>
      <c r="T1433">
        <v>985.221</v>
      </c>
      <c r="U1433" t="s">
        <v>216</v>
      </c>
      <c r="V1433" t="s">
        <v>216</v>
      </c>
      <c r="W1433" t="s">
        <v>216</v>
      </c>
      <c r="X1433" t="s">
        <v>216</v>
      </c>
      <c r="Y1433">
        <v>0.34215762272897299</v>
      </c>
      <c r="Z1433">
        <v>3.83613576868728E-2</v>
      </c>
    </row>
    <row r="1434" spans="1:26" x14ac:dyDescent="0.35">
      <c r="A1434">
        <v>2018</v>
      </c>
      <c r="B1434" t="s">
        <v>215</v>
      </c>
      <c r="C1434" t="s">
        <v>22</v>
      </c>
      <c r="D1434">
        <v>231</v>
      </c>
      <c r="E1434" t="s">
        <v>67</v>
      </c>
      <c r="F1434" t="s">
        <v>216</v>
      </c>
      <c r="G1434" t="s">
        <v>216</v>
      </c>
      <c r="H1434" t="s">
        <v>216</v>
      </c>
      <c r="I1434" t="s">
        <v>216</v>
      </c>
      <c r="J1434" t="s">
        <v>216</v>
      </c>
      <c r="K1434" t="s">
        <v>216</v>
      </c>
      <c r="L1434" t="s">
        <v>216</v>
      </c>
      <c r="M1434" t="s">
        <v>216</v>
      </c>
      <c r="N1434" t="s">
        <v>216</v>
      </c>
      <c r="O1434" t="s">
        <v>216</v>
      </c>
      <c r="P1434" t="s">
        <v>216</v>
      </c>
      <c r="Q1434" t="s">
        <v>216</v>
      </c>
      <c r="R1434" t="s">
        <v>216</v>
      </c>
      <c r="S1434" t="s">
        <v>216</v>
      </c>
      <c r="T1434" t="s">
        <v>216</v>
      </c>
      <c r="U1434" t="s">
        <v>216</v>
      </c>
      <c r="V1434" t="s">
        <v>216</v>
      </c>
      <c r="W1434" t="s">
        <v>216</v>
      </c>
      <c r="X1434" t="s">
        <v>216</v>
      </c>
      <c r="Y1434" t="s">
        <v>216</v>
      </c>
      <c r="Z1434" t="s">
        <v>216</v>
      </c>
    </row>
    <row r="1435" spans="1:26" x14ac:dyDescent="0.35">
      <c r="A1435">
        <v>2018</v>
      </c>
      <c r="B1435" t="s">
        <v>215</v>
      </c>
      <c r="C1435" t="s">
        <v>5</v>
      </c>
      <c r="D1435">
        <v>231</v>
      </c>
      <c r="E1435" t="s">
        <v>67</v>
      </c>
      <c r="F1435">
        <v>2.6971852408961099E-2</v>
      </c>
      <c r="G1435" t="s">
        <v>216</v>
      </c>
      <c r="H1435">
        <v>3.5435143380274897E-2</v>
      </c>
      <c r="I1435" t="s">
        <v>216</v>
      </c>
      <c r="J1435" t="s">
        <v>216</v>
      </c>
      <c r="K1435" t="s">
        <v>216</v>
      </c>
      <c r="L1435">
        <v>2.3584381678188399E-2</v>
      </c>
      <c r="M1435">
        <v>2.1835086792767501E-2</v>
      </c>
      <c r="N1435">
        <v>935.34799999999996</v>
      </c>
      <c r="O1435">
        <v>2216.8670000000002</v>
      </c>
      <c r="P1435">
        <v>180.14599999999999</v>
      </c>
      <c r="Q1435">
        <v>252.61</v>
      </c>
      <c r="R1435">
        <v>621.88400000000001</v>
      </c>
      <c r="S1435">
        <v>3330.806</v>
      </c>
      <c r="T1435">
        <v>3597.65</v>
      </c>
      <c r="U1435" t="s">
        <v>216</v>
      </c>
      <c r="V1435">
        <v>4.1950797852388901E-2</v>
      </c>
      <c r="W1435" t="s">
        <v>216</v>
      </c>
      <c r="X1435" t="s">
        <v>216</v>
      </c>
      <c r="Y1435" t="s">
        <v>216</v>
      </c>
      <c r="Z1435">
        <v>2.45043811966725E-2</v>
      </c>
    </row>
    <row r="1436" spans="1:26" x14ac:dyDescent="0.35">
      <c r="A1436">
        <v>2018</v>
      </c>
      <c r="B1436" t="s">
        <v>217</v>
      </c>
      <c r="C1436" t="s">
        <v>22</v>
      </c>
      <c r="D1436">
        <v>231</v>
      </c>
      <c r="E1436" t="s">
        <v>67</v>
      </c>
      <c r="F1436" t="s">
        <v>216</v>
      </c>
      <c r="G1436" t="s">
        <v>216</v>
      </c>
      <c r="H1436" t="s">
        <v>216</v>
      </c>
      <c r="I1436" t="s">
        <v>216</v>
      </c>
      <c r="J1436" t="s">
        <v>216</v>
      </c>
      <c r="K1436" t="s">
        <v>216</v>
      </c>
      <c r="L1436" t="s">
        <v>216</v>
      </c>
      <c r="M1436" t="s">
        <v>216</v>
      </c>
      <c r="N1436" t="s">
        <v>216</v>
      </c>
      <c r="O1436" t="s">
        <v>216</v>
      </c>
      <c r="P1436" t="s">
        <v>216</v>
      </c>
      <c r="Q1436" t="s">
        <v>216</v>
      </c>
      <c r="R1436" t="s">
        <v>216</v>
      </c>
      <c r="S1436" t="s">
        <v>216</v>
      </c>
      <c r="T1436" t="s">
        <v>216</v>
      </c>
      <c r="U1436" t="s">
        <v>216</v>
      </c>
      <c r="V1436" t="s">
        <v>216</v>
      </c>
      <c r="W1436" t="s">
        <v>216</v>
      </c>
      <c r="X1436" t="s">
        <v>216</v>
      </c>
      <c r="Y1436" t="s">
        <v>216</v>
      </c>
      <c r="Z1436" t="s">
        <v>216</v>
      </c>
    </row>
    <row r="1437" spans="1:26" x14ac:dyDescent="0.35">
      <c r="A1437">
        <v>2018</v>
      </c>
      <c r="B1437" t="s">
        <v>217</v>
      </c>
      <c r="C1437" t="s">
        <v>5</v>
      </c>
      <c r="D1437">
        <v>231</v>
      </c>
      <c r="E1437" t="s">
        <v>67</v>
      </c>
      <c r="F1437">
        <v>4.3274854202599702E-2</v>
      </c>
      <c r="G1437" t="s">
        <v>216</v>
      </c>
      <c r="H1437">
        <v>0.105761214161679</v>
      </c>
      <c r="I1437" t="s">
        <v>216</v>
      </c>
      <c r="J1437" t="s">
        <v>216</v>
      </c>
      <c r="K1437" t="s">
        <v>216</v>
      </c>
      <c r="L1437">
        <v>4.5888132125378997E-2</v>
      </c>
      <c r="M1437">
        <v>2.0214753847106401E-2</v>
      </c>
      <c r="N1437">
        <v>34.588000000000001</v>
      </c>
      <c r="O1437">
        <v>188.31100000000001</v>
      </c>
      <c r="P1437">
        <v>49.819000000000003</v>
      </c>
      <c r="Q1437">
        <v>46.173000000000002</v>
      </c>
      <c r="R1437">
        <v>139.25399999999999</v>
      </c>
      <c r="S1437">
        <v>434.012</v>
      </c>
      <c r="T1437">
        <v>985.221</v>
      </c>
      <c r="U1437" t="s">
        <v>216</v>
      </c>
      <c r="V1437">
        <v>7.1046288646408995E-2</v>
      </c>
      <c r="W1437" t="s">
        <v>216</v>
      </c>
      <c r="X1437" t="s">
        <v>216</v>
      </c>
      <c r="Y1437" t="s">
        <v>216</v>
      </c>
      <c r="Z1437">
        <v>2.32346467097959E-2</v>
      </c>
    </row>
    <row r="1438" spans="1:26" x14ac:dyDescent="0.35">
      <c r="A1438">
        <v>2018</v>
      </c>
      <c r="B1438" t="s">
        <v>215</v>
      </c>
      <c r="C1438" t="s">
        <v>22</v>
      </c>
      <c r="D1438">
        <v>242</v>
      </c>
      <c r="E1438" t="s">
        <v>65</v>
      </c>
      <c r="F1438" t="s">
        <v>216</v>
      </c>
      <c r="G1438" t="s">
        <v>216</v>
      </c>
      <c r="H1438" t="s">
        <v>216</v>
      </c>
      <c r="I1438" t="s">
        <v>216</v>
      </c>
      <c r="J1438" t="s">
        <v>216</v>
      </c>
      <c r="K1438" t="s">
        <v>216</v>
      </c>
      <c r="L1438" t="s">
        <v>216</v>
      </c>
      <c r="M1438" t="s">
        <v>216</v>
      </c>
      <c r="N1438" t="s">
        <v>216</v>
      </c>
      <c r="O1438" t="s">
        <v>216</v>
      </c>
      <c r="P1438" t="s">
        <v>216</v>
      </c>
      <c r="Q1438" t="s">
        <v>216</v>
      </c>
      <c r="R1438" t="s">
        <v>216</v>
      </c>
      <c r="S1438" t="s">
        <v>216</v>
      </c>
      <c r="T1438" t="s">
        <v>216</v>
      </c>
      <c r="U1438" t="s">
        <v>216</v>
      </c>
      <c r="V1438" t="s">
        <v>216</v>
      </c>
      <c r="W1438" t="s">
        <v>216</v>
      </c>
      <c r="X1438" t="s">
        <v>216</v>
      </c>
      <c r="Y1438" t="s">
        <v>216</v>
      </c>
      <c r="Z1438" t="s">
        <v>216</v>
      </c>
    </row>
    <row r="1439" spans="1:26" x14ac:dyDescent="0.35">
      <c r="A1439">
        <v>2018</v>
      </c>
      <c r="B1439" t="s">
        <v>215</v>
      </c>
      <c r="C1439" t="s">
        <v>5</v>
      </c>
      <c r="D1439">
        <v>242</v>
      </c>
      <c r="E1439" t="s">
        <v>65</v>
      </c>
      <c r="F1439">
        <v>5.6380667085777702E-4</v>
      </c>
      <c r="G1439">
        <v>0</v>
      </c>
      <c r="H1439">
        <v>0</v>
      </c>
      <c r="I1439" t="s">
        <v>216</v>
      </c>
      <c r="J1439" t="s">
        <v>216</v>
      </c>
      <c r="K1439" t="s">
        <v>216</v>
      </c>
      <c r="L1439">
        <v>0</v>
      </c>
      <c r="M1439">
        <v>0</v>
      </c>
      <c r="N1439">
        <v>935.34799999999996</v>
      </c>
      <c r="O1439">
        <v>2216.8670000000002</v>
      </c>
      <c r="P1439">
        <v>180.14599999999999</v>
      </c>
      <c r="Q1439">
        <v>252.61</v>
      </c>
      <c r="R1439">
        <v>621.88400000000001</v>
      </c>
      <c r="S1439">
        <v>3330.806</v>
      </c>
      <c r="T1439">
        <v>3597.65</v>
      </c>
      <c r="U1439">
        <v>3.0789003503235001E-3</v>
      </c>
      <c r="V1439">
        <v>8.7691936461600903E-4</v>
      </c>
      <c r="W1439" t="s">
        <v>216</v>
      </c>
      <c r="X1439" t="s">
        <v>216</v>
      </c>
      <c r="Y1439" t="s">
        <v>216</v>
      </c>
      <c r="Z1439">
        <v>5.1222783568753596E-4</v>
      </c>
    </row>
    <row r="1440" spans="1:26" x14ac:dyDescent="0.35">
      <c r="A1440">
        <v>2018</v>
      </c>
      <c r="B1440" t="s">
        <v>217</v>
      </c>
      <c r="C1440" t="s">
        <v>22</v>
      </c>
      <c r="D1440">
        <v>242</v>
      </c>
      <c r="E1440" t="s">
        <v>65</v>
      </c>
      <c r="F1440" t="s">
        <v>216</v>
      </c>
      <c r="G1440" t="s">
        <v>216</v>
      </c>
      <c r="H1440" t="s">
        <v>216</v>
      </c>
      <c r="I1440" t="s">
        <v>216</v>
      </c>
      <c r="J1440" t="s">
        <v>216</v>
      </c>
      <c r="K1440" t="s">
        <v>216</v>
      </c>
      <c r="L1440" t="s">
        <v>216</v>
      </c>
      <c r="M1440" t="s">
        <v>216</v>
      </c>
      <c r="N1440" t="s">
        <v>216</v>
      </c>
      <c r="O1440" t="s">
        <v>216</v>
      </c>
      <c r="P1440" t="s">
        <v>216</v>
      </c>
      <c r="Q1440" t="s">
        <v>216</v>
      </c>
      <c r="R1440" t="s">
        <v>216</v>
      </c>
      <c r="S1440" t="s">
        <v>216</v>
      </c>
      <c r="T1440" t="s">
        <v>216</v>
      </c>
      <c r="U1440" t="s">
        <v>216</v>
      </c>
      <c r="V1440" t="s">
        <v>216</v>
      </c>
      <c r="W1440" t="s">
        <v>216</v>
      </c>
      <c r="X1440" t="s">
        <v>216</v>
      </c>
      <c r="Y1440" t="s">
        <v>216</v>
      </c>
      <c r="Z1440" t="s">
        <v>216</v>
      </c>
    </row>
    <row r="1441" spans="1:26" x14ac:dyDescent="0.35">
      <c r="A1441">
        <v>2018</v>
      </c>
      <c r="B1441" t="s">
        <v>217</v>
      </c>
      <c r="C1441" t="s">
        <v>5</v>
      </c>
      <c r="D1441">
        <v>242</v>
      </c>
      <c r="E1441" t="s">
        <v>65</v>
      </c>
      <c r="F1441">
        <v>2.2366591949001002E-3</v>
      </c>
      <c r="G1441">
        <v>0</v>
      </c>
      <c r="H1441">
        <v>0</v>
      </c>
      <c r="I1441" t="s">
        <v>216</v>
      </c>
      <c r="J1441" t="s">
        <v>216</v>
      </c>
      <c r="K1441" t="s">
        <v>216</v>
      </c>
      <c r="L1441">
        <v>0</v>
      </c>
      <c r="M1441">
        <v>0</v>
      </c>
      <c r="N1441">
        <v>34.588000000000001</v>
      </c>
      <c r="O1441">
        <v>188.31100000000001</v>
      </c>
      <c r="P1441">
        <v>49.819000000000003</v>
      </c>
      <c r="Q1441">
        <v>46.173000000000002</v>
      </c>
      <c r="R1441">
        <v>139.25399999999999</v>
      </c>
      <c r="S1441">
        <v>434.012</v>
      </c>
      <c r="T1441">
        <v>985.221</v>
      </c>
      <c r="U1441">
        <v>2.11630132714338E-2</v>
      </c>
      <c r="V1441">
        <v>3.67265686171791E-3</v>
      </c>
      <c r="W1441" t="s">
        <v>216</v>
      </c>
      <c r="X1441" t="s">
        <v>216</v>
      </c>
      <c r="Y1441" t="s">
        <v>216</v>
      </c>
      <c r="Z1441">
        <v>1.2008818322165099E-3</v>
      </c>
    </row>
    <row r="1442" spans="1:26" x14ac:dyDescent="0.35">
      <c r="A1442">
        <v>2018</v>
      </c>
      <c r="B1442" t="s">
        <v>215</v>
      </c>
      <c r="C1442" t="s">
        <v>22</v>
      </c>
      <c r="D1442">
        <v>241</v>
      </c>
      <c r="E1442" t="s">
        <v>66</v>
      </c>
      <c r="F1442" t="s">
        <v>216</v>
      </c>
      <c r="G1442" t="s">
        <v>216</v>
      </c>
      <c r="H1442" t="s">
        <v>216</v>
      </c>
      <c r="I1442" t="s">
        <v>216</v>
      </c>
      <c r="J1442" t="s">
        <v>216</v>
      </c>
      <c r="K1442" t="s">
        <v>216</v>
      </c>
      <c r="L1442" t="s">
        <v>216</v>
      </c>
      <c r="M1442" t="s">
        <v>216</v>
      </c>
      <c r="N1442" t="s">
        <v>216</v>
      </c>
      <c r="O1442" t="s">
        <v>216</v>
      </c>
      <c r="P1442" t="s">
        <v>216</v>
      </c>
      <c r="Q1442" t="s">
        <v>216</v>
      </c>
      <c r="R1442" t="s">
        <v>216</v>
      </c>
      <c r="S1442" t="s">
        <v>216</v>
      </c>
      <c r="T1442" t="s">
        <v>216</v>
      </c>
      <c r="U1442" t="s">
        <v>216</v>
      </c>
      <c r="V1442" t="s">
        <v>216</v>
      </c>
      <c r="W1442" t="s">
        <v>216</v>
      </c>
      <c r="X1442" t="s">
        <v>216</v>
      </c>
      <c r="Y1442" t="s">
        <v>216</v>
      </c>
      <c r="Z1442" t="s">
        <v>216</v>
      </c>
    </row>
    <row r="1443" spans="1:26" x14ac:dyDescent="0.35">
      <c r="A1443">
        <v>2018</v>
      </c>
      <c r="B1443" t="s">
        <v>215</v>
      </c>
      <c r="C1443" t="s">
        <v>5</v>
      </c>
      <c r="D1443">
        <v>241</v>
      </c>
      <c r="E1443" t="s">
        <v>66</v>
      </c>
      <c r="F1443">
        <v>8.3208783168875894E-3</v>
      </c>
      <c r="G1443">
        <v>7.3022019611951899E-2</v>
      </c>
      <c r="H1443">
        <v>3.0809696747707501E-2</v>
      </c>
      <c r="I1443" t="s">
        <v>216</v>
      </c>
      <c r="J1443" t="s">
        <v>216</v>
      </c>
      <c r="K1443" t="s">
        <v>216</v>
      </c>
      <c r="L1443">
        <v>2.0505847533600002E-2</v>
      </c>
      <c r="M1443">
        <v>1.8984892916209199E-2</v>
      </c>
      <c r="N1443">
        <v>935.34799999999996</v>
      </c>
      <c r="O1443">
        <v>2216.8670000000002</v>
      </c>
      <c r="P1443">
        <v>180.14599999999999</v>
      </c>
      <c r="Q1443">
        <v>252.61</v>
      </c>
      <c r="R1443">
        <v>621.88400000000001</v>
      </c>
      <c r="S1443">
        <v>3330.806</v>
      </c>
      <c r="T1443">
        <v>3597.65</v>
      </c>
      <c r="U1443">
        <v>4.54396098681972E-2</v>
      </c>
      <c r="V1443">
        <v>1.2941917334165101E-2</v>
      </c>
      <c r="W1443" t="s">
        <v>216</v>
      </c>
      <c r="X1443" t="s">
        <v>216</v>
      </c>
      <c r="Y1443" t="s">
        <v>216</v>
      </c>
      <c r="Z1443">
        <v>7.5596577897777996E-3</v>
      </c>
    </row>
    <row r="1444" spans="1:26" x14ac:dyDescent="0.35">
      <c r="A1444">
        <v>2018</v>
      </c>
      <c r="B1444" t="s">
        <v>217</v>
      </c>
      <c r="C1444" t="s">
        <v>22</v>
      </c>
      <c r="D1444">
        <v>241</v>
      </c>
      <c r="E1444" t="s">
        <v>66</v>
      </c>
      <c r="F1444" t="s">
        <v>216</v>
      </c>
      <c r="G1444" t="s">
        <v>216</v>
      </c>
      <c r="H1444" t="s">
        <v>216</v>
      </c>
      <c r="I1444" t="s">
        <v>216</v>
      </c>
      <c r="J1444" t="s">
        <v>216</v>
      </c>
      <c r="K1444" t="s">
        <v>216</v>
      </c>
      <c r="L1444" t="s">
        <v>216</v>
      </c>
      <c r="M1444" t="s">
        <v>216</v>
      </c>
      <c r="N1444" t="s">
        <v>216</v>
      </c>
      <c r="O1444" t="s">
        <v>216</v>
      </c>
      <c r="P1444" t="s">
        <v>216</v>
      </c>
      <c r="Q1444" t="s">
        <v>216</v>
      </c>
      <c r="R1444" t="s">
        <v>216</v>
      </c>
      <c r="S1444" t="s">
        <v>216</v>
      </c>
      <c r="T1444" t="s">
        <v>216</v>
      </c>
      <c r="U1444" t="s">
        <v>216</v>
      </c>
      <c r="V1444" t="s">
        <v>216</v>
      </c>
      <c r="W1444" t="s">
        <v>216</v>
      </c>
      <c r="X1444" t="s">
        <v>216</v>
      </c>
      <c r="Y1444" t="s">
        <v>216</v>
      </c>
      <c r="Z1444" t="s">
        <v>216</v>
      </c>
    </row>
    <row r="1445" spans="1:26" x14ac:dyDescent="0.35">
      <c r="A1445">
        <v>2018</v>
      </c>
      <c r="B1445" t="s">
        <v>217</v>
      </c>
      <c r="C1445" t="s">
        <v>5</v>
      </c>
      <c r="D1445">
        <v>241</v>
      </c>
      <c r="E1445" t="s">
        <v>66</v>
      </c>
      <c r="F1445">
        <v>1.7680907834249501E-3</v>
      </c>
      <c r="G1445">
        <v>0</v>
      </c>
      <c r="H1445">
        <v>0</v>
      </c>
      <c r="I1445" t="s">
        <v>216</v>
      </c>
      <c r="J1445" t="s">
        <v>216</v>
      </c>
      <c r="K1445" t="s">
        <v>216</v>
      </c>
      <c r="L1445">
        <v>0</v>
      </c>
      <c r="M1445">
        <v>0</v>
      </c>
      <c r="N1445">
        <v>34.588000000000001</v>
      </c>
      <c r="O1445">
        <v>188.31100000000001</v>
      </c>
      <c r="P1445">
        <v>49.819000000000003</v>
      </c>
      <c r="Q1445">
        <v>46.173000000000002</v>
      </c>
      <c r="R1445">
        <v>139.25399999999999</v>
      </c>
      <c r="S1445">
        <v>434.012</v>
      </c>
      <c r="T1445">
        <v>985.221</v>
      </c>
      <c r="U1445">
        <v>1.6729472599151699E-2</v>
      </c>
      <c r="V1445">
        <v>2.9032544442587102E-3</v>
      </c>
      <c r="W1445" t="s">
        <v>216</v>
      </c>
      <c r="X1445" t="s">
        <v>216</v>
      </c>
      <c r="Y1445" t="s">
        <v>216</v>
      </c>
      <c r="Z1445">
        <v>9.4930336475303699E-4</v>
      </c>
    </row>
    <row r="1446" spans="1:26" x14ac:dyDescent="0.35">
      <c r="A1446">
        <v>2018</v>
      </c>
      <c r="B1446" t="s">
        <v>215</v>
      </c>
      <c r="C1446" t="s">
        <v>22</v>
      </c>
      <c r="D1446">
        <v>245</v>
      </c>
      <c r="E1446" t="s">
        <v>64</v>
      </c>
      <c r="F1446" t="s">
        <v>216</v>
      </c>
      <c r="G1446" t="s">
        <v>216</v>
      </c>
      <c r="H1446" t="s">
        <v>216</v>
      </c>
      <c r="I1446" t="s">
        <v>216</v>
      </c>
      <c r="J1446" t="s">
        <v>216</v>
      </c>
      <c r="K1446" t="s">
        <v>216</v>
      </c>
      <c r="L1446" t="s">
        <v>216</v>
      </c>
      <c r="M1446" t="s">
        <v>216</v>
      </c>
      <c r="N1446" t="s">
        <v>216</v>
      </c>
      <c r="O1446" t="s">
        <v>216</v>
      </c>
      <c r="P1446" t="s">
        <v>216</v>
      </c>
      <c r="Q1446" t="s">
        <v>216</v>
      </c>
      <c r="R1446" t="s">
        <v>216</v>
      </c>
      <c r="S1446" t="s">
        <v>216</v>
      </c>
      <c r="T1446" t="s">
        <v>216</v>
      </c>
      <c r="U1446" t="s">
        <v>216</v>
      </c>
      <c r="V1446" t="s">
        <v>216</v>
      </c>
      <c r="W1446" t="s">
        <v>216</v>
      </c>
      <c r="X1446" t="s">
        <v>216</v>
      </c>
      <c r="Y1446" t="s">
        <v>216</v>
      </c>
      <c r="Z1446" t="s">
        <v>216</v>
      </c>
    </row>
    <row r="1447" spans="1:26" x14ac:dyDescent="0.35">
      <c r="A1447">
        <v>2018</v>
      </c>
      <c r="B1447" t="s">
        <v>215</v>
      </c>
      <c r="C1447" t="s">
        <v>5</v>
      </c>
      <c r="D1447">
        <v>245</v>
      </c>
      <c r="E1447" t="s">
        <v>64</v>
      </c>
      <c r="F1447">
        <v>1.0228569004415201E-2</v>
      </c>
      <c r="G1447">
        <v>4.0463014835120201E-2</v>
      </c>
      <c r="H1447">
        <v>1.7072291662061801E-2</v>
      </c>
      <c r="I1447" t="s">
        <v>216</v>
      </c>
      <c r="J1447" t="s">
        <v>216</v>
      </c>
      <c r="K1447" t="s">
        <v>216</v>
      </c>
      <c r="L1447">
        <v>1.13627152106727E-2</v>
      </c>
      <c r="M1447">
        <v>1.0519922727335901E-2</v>
      </c>
      <c r="N1447">
        <v>935.34799999999996</v>
      </c>
      <c r="O1447">
        <v>2216.8670000000002</v>
      </c>
      <c r="P1447">
        <v>180.14599999999999</v>
      </c>
      <c r="Q1447">
        <v>252.61</v>
      </c>
      <c r="R1447">
        <v>621.88400000000001</v>
      </c>
      <c r="S1447">
        <v>3330.806</v>
      </c>
      <c r="T1447">
        <v>3597.65</v>
      </c>
      <c r="U1447">
        <v>5.5857346709092398E-2</v>
      </c>
      <c r="V1447">
        <v>1.5909053042306699E-2</v>
      </c>
      <c r="W1447" t="s">
        <v>216</v>
      </c>
      <c r="X1447" t="s">
        <v>216</v>
      </c>
      <c r="Y1447" t="s">
        <v>216</v>
      </c>
      <c r="Z1447">
        <v>9.2928268396346297E-3</v>
      </c>
    </row>
    <row r="1448" spans="1:26" x14ac:dyDescent="0.35">
      <c r="A1448">
        <v>2018</v>
      </c>
      <c r="B1448" t="s">
        <v>217</v>
      </c>
      <c r="C1448" t="s">
        <v>22</v>
      </c>
      <c r="D1448">
        <v>245</v>
      </c>
      <c r="E1448" t="s">
        <v>64</v>
      </c>
      <c r="F1448" t="s">
        <v>216</v>
      </c>
      <c r="G1448" t="s">
        <v>216</v>
      </c>
      <c r="H1448" t="s">
        <v>216</v>
      </c>
      <c r="I1448" t="s">
        <v>216</v>
      </c>
      <c r="J1448" t="s">
        <v>216</v>
      </c>
      <c r="K1448" t="s">
        <v>216</v>
      </c>
      <c r="L1448" t="s">
        <v>216</v>
      </c>
      <c r="M1448" t="s">
        <v>216</v>
      </c>
      <c r="N1448" t="s">
        <v>216</v>
      </c>
      <c r="O1448" t="s">
        <v>216</v>
      </c>
      <c r="P1448" t="s">
        <v>216</v>
      </c>
      <c r="Q1448" t="s">
        <v>216</v>
      </c>
      <c r="R1448" t="s">
        <v>216</v>
      </c>
      <c r="S1448" t="s">
        <v>216</v>
      </c>
      <c r="T1448" t="s">
        <v>216</v>
      </c>
      <c r="U1448" t="s">
        <v>216</v>
      </c>
      <c r="V1448" t="s">
        <v>216</v>
      </c>
      <c r="W1448" t="s">
        <v>216</v>
      </c>
      <c r="X1448" t="s">
        <v>216</v>
      </c>
      <c r="Y1448" t="s">
        <v>216</v>
      </c>
      <c r="Z1448" t="s">
        <v>216</v>
      </c>
    </row>
    <row r="1449" spans="1:26" x14ac:dyDescent="0.35">
      <c r="A1449">
        <v>2018</v>
      </c>
      <c r="B1449" t="s">
        <v>217</v>
      </c>
      <c r="C1449" t="s">
        <v>5</v>
      </c>
      <c r="D1449">
        <v>245</v>
      </c>
      <c r="E1449" t="s">
        <v>64</v>
      </c>
      <c r="F1449">
        <v>3.2122751285640701E-3</v>
      </c>
      <c r="G1449">
        <v>0</v>
      </c>
      <c r="H1449">
        <v>0</v>
      </c>
      <c r="I1449" t="s">
        <v>216</v>
      </c>
      <c r="J1449" t="s">
        <v>216</v>
      </c>
      <c r="K1449" t="s">
        <v>216</v>
      </c>
      <c r="L1449">
        <v>0</v>
      </c>
      <c r="M1449">
        <v>0</v>
      </c>
      <c r="N1449">
        <v>34.588000000000001</v>
      </c>
      <c r="O1449">
        <v>188.31100000000001</v>
      </c>
      <c r="P1449">
        <v>49.819000000000003</v>
      </c>
      <c r="Q1449">
        <v>46.173000000000002</v>
      </c>
      <c r="R1449">
        <v>139.25399999999999</v>
      </c>
      <c r="S1449">
        <v>434.012</v>
      </c>
      <c r="T1449">
        <v>985.221</v>
      </c>
      <c r="U1449">
        <v>3.0394179556860999E-2</v>
      </c>
      <c r="V1449">
        <v>5.2746454710430402E-3</v>
      </c>
      <c r="W1449" t="s">
        <v>216</v>
      </c>
      <c r="X1449" t="s">
        <v>216</v>
      </c>
      <c r="Y1449" t="s">
        <v>216</v>
      </c>
      <c r="Z1449">
        <v>1.72469853734057E-3</v>
      </c>
    </row>
    <row r="1450" spans="1:26" x14ac:dyDescent="0.35">
      <c r="A1450">
        <v>2018</v>
      </c>
      <c r="B1450" t="s">
        <v>215</v>
      </c>
      <c r="C1450" t="s">
        <v>22</v>
      </c>
      <c r="D1450">
        <v>229</v>
      </c>
      <c r="E1450" t="s">
        <v>69</v>
      </c>
      <c r="F1450" t="s">
        <v>216</v>
      </c>
      <c r="G1450" t="s">
        <v>216</v>
      </c>
      <c r="H1450" t="s">
        <v>216</v>
      </c>
      <c r="I1450" t="s">
        <v>216</v>
      </c>
      <c r="J1450" t="s">
        <v>216</v>
      </c>
      <c r="K1450" t="s">
        <v>216</v>
      </c>
      <c r="L1450" t="s">
        <v>216</v>
      </c>
      <c r="M1450" t="s">
        <v>216</v>
      </c>
      <c r="N1450" t="s">
        <v>216</v>
      </c>
      <c r="O1450" t="s">
        <v>216</v>
      </c>
      <c r="P1450" t="s">
        <v>216</v>
      </c>
      <c r="Q1450" t="s">
        <v>216</v>
      </c>
      <c r="R1450" t="s">
        <v>216</v>
      </c>
      <c r="S1450" t="s">
        <v>216</v>
      </c>
      <c r="T1450" t="s">
        <v>216</v>
      </c>
      <c r="U1450" t="s">
        <v>216</v>
      </c>
      <c r="V1450" t="s">
        <v>216</v>
      </c>
      <c r="W1450" t="s">
        <v>216</v>
      </c>
      <c r="X1450" t="s">
        <v>216</v>
      </c>
      <c r="Y1450" t="s">
        <v>216</v>
      </c>
      <c r="Z1450" t="s">
        <v>216</v>
      </c>
    </row>
    <row r="1451" spans="1:26" x14ac:dyDescent="0.35">
      <c r="A1451">
        <v>2018</v>
      </c>
      <c r="B1451" t="s">
        <v>215</v>
      </c>
      <c r="C1451" t="s">
        <v>5</v>
      </c>
      <c r="D1451">
        <v>229</v>
      </c>
      <c r="E1451" t="s">
        <v>69</v>
      </c>
      <c r="F1451">
        <v>2.9901632006053302E-3</v>
      </c>
      <c r="G1451" t="s">
        <v>216</v>
      </c>
      <c r="H1451" t="s">
        <v>216</v>
      </c>
      <c r="I1451">
        <v>1.6431116982891701E-2</v>
      </c>
      <c r="J1451" t="s">
        <v>216</v>
      </c>
      <c r="K1451" t="s">
        <v>216</v>
      </c>
      <c r="L1451">
        <v>8.8867379246944996E-4</v>
      </c>
      <c r="M1451">
        <v>8.2275930121051199E-4</v>
      </c>
      <c r="N1451">
        <v>935.34799999999996</v>
      </c>
      <c r="O1451">
        <v>2216.8670000000002</v>
      </c>
      <c r="P1451">
        <v>180.14599999999999</v>
      </c>
      <c r="Q1451">
        <v>252.61</v>
      </c>
      <c r="R1451">
        <v>621.88400000000001</v>
      </c>
      <c r="S1451">
        <v>3330.806</v>
      </c>
      <c r="T1451">
        <v>3597.65</v>
      </c>
      <c r="U1451" t="s">
        <v>216</v>
      </c>
      <c r="V1451" t="s">
        <v>216</v>
      </c>
      <c r="W1451">
        <v>5.5378964888767597E-2</v>
      </c>
      <c r="X1451" t="s">
        <v>216</v>
      </c>
      <c r="Y1451" t="s">
        <v>216</v>
      </c>
      <c r="Z1451">
        <v>2.7166135197874402E-3</v>
      </c>
    </row>
    <row r="1452" spans="1:26" x14ac:dyDescent="0.35">
      <c r="A1452">
        <v>2018</v>
      </c>
      <c r="B1452" t="s">
        <v>217</v>
      </c>
      <c r="C1452" t="s">
        <v>22</v>
      </c>
      <c r="D1452">
        <v>229</v>
      </c>
      <c r="E1452" t="s">
        <v>69</v>
      </c>
      <c r="F1452" t="s">
        <v>216</v>
      </c>
      <c r="G1452" t="s">
        <v>216</v>
      </c>
      <c r="H1452" t="s">
        <v>216</v>
      </c>
      <c r="I1452" t="s">
        <v>216</v>
      </c>
      <c r="J1452" t="s">
        <v>216</v>
      </c>
      <c r="K1452" t="s">
        <v>216</v>
      </c>
      <c r="L1452" t="s">
        <v>216</v>
      </c>
      <c r="M1452" t="s">
        <v>216</v>
      </c>
      <c r="N1452" t="s">
        <v>216</v>
      </c>
      <c r="O1452" t="s">
        <v>216</v>
      </c>
      <c r="P1452" t="s">
        <v>216</v>
      </c>
      <c r="Q1452" t="s">
        <v>216</v>
      </c>
      <c r="R1452" t="s">
        <v>216</v>
      </c>
      <c r="S1452" t="s">
        <v>216</v>
      </c>
      <c r="T1452" t="s">
        <v>216</v>
      </c>
      <c r="U1452" t="s">
        <v>216</v>
      </c>
      <c r="V1452" t="s">
        <v>216</v>
      </c>
      <c r="W1452" t="s">
        <v>216</v>
      </c>
      <c r="X1452" t="s">
        <v>216</v>
      </c>
      <c r="Y1452" t="s">
        <v>216</v>
      </c>
      <c r="Z1452" t="s">
        <v>216</v>
      </c>
    </row>
    <row r="1453" spans="1:26" x14ac:dyDescent="0.35">
      <c r="A1453">
        <v>2018</v>
      </c>
      <c r="B1453" t="s">
        <v>217</v>
      </c>
      <c r="C1453" t="s">
        <v>5</v>
      </c>
      <c r="D1453">
        <v>229</v>
      </c>
      <c r="E1453" t="s">
        <v>69</v>
      </c>
      <c r="F1453">
        <v>1.7310729047637101E-3</v>
      </c>
      <c r="G1453" t="s">
        <v>216</v>
      </c>
      <c r="H1453" t="s">
        <v>216</v>
      </c>
      <c r="I1453">
        <v>4.1610630482346103E-2</v>
      </c>
      <c r="J1453" t="s">
        <v>216</v>
      </c>
      <c r="K1453" t="s">
        <v>216</v>
      </c>
      <c r="L1453">
        <v>4.7763656304434E-3</v>
      </c>
      <c r="M1453">
        <v>2.10409644130606E-3</v>
      </c>
      <c r="N1453">
        <v>34.588000000000001</v>
      </c>
      <c r="O1453">
        <v>188.31100000000001</v>
      </c>
      <c r="P1453">
        <v>49.819000000000003</v>
      </c>
      <c r="Q1453">
        <v>46.173000000000002</v>
      </c>
      <c r="R1453">
        <v>139.25399999999999</v>
      </c>
      <c r="S1453">
        <v>434.012</v>
      </c>
      <c r="T1453">
        <v>985.221</v>
      </c>
      <c r="U1453" t="s">
        <v>216</v>
      </c>
      <c r="V1453" t="s">
        <v>216</v>
      </c>
      <c r="W1453">
        <v>3.1429262052010701E-2</v>
      </c>
      <c r="X1453" t="s">
        <v>216</v>
      </c>
      <c r="Y1453" t="s">
        <v>216</v>
      </c>
      <c r="Z1453">
        <v>9.2942814279126605E-4</v>
      </c>
    </row>
    <row r="1454" spans="1:26" x14ac:dyDescent="0.35">
      <c r="A1454">
        <v>2019</v>
      </c>
      <c r="B1454" t="s">
        <v>215</v>
      </c>
      <c r="C1454" t="s">
        <v>22</v>
      </c>
      <c r="D1454">
        <v>247</v>
      </c>
      <c r="E1454" t="s">
        <v>60</v>
      </c>
      <c r="F1454" t="s">
        <v>216</v>
      </c>
      <c r="G1454" t="s">
        <v>216</v>
      </c>
      <c r="H1454" t="s">
        <v>216</v>
      </c>
      <c r="I1454" t="s">
        <v>216</v>
      </c>
      <c r="J1454" t="s">
        <v>216</v>
      </c>
      <c r="K1454" t="s">
        <v>216</v>
      </c>
      <c r="L1454" t="s">
        <v>216</v>
      </c>
      <c r="M1454" t="s">
        <v>216</v>
      </c>
      <c r="N1454" t="s">
        <v>216</v>
      </c>
      <c r="O1454" t="s">
        <v>216</v>
      </c>
      <c r="P1454" t="s">
        <v>216</v>
      </c>
      <c r="Q1454" t="s">
        <v>216</v>
      </c>
      <c r="R1454" t="s">
        <v>216</v>
      </c>
      <c r="S1454" t="s">
        <v>216</v>
      </c>
      <c r="T1454" t="s">
        <v>216</v>
      </c>
      <c r="U1454" t="s">
        <v>216</v>
      </c>
      <c r="V1454" t="s">
        <v>216</v>
      </c>
      <c r="W1454" t="s">
        <v>216</v>
      </c>
      <c r="X1454" t="s">
        <v>216</v>
      </c>
      <c r="Y1454" t="s">
        <v>216</v>
      </c>
      <c r="Z1454" t="s">
        <v>216</v>
      </c>
    </row>
    <row r="1455" spans="1:26" x14ac:dyDescent="0.35">
      <c r="A1455">
        <v>2019</v>
      </c>
      <c r="B1455" t="s">
        <v>215</v>
      </c>
      <c r="C1455" t="s">
        <v>5</v>
      </c>
      <c r="D1455">
        <v>247</v>
      </c>
      <c r="E1455" t="s">
        <v>60</v>
      </c>
      <c r="F1455">
        <v>9.1642646658484803E-2</v>
      </c>
      <c r="G1455" t="s">
        <v>216</v>
      </c>
      <c r="H1455">
        <v>0.167891936065067</v>
      </c>
      <c r="I1455" t="s">
        <v>216</v>
      </c>
      <c r="J1455" t="s">
        <v>216</v>
      </c>
      <c r="K1455" t="s">
        <v>216</v>
      </c>
      <c r="L1455">
        <v>9.7620998518385502E-2</v>
      </c>
      <c r="M1455">
        <v>8.9180078527208897E-2</v>
      </c>
      <c r="N1455">
        <v>415.99200000000002</v>
      </c>
      <c r="O1455">
        <v>1864.896</v>
      </c>
      <c r="P1455">
        <v>217.87799999999999</v>
      </c>
      <c r="Q1455">
        <v>340.65</v>
      </c>
      <c r="R1455">
        <v>735.34299999999996</v>
      </c>
      <c r="S1455">
        <v>3207.3119999999999</v>
      </c>
      <c r="T1455">
        <v>3510.8850000000002</v>
      </c>
      <c r="U1455" t="s">
        <v>216</v>
      </c>
      <c r="V1455">
        <v>0.14253682269708401</v>
      </c>
      <c r="W1455" t="s">
        <v>216</v>
      </c>
      <c r="X1455" t="s">
        <v>216</v>
      </c>
      <c r="Y1455" t="s">
        <v>216</v>
      </c>
      <c r="Z1455">
        <v>8.3258884615777504E-2</v>
      </c>
    </row>
    <row r="1456" spans="1:26" x14ac:dyDescent="0.35">
      <c r="A1456">
        <v>2019</v>
      </c>
      <c r="B1456" t="s">
        <v>217</v>
      </c>
      <c r="C1456" t="s">
        <v>22</v>
      </c>
      <c r="D1456">
        <v>247</v>
      </c>
      <c r="E1456" t="s">
        <v>60</v>
      </c>
      <c r="F1456" t="s">
        <v>216</v>
      </c>
      <c r="G1456" t="s">
        <v>216</v>
      </c>
      <c r="H1456" t="s">
        <v>216</v>
      </c>
      <c r="I1456" t="s">
        <v>216</v>
      </c>
      <c r="J1456" t="s">
        <v>216</v>
      </c>
      <c r="K1456" t="s">
        <v>216</v>
      </c>
      <c r="L1456" t="s">
        <v>216</v>
      </c>
      <c r="M1456" t="s">
        <v>216</v>
      </c>
      <c r="N1456" t="s">
        <v>216</v>
      </c>
      <c r="O1456" t="s">
        <v>216</v>
      </c>
      <c r="P1456" t="s">
        <v>216</v>
      </c>
      <c r="Q1456" t="s">
        <v>216</v>
      </c>
      <c r="R1456" t="s">
        <v>216</v>
      </c>
      <c r="S1456" t="s">
        <v>216</v>
      </c>
      <c r="T1456" t="s">
        <v>216</v>
      </c>
      <c r="U1456" t="s">
        <v>216</v>
      </c>
      <c r="V1456" t="s">
        <v>216</v>
      </c>
      <c r="W1456" t="s">
        <v>216</v>
      </c>
      <c r="X1456" t="s">
        <v>216</v>
      </c>
      <c r="Y1456" t="s">
        <v>216</v>
      </c>
      <c r="Z1456" t="s">
        <v>216</v>
      </c>
    </row>
    <row r="1457" spans="1:26" x14ac:dyDescent="0.35">
      <c r="A1457">
        <v>2019</v>
      </c>
      <c r="B1457" t="s">
        <v>217</v>
      </c>
      <c r="C1457" t="s">
        <v>5</v>
      </c>
      <c r="D1457">
        <v>247</v>
      </c>
      <c r="E1457" t="s">
        <v>60</v>
      </c>
      <c r="F1457">
        <v>7.1540225154411094E-2</v>
      </c>
      <c r="G1457" t="s">
        <v>216</v>
      </c>
      <c r="H1457">
        <v>4.3612849211245301E-2</v>
      </c>
      <c r="I1457" t="s">
        <v>216</v>
      </c>
      <c r="J1457" t="s">
        <v>216</v>
      </c>
      <c r="K1457" t="s">
        <v>216</v>
      </c>
      <c r="L1457">
        <v>2.0680281298375701E-2</v>
      </c>
      <c r="M1457">
        <v>8.2578722640933196E-3</v>
      </c>
      <c r="N1457">
        <v>32.701000000000001</v>
      </c>
      <c r="O1457">
        <v>181.55199999999999</v>
      </c>
      <c r="P1457">
        <v>66.760999999999996</v>
      </c>
      <c r="Q1457">
        <v>43.012999999999998</v>
      </c>
      <c r="R1457">
        <v>93.242999999999995</v>
      </c>
      <c r="S1457">
        <v>386.09500000000003</v>
      </c>
      <c r="T1457">
        <v>966.90200000000004</v>
      </c>
      <c r="U1457" t="s">
        <v>216</v>
      </c>
      <c r="V1457">
        <v>0.117453304658031</v>
      </c>
      <c r="W1457" t="s">
        <v>216</v>
      </c>
      <c r="X1457" t="s">
        <v>216</v>
      </c>
      <c r="Y1457" t="s">
        <v>216</v>
      </c>
      <c r="Z1457">
        <v>3.8410570933873601E-2</v>
      </c>
    </row>
    <row r="1458" spans="1:26" x14ac:dyDescent="0.35">
      <c r="A1458">
        <v>2019</v>
      </c>
      <c r="B1458" t="s">
        <v>215</v>
      </c>
      <c r="C1458" t="s">
        <v>22</v>
      </c>
      <c r="D1458">
        <v>239</v>
      </c>
      <c r="E1458" t="s">
        <v>61</v>
      </c>
      <c r="F1458" t="s">
        <v>216</v>
      </c>
      <c r="G1458" t="s">
        <v>216</v>
      </c>
      <c r="H1458" t="s">
        <v>216</v>
      </c>
      <c r="I1458" t="s">
        <v>216</v>
      </c>
      <c r="J1458" t="s">
        <v>216</v>
      </c>
      <c r="K1458" t="s">
        <v>216</v>
      </c>
      <c r="L1458" t="s">
        <v>216</v>
      </c>
      <c r="M1458" t="s">
        <v>216</v>
      </c>
      <c r="N1458" t="s">
        <v>216</v>
      </c>
      <c r="O1458" t="s">
        <v>216</v>
      </c>
      <c r="P1458" t="s">
        <v>216</v>
      </c>
      <c r="Q1458" t="s">
        <v>216</v>
      </c>
      <c r="R1458" t="s">
        <v>216</v>
      </c>
      <c r="S1458" t="s">
        <v>216</v>
      </c>
      <c r="T1458" t="s">
        <v>216</v>
      </c>
      <c r="U1458" t="s">
        <v>216</v>
      </c>
      <c r="V1458" t="s">
        <v>216</v>
      </c>
      <c r="W1458" t="s">
        <v>216</v>
      </c>
      <c r="X1458" t="s">
        <v>216</v>
      </c>
      <c r="Y1458" t="s">
        <v>216</v>
      </c>
      <c r="Z1458" t="s">
        <v>216</v>
      </c>
    </row>
    <row r="1459" spans="1:26" x14ac:dyDescent="0.35">
      <c r="A1459">
        <v>2019</v>
      </c>
      <c r="B1459" t="s">
        <v>215</v>
      </c>
      <c r="C1459" t="s">
        <v>5</v>
      </c>
      <c r="D1459">
        <v>239</v>
      </c>
      <c r="E1459" t="s">
        <v>61</v>
      </c>
      <c r="F1459">
        <v>0.12769381700367199</v>
      </c>
      <c r="G1459" t="s">
        <v>216</v>
      </c>
      <c r="H1459">
        <v>0.22430902313051199</v>
      </c>
      <c r="I1459" t="s">
        <v>216</v>
      </c>
      <c r="J1459" t="s">
        <v>216</v>
      </c>
      <c r="K1459" t="s">
        <v>216</v>
      </c>
      <c r="L1459">
        <v>0.130424791850621</v>
      </c>
      <c r="M1459">
        <v>0.119147451426065</v>
      </c>
      <c r="N1459">
        <v>415.99200000000002</v>
      </c>
      <c r="O1459">
        <v>1864.896</v>
      </c>
      <c r="P1459">
        <v>217.87799999999999</v>
      </c>
      <c r="Q1459">
        <v>340.65</v>
      </c>
      <c r="R1459">
        <v>735.34299999999996</v>
      </c>
      <c r="S1459">
        <v>3207.3119999999999</v>
      </c>
      <c r="T1459">
        <v>3510.8850000000002</v>
      </c>
      <c r="U1459" t="s">
        <v>216</v>
      </c>
      <c r="V1459">
        <v>0.198609180522625</v>
      </c>
      <c r="W1459" t="s">
        <v>216</v>
      </c>
      <c r="X1459" t="s">
        <v>216</v>
      </c>
      <c r="Y1459" t="s">
        <v>216</v>
      </c>
      <c r="Z1459">
        <v>0.11601197874256899</v>
      </c>
    </row>
    <row r="1460" spans="1:26" x14ac:dyDescent="0.35">
      <c r="A1460">
        <v>2019</v>
      </c>
      <c r="B1460" t="s">
        <v>217</v>
      </c>
      <c r="C1460" t="s">
        <v>22</v>
      </c>
      <c r="D1460">
        <v>239</v>
      </c>
      <c r="E1460" t="s">
        <v>61</v>
      </c>
      <c r="F1460" t="s">
        <v>216</v>
      </c>
      <c r="G1460" t="s">
        <v>216</v>
      </c>
      <c r="H1460" t="s">
        <v>216</v>
      </c>
      <c r="I1460" t="s">
        <v>216</v>
      </c>
      <c r="J1460" t="s">
        <v>216</v>
      </c>
      <c r="K1460" t="s">
        <v>216</v>
      </c>
      <c r="L1460" t="s">
        <v>216</v>
      </c>
      <c r="M1460" t="s">
        <v>216</v>
      </c>
      <c r="N1460" t="s">
        <v>216</v>
      </c>
      <c r="O1460" t="s">
        <v>216</v>
      </c>
      <c r="P1460" t="s">
        <v>216</v>
      </c>
      <c r="Q1460" t="s">
        <v>216</v>
      </c>
      <c r="R1460" t="s">
        <v>216</v>
      </c>
      <c r="S1460" t="s">
        <v>216</v>
      </c>
      <c r="T1460" t="s">
        <v>216</v>
      </c>
      <c r="U1460" t="s">
        <v>216</v>
      </c>
      <c r="V1460" t="s">
        <v>216</v>
      </c>
      <c r="W1460" t="s">
        <v>216</v>
      </c>
      <c r="X1460" t="s">
        <v>216</v>
      </c>
      <c r="Y1460" t="s">
        <v>216</v>
      </c>
      <c r="Z1460" t="s">
        <v>216</v>
      </c>
    </row>
    <row r="1461" spans="1:26" x14ac:dyDescent="0.35">
      <c r="A1461">
        <v>2019</v>
      </c>
      <c r="B1461" t="s">
        <v>217</v>
      </c>
      <c r="C1461" t="s">
        <v>5</v>
      </c>
      <c r="D1461">
        <v>239</v>
      </c>
      <c r="E1461" t="s">
        <v>61</v>
      </c>
      <c r="F1461">
        <v>0.20127871360471</v>
      </c>
      <c r="G1461" t="s">
        <v>216</v>
      </c>
      <c r="H1461">
        <v>0.38468868423371799</v>
      </c>
      <c r="I1461" t="s">
        <v>216</v>
      </c>
      <c r="J1461" t="s">
        <v>216</v>
      </c>
      <c r="K1461" t="s">
        <v>216</v>
      </c>
      <c r="L1461">
        <v>0.182411155109858</v>
      </c>
      <c r="M1461">
        <v>7.2838855367080305E-2</v>
      </c>
      <c r="N1461">
        <v>32.701000000000001</v>
      </c>
      <c r="O1461">
        <v>181.55199999999999</v>
      </c>
      <c r="P1461">
        <v>66.760999999999996</v>
      </c>
      <c r="Q1461">
        <v>43.012999999999998</v>
      </c>
      <c r="R1461">
        <v>93.242999999999995</v>
      </c>
      <c r="S1461">
        <v>386.09500000000003</v>
      </c>
      <c r="T1461">
        <v>966.90200000000004</v>
      </c>
      <c r="U1461" t="s">
        <v>216</v>
      </c>
      <c r="V1461">
        <v>0.33034876643677902</v>
      </c>
      <c r="W1461" t="s">
        <v>216</v>
      </c>
      <c r="X1461" t="s">
        <v>216</v>
      </c>
      <c r="Y1461" t="s">
        <v>216</v>
      </c>
      <c r="Z1461">
        <v>0.108068297097271</v>
      </c>
    </row>
    <row r="1462" spans="1:26" x14ac:dyDescent="0.35">
      <c r="A1462">
        <v>2019</v>
      </c>
      <c r="B1462" t="s">
        <v>215</v>
      </c>
      <c r="C1462" t="s">
        <v>22</v>
      </c>
      <c r="D1462">
        <v>111</v>
      </c>
      <c r="E1462" t="s">
        <v>70</v>
      </c>
      <c r="F1462" t="s">
        <v>216</v>
      </c>
      <c r="G1462" t="s">
        <v>216</v>
      </c>
      <c r="H1462" t="s">
        <v>216</v>
      </c>
      <c r="I1462" t="s">
        <v>216</v>
      </c>
      <c r="J1462" t="s">
        <v>216</v>
      </c>
      <c r="K1462" t="s">
        <v>216</v>
      </c>
      <c r="L1462" t="s">
        <v>216</v>
      </c>
      <c r="M1462" t="s">
        <v>216</v>
      </c>
      <c r="N1462" t="s">
        <v>216</v>
      </c>
      <c r="O1462" t="s">
        <v>216</v>
      </c>
      <c r="P1462" t="s">
        <v>216</v>
      </c>
      <c r="Q1462" t="s">
        <v>216</v>
      </c>
      <c r="R1462" t="s">
        <v>216</v>
      </c>
      <c r="S1462" t="s">
        <v>216</v>
      </c>
      <c r="T1462" t="s">
        <v>216</v>
      </c>
      <c r="U1462" t="s">
        <v>216</v>
      </c>
      <c r="V1462" t="s">
        <v>216</v>
      </c>
      <c r="W1462" t="s">
        <v>216</v>
      </c>
      <c r="X1462" t="s">
        <v>216</v>
      </c>
      <c r="Y1462" t="s">
        <v>216</v>
      </c>
      <c r="Z1462" t="s">
        <v>216</v>
      </c>
    </row>
    <row r="1463" spans="1:26" x14ac:dyDescent="0.35">
      <c r="A1463">
        <v>2019</v>
      </c>
      <c r="B1463" t="s">
        <v>215</v>
      </c>
      <c r="C1463" t="s">
        <v>5</v>
      </c>
      <c r="D1463">
        <v>111</v>
      </c>
      <c r="E1463" t="s">
        <v>70</v>
      </c>
      <c r="F1463">
        <v>3.40738603823783E-2</v>
      </c>
      <c r="G1463" t="s">
        <v>216</v>
      </c>
      <c r="H1463" t="s">
        <v>216</v>
      </c>
      <c r="I1463" t="s">
        <v>216</v>
      </c>
      <c r="J1463">
        <v>0.42108028768530698</v>
      </c>
      <c r="K1463" t="s">
        <v>216</v>
      </c>
      <c r="L1463">
        <v>4.47231201704106E-2</v>
      </c>
      <c r="M1463">
        <v>4.0856080446952797E-2</v>
      </c>
      <c r="N1463">
        <v>415.99200000000002</v>
      </c>
      <c r="O1463">
        <v>1864.896</v>
      </c>
      <c r="P1463">
        <v>217.87799999999999</v>
      </c>
      <c r="Q1463">
        <v>340.65</v>
      </c>
      <c r="R1463">
        <v>735.34299999999996</v>
      </c>
      <c r="S1463">
        <v>3207.3119999999999</v>
      </c>
      <c r="T1463">
        <v>3510.8850000000002</v>
      </c>
      <c r="U1463" t="s">
        <v>216</v>
      </c>
      <c r="V1463" t="s">
        <v>216</v>
      </c>
      <c r="W1463" t="s">
        <v>216</v>
      </c>
      <c r="X1463">
        <v>0.361958286527713</v>
      </c>
      <c r="Y1463" t="s">
        <v>216</v>
      </c>
      <c r="Z1463">
        <v>3.0956674795335499E-2</v>
      </c>
    </row>
    <row r="1464" spans="1:26" x14ac:dyDescent="0.35">
      <c r="A1464">
        <v>2019</v>
      </c>
      <c r="B1464" t="s">
        <v>217</v>
      </c>
      <c r="C1464" t="s">
        <v>22</v>
      </c>
      <c r="D1464">
        <v>111</v>
      </c>
      <c r="E1464" t="s">
        <v>70</v>
      </c>
      <c r="F1464" t="s">
        <v>216</v>
      </c>
      <c r="G1464" t="s">
        <v>216</v>
      </c>
      <c r="H1464" t="s">
        <v>216</v>
      </c>
      <c r="I1464" t="s">
        <v>216</v>
      </c>
      <c r="J1464" t="s">
        <v>216</v>
      </c>
      <c r="K1464" t="s">
        <v>216</v>
      </c>
      <c r="L1464" t="s">
        <v>216</v>
      </c>
      <c r="M1464" t="s">
        <v>216</v>
      </c>
      <c r="N1464" t="s">
        <v>216</v>
      </c>
      <c r="O1464" t="s">
        <v>216</v>
      </c>
      <c r="P1464" t="s">
        <v>216</v>
      </c>
      <c r="Q1464" t="s">
        <v>216</v>
      </c>
      <c r="R1464" t="s">
        <v>216</v>
      </c>
      <c r="S1464" t="s">
        <v>216</v>
      </c>
      <c r="T1464" t="s">
        <v>216</v>
      </c>
      <c r="U1464" t="s">
        <v>216</v>
      </c>
      <c r="V1464" t="s">
        <v>216</v>
      </c>
      <c r="W1464" t="s">
        <v>216</v>
      </c>
      <c r="X1464" t="s">
        <v>216</v>
      </c>
      <c r="Y1464" t="s">
        <v>216</v>
      </c>
      <c r="Z1464" t="s">
        <v>216</v>
      </c>
    </row>
    <row r="1465" spans="1:26" x14ac:dyDescent="0.35">
      <c r="A1465">
        <v>2019</v>
      </c>
      <c r="B1465" t="s">
        <v>217</v>
      </c>
      <c r="C1465" t="s">
        <v>5</v>
      </c>
      <c r="D1465">
        <v>111</v>
      </c>
      <c r="E1465" t="s">
        <v>70</v>
      </c>
      <c r="F1465">
        <v>4.1472233340218101E-2</v>
      </c>
      <c r="G1465" t="s">
        <v>216</v>
      </c>
      <c r="H1465" t="s">
        <v>216</v>
      </c>
      <c r="I1465" t="s">
        <v>216</v>
      </c>
      <c r="J1465">
        <v>7.8069420872759407E-2</v>
      </c>
      <c r="K1465" t="s">
        <v>216</v>
      </c>
      <c r="L1465">
        <v>8.6973413279115199E-3</v>
      </c>
      <c r="M1465">
        <v>3.4729476203379499E-3</v>
      </c>
      <c r="N1465">
        <v>32.701000000000001</v>
      </c>
      <c r="O1465">
        <v>181.55199999999999</v>
      </c>
      <c r="P1465">
        <v>66.760999999999996</v>
      </c>
      <c r="Q1465">
        <v>43.012999999999998</v>
      </c>
      <c r="R1465">
        <v>93.242999999999995</v>
      </c>
      <c r="S1465">
        <v>386.09500000000003</v>
      </c>
      <c r="T1465">
        <v>966.90200000000004</v>
      </c>
      <c r="U1465" t="s">
        <v>216</v>
      </c>
      <c r="V1465" t="s">
        <v>216</v>
      </c>
      <c r="W1465" t="s">
        <v>216</v>
      </c>
      <c r="X1465">
        <v>0.34158907105948699</v>
      </c>
      <c r="Y1465" t="s">
        <v>216</v>
      </c>
      <c r="Z1465">
        <v>2.2266803844443701E-2</v>
      </c>
    </row>
    <row r="1466" spans="1:26" x14ac:dyDescent="0.35">
      <c r="A1466">
        <v>2019</v>
      </c>
      <c r="B1466" t="s">
        <v>215</v>
      </c>
      <c r="C1466" t="s">
        <v>22</v>
      </c>
      <c r="D1466">
        <v>249</v>
      </c>
      <c r="E1466" t="s">
        <v>62</v>
      </c>
      <c r="F1466" t="s">
        <v>216</v>
      </c>
      <c r="G1466" t="s">
        <v>216</v>
      </c>
      <c r="H1466" t="s">
        <v>216</v>
      </c>
      <c r="I1466" t="s">
        <v>216</v>
      </c>
      <c r="J1466" t="s">
        <v>216</v>
      </c>
      <c r="K1466" t="s">
        <v>216</v>
      </c>
      <c r="L1466" t="s">
        <v>216</v>
      </c>
      <c r="M1466" t="s">
        <v>216</v>
      </c>
      <c r="N1466" t="s">
        <v>216</v>
      </c>
      <c r="O1466" t="s">
        <v>216</v>
      </c>
      <c r="P1466" t="s">
        <v>216</v>
      </c>
      <c r="Q1466" t="s">
        <v>216</v>
      </c>
      <c r="R1466" t="s">
        <v>216</v>
      </c>
      <c r="S1466" t="s">
        <v>216</v>
      </c>
      <c r="T1466" t="s">
        <v>216</v>
      </c>
      <c r="U1466" t="s">
        <v>216</v>
      </c>
      <c r="V1466" t="s">
        <v>216</v>
      </c>
      <c r="W1466" t="s">
        <v>216</v>
      </c>
      <c r="X1466" t="s">
        <v>216</v>
      </c>
      <c r="Y1466" t="s">
        <v>216</v>
      </c>
      <c r="Z1466" t="s">
        <v>216</v>
      </c>
    </row>
    <row r="1467" spans="1:26" x14ac:dyDescent="0.35">
      <c r="A1467">
        <v>2019</v>
      </c>
      <c r="B1467" t="s">
        <v>215</v>
      </c>
      <c r="C1467" t="s">
        <v>5</v>
      </c>
      <c r="D1467">
        <v>249</v>
      </c>
      <c r="E1467" t="s">
        <v>62</v>
      </c>
      <c r="F1467">
        <v>4.0416874783222999E-2</v>
      </c>
      <c r="G1467">
        <v>0.36371132137156498</v>
      </c>
      <c r="H1467">
        <v>8.1131065753800802E-2</v>
      </c>
      <c r="I1467" t="s">
        <v>216</v>
      </c>
      <c r="J1467" t="s">
        <v>216</v>
      </c>
      <c r="K1467" t="s">
        <v>216</v>
      </c>
      <c r="L1467">
        <v>4.7173770434556998E-2</v>
      </c>
      <c r="M1467">
        <v>4.3094832214669497E-2</v>
      </c>
      <c r="N1467">
        <v>415.99200000000002</v>
      </c>
      <c r="O1467">
        <v>1864.896</v>
      </c>
      <c r="P1467">
        <v>217.87799999999999</v>
      </c>
      <c r="Q1467">
        <v>340.65</v>
      </c>
      <c r="R1467">
        <v>735.34299999999996</v>
      </c>
      <c r="S1467">
        <v>3207.3119999999999</v>
      </c>
      <c r="T1467">
        <v>3510.8850000000002</v>
      </c>
      <c r="U1467">
        <v>0.22071312093509601</v>
      </c>
      <c r="V1467">
        <v>6.2862576813336901E-2</v>
      </c>
      <c r="W1467" t="s">
        <v>216</v>
      </c>
      <c r="X1467" t="s">
        <v>216</v>
      </c>
      <c r="Y1467" t="s">
        <v>216</v>
      </c>
      <c r="Z1467">
        <v>3.67194099778341E-2</v>
      </c>
    </row>
    <row r="1468" spans="1:26" x14ac:dyDescent="0.35">
      <c r="A1468">
        <v>2019</v>
      </c>
      <c r="B1468" t="s">
        <v>217</v>
      </c>
      <c r="C1468" t="s">
        <v>22</v>
      </c>
      <c r="D1468">
        <v>249</v>
      </c>
      <c r="E1468" t="s">
        <v>62</v>
      </c>
      <c r="F1468" t="s">
        <v>216</v>
      </c>
      <c r="G1468" t="s">
        <v>216</v>
      </c>
      <c r="H1468" t="s">
        <v>216</v>
      </c>
      <c r="I1468" t="s">
        <v>216</v>
      </c>
      <c r="J1468" t="s">
        <v>216</v>
      </c>
      <c r="K1468" t="s">
        <v>216</v>
      </c>
      <c r="L1468" t="s">
        <v>216</v>
      </c>
      <c r="M1468" t="s">
        <v>216</v>
      </c>
      <c r="N1468" t="s">
        <v>216</v>
      </c>
      <c r="O1468" t="s">
        <v>216</v>
      </c>
      <c r="P1468" t="s">
        <v>216</v>
      </c>
      <c r="Q1468" t="s">
        <v>216</v>
      </c>
      <c r="R1468" t="s">
        <v>216</v>
      </c>
      <c r="S1468" t="s">
        <v>216</v>
      </c>
      <c r="T1468" t="s">
        <v>216</v>
      </c>
      <c r="U1468" t="s">
        <v>216</v>
      </c>
      <c r="V1468" t="s">
        <v>216</v>
      </c>
      <c r="W1468" t="s">
        <v>216</v>
      </c>
      <c r="X1468" t="s">
        <v>216</v>
      </c>
      <c r="Y1468" t="s">
        <v>216</v>
      </c>
      <c r="Z1468" t="s">
        <v>216</v>
      </c>
    </row>
    <row r="1469" spans="1:26" x14ac:dyDescent="0.35">
      <c r="A1469">
        <v>2019</v>
      </c>
      <c r="B1469" t="s">
        <v>217</v>
      </c>
      <c r="C1469" t="s">
        <v>5</v>
      </c>
      <c r="D1469">
        <v>249</v>
      </c>
      <c r="E1469" t="s">
        <v>62</v>
      </c>
      <c r="F1469">
        <v>3.7724242331915098E-2</v>
      </c>
      <c r="G1469">
        <v>0.44977217822084897</v>
      </c>
      <c r="H1469">
        <v>8.1012602449986801E-2</v>
      </c>
      <c r="I1469" t="s">
        <v>216</v>
      </c>
      <c r="J1469" t="s">
        <v>216</v>
      </c>
      <c r="K1469" t="s">
        <v>216</v>
      </c>
      <c r="L1469">
        <v>3.84144452306781E-2</v>
      </c>
      <c r="M1469">
        <v>1.5339326251614599E-2</v>
      </c>
      <c r="N1469">
        <v>32.701000000000001</v>
      </c>
      <c r="O1469">
        <v>181.55199999999999</v>
      </c>
      <c r="P1469">
        <v>66.760999999999996</v>
      </c>
      <c r="Q1469">
        <v>43.012999999999998</v>
      </c>
      <c r="R1469">
        <v>93.242999999999995</v>
      </c>
      <c r="S1469">
        <v>386.09500000000003</v>
      </c>
      <c r="T1469">
        <v>966.90200000000004</v>
      </c>
      <c r="U1469">
        <v>0.356752546674307</v>
      </c>
      <c r="V1469">
        <v>6.1911301177857501E-2</v>
      </c>
      <c r="W1469" t="s">
        <v>216</v>
      </c>
      <c r="X1469" t="s">
        <v>216</v>
      </c>
      <c r="Y1469" t="s">
        <v>216</v>
      </c>
      <c r="Z1469">
        <v>2.02544747781985E-2</v>
      </c>
    </row>
    <row r="1470" spans="1:26" x14ac:dyDescent="0.35">
      <c r="A1470">
        <v>2019</v>
      </c>
      <c r="B1470" t="s">
        <v>215</v>
      </c>
      <c r="C1470" t="s">
        <v>22</v>
      </c>
      <c r="D1470">
        <v>248</v>
      </c>
      <c r="E1470" t="s">
        <v>63</v>
      </c>
      <c r="F1470" t="s">
        <v>216</v>
      </c>
      <c r="G1470" t="s">
        <v>216</v>
      </c>
      <c r="H1470" t="s">
        <v>216</v>
      </c>
      <c r="I1470" t="s">
        <v>216</v>
      </c>
      <c r="J1470" t="s">
        <v>216</v>
      </c>
      <c r="K1470" t="s">
        <v>216</v>
      </c>
      <c r="L1470" t="s">
        <v>216</v>
      </c>
      <c r="M1470" t="s">
        <v>216</v>
      </c>
      <c r="N1470" t="s">
        <v>216</v>
      </c>
      <c r="O1470" t="s">
        <v>216</v>
      </c>
      <c r="P1470" t="s">
        <v>216</v>
      </c>
      <c r="Q1470" t="s">
        <v>216</v>
      </c>
      <c r="R1470" t="s">
        <v>216</v>
      </c>
      <c r="S1470" t="s">
        <v>216</v>
      </c>
      <c r="T1470" t="s">
        <v>216</v>
      </c>
      <c r="U1470" t="s">
        <v>216</v>
      </c>
      <c r="V1470" t="s">
        <v>216</v>
      </c>
      <c r="W1470" t="s">
        <v>216</v>
      </c>
      <c r="X1470" t="s">
        <v>216</v>
      </c>
      <c r="Y1470" t="s">
        <v>216</v>
      </c>
      <c r="Z1470" t="s">
        <v>216</v>
      </c>
    </row>
    <row r="1471" spans="1:26" x14ac:dyDescent="0.35">
      <c r="A1471">
        <v>2019</v>
      </c>
      <c r="B1471" t="s">
        <v>215</v>
      </c>
      <c r="C1471" t="s">
        <v>5</v>
      </c>
      <c r="D1471">
        <v>248</v>
      </c>
      <c r="E1471" t="s">
        <v>63</v>
      </c>
      <c r="F1471">
        <v>0.10780165815334</v>
      </c>
      <c r="G1471">
        <v>0.47437450720206198</v>
      </c>
      <c r="H1471">
        <v>0.10581608840385701</v>
      </c>
      <c r="I1471" t="s">
        <v>216</v>
      </c>
      <c r="J1471" t="s">
        <v>216</v>
      </c>
      <c r="K1471" t="s">
        <v>216</v>
      </c>
      <c r="L1471">
        <v>6.1526911008345897E-2</v>
      </c>
      <c r="M1471">
        <v>5.6206910793147602E-2</v>
      </c>
      <c r="N1471">
        <v>415.99200000000002</v>
      </c>
      <c r="O1471">
        <v>1864.896</v>
      </c>
      <c r="P1471">
        <v>217.87799999999999</v>
      </c>
      <c r="Q1471">
        <v>340.65</v>
      </c>
      <c r="R1471">
        <v>735.34299999999996</v>
      </c>
      <c r="S1471">
        <v>3207.3119999999999</v>
      </c>
      <c r="T1471">
        <v>3510.8850000000002</v>
      </c>
      <c r="U1471">
        <v>0.58869570051167497</v>
      </c>
      <c r="V1471">
        <v>0.167669817436811</v>
      </c>
      <c r="W1471" t="s">
        <v>216</v>
      </c>
      <c r="X1471" t="s">
        <v>216</v>
      </c>
      <c r="Y1471" t="s">
        <v>216</v>
      </c>
      <c r="Z1471">
        <v>9.7939618123714101E-2</v>
      </c>
    </row>
    <row r="1472" spans="1:26" x14ac:dyDescent="0.35">
      <c r="A1472">
        <v>2019</v>
      </c>
      <c r="B1472" t="s">
        <v>217</v>
      </c>
      <c r="C1472" t="s">
        <v>22</v>
      </c>
      <c r="D1472">
        <v>248</v>
      </c>
      <c r="E1472" t="s">
        <v>63</v>
      </c>
      <c r="F1472" t="s">
        <v>216</v>
      </c>
      <c r="G1472" t="s">
        <v>216</v>
      </c>
      <c r="H1472" t="s">
        <v>216</v>
      </c>
      <c r="I1472" t="s">
        <v>216</v>
      </c>
      <c r="J1472" t="s">
        <v>216</v>
      </c>
      <c r="K1472" t="s">
        <v>216</v>
      </c>
      <c r="L1472" t="s">
        <v>216</v>
      </c>
      <c r="M1472" t="s">
        <v>216</v>
      </c>
      <c r="N1472" t="s">
        <v>216</v>
      </c>
      <c r="O1472" t="s">
        <v>216</v>
      </c>
      <c r="P1472" t="s">
        <v>216</v>
      </c>
      <c r="Q1472" t="s">
        <v>216</v>
      </c>
      <c r="R1472" t="s">
        <v>216</v>
      </c>
      <c r="S1472" t="s">
        <v>216</v>
      </c>
      <c r="T1472" t="s">
        <v>216</v>
      </c>
      <c r="U1472" t="s">
        <v>216</v>
      </c>
      <c r="V1472" t="s">
        <v>216</v>
      </c>
      <c r="W1472" t="s">
        <v>216</v>
      </c>
      <c r="X1472" t="s">
        <v>216</v>
      </c>
      <c r="Y1472" t="s">
        <v>216</v>
      </c>
      <c r="Z1472" t="s">
        <v>216</v>
      </c>
    </row>
    <row r="1473" spans="1:26" x14ac:dyDescent="0.35">
      <c r="A1473">
        <v>2019</v>
      </c>
      <c r="B1473" t="s">
        <v>217</v>
      </c>
      <c r="C1473" t="s">
        <v>5</v>
      </c>
      <c r="D1473">
        <v>248</v>
      </c>
      <c r="E1473" t="s">
        <v>63</v>
      </c>
      <c r="F1473">
        <v>5.42796104993086E-2</v>
      </c>
      <c r="G1473">
        <v>0.50649827222409105</v>
      </c>
      <c r="H1473">
        <v>9.1230060809024405E-2</v>
      </c>
      <c r="I1473" t="s">
        <v>216</v>
      </c>
      <c r="J1473" t="s">
        <v>216</v>
      </c>
      <c r="K1473" t="s">
        <v>216</v>
      </c>
      <c r="L1473">
        <v>4.3259345686410301E-2</v>
      </c>
      <c r="M1473">
        <v>1.72739502791333E-2</v>
      </c>
      <c r="N1473">
        <v>32.701000000000001</v>
      </c>
      <c r="O1473">
        <v>181.55199999999999</v>
      </c>
      <c r="P1473">
        <v>66.760999999999996</v>
      </c>
      <c r="Q1473">
        <v>43.012999999999998</v>
      </c>
      <c r="R1473">
        <v>93.242999999999995</v>
      </c>
      <c r="S1473">
        <v>386.09500000000003</v>
      </c>
      <c r="T1473">
        <v>966.90200000000004</v>
      </c>
      <c r="U1473">
        <v>0.51337359262735704</v>
      </c>
      <c r="V1473">
        <v>8.9091521297330903E-2</v>
      </c>
      <c r="W1473" t="s">
        <v>216</v>
      </c>
      <c r="X1473" t="s">
        <v>216</v>
      </c>
      <c r="Y1473" t="s">
        <v>216</v>
      </c>
      <c r="Z1473">
        <v>2.9143196360462802E-2</v>
      </c>
    </row>
    <row r="1474" spans="1:26" x14ac:dyDescent="0.35">
      <c r="A1474">
        <v>2019</v>
      </c>
      <c r="B1474" t="s">
        <v>215</v>
      </c>
      <c r="C1474" t="s">
        <v>22</v>
      </c>
      <c r="D1474">
        <v>267</v>
      </c>
      <c r="E1474" t="s">
        <v>68</v>
      </c>
      <c r="F1474" t="s">
        <v>216</v>
      </c>
      <c r="G1474" t="s">
        <v>216</v>
      </c>
      <c r="H1474" t="s">
        <v>216</v>
      </c>
      <c r="I1474" t="s">
        <v>216</v>
      </c>
      <c r="J1474" t="s">
        <v>216</v>
      </c>
      <c r="K1474" t="s">
        <v>216</v>
      </c>
      <c r="L1474" t="s">
        <v>216</v>
      </c>
      <c r="M1474" t="s">
        <v>216</v>
      </c>
      <c r="N1474" t="s">
        <v>216</v>
      </c>
      <c r="O1474" t="s">
        <v>216</v>
      </c>
      <c r="P1474" t="s">
        <v>216</v>
      </c>
      <c r="Q1474" t="s">
        <v>216</v>
      </c>
      <c r="R1474" t="s">
        <v>216</v>
      </c>
      <c r="S1474" t="s">
        <v>216</v>
      </c>
      <c r="T1474" t="s">
        <v>216</v>
      </c>
      <c r="U1474" t="s">
        <v>216</v>
      </c>
      <c r="V1474" t="s">
        <v>216</v>
      </c>
      <c r="W1474" t="s">
        <v>216</v>
      </c>
      <c r="X1474" t="s">
        <v>216</v>
      </c>
      <c r="Y1474" t="s">
        <v>216</v>
      </c>
      <c r="Z1474" t="s">
        <v>216</v>
      </c>
    </row>
    <row r="1475" spans="1:26" x14ac:dyDescent="0.35">
      <c r="A1475">
        <v>2019</v>
      </c>
      <c r="B1475" t="s">
        <v>215</v>
      </c>
      <c r="C1475" t="s">
        <v>5</v>
      </c>
      <c r="D1475">
        <v>267</v>
      </c>
      <c r="E1475" t="s">
        <v>68</v>
      </c>
      <c r="F1475">
        <v>4.7869556186283801E-2</v>
      </c>
      <c r="G1475" t="s">
        <v>216</v>
      </c>
      <c r="H1475" t="s">
        <v>216</v>
      </c>
      <c r="I1475" t="s">
        <v>216</v>
      </c>
      <c r="J1475" t="s">
        <v>216</v>
      </c>
      <c r="K1475">
        <v>0.28931804613629297</v>
      </c>
      <c r="L1475">
        <v>6.63321809664916E-2</v>
      </c>
      <c r="M1475">
        <v>6.0596687160074998E-2</v>
      </c>
      <c r="N1475">
        <v>415.99200000000002</v>
      </c>
      <c r="O1475">
        <v>1864.896</v>
      </c>
      <c r="P1475">
        <v>217.87799999999999</v>
      </c>
      <c r="Q1475">
        <v>340.65</v>
      </c>
      <c r="R1475">
        <v>735.34299999999996</v>
      </c>
      <c r="S1475">
        <v>3207.3119999999999</v>
      </c>
      <c r="T1475">
        <v>3510.8850000000002</v>
      </c>
      <c r="U1475" t="s">
        <v>216</v>
      </c>
      <c r="V1475" t="s">
        <v>216</v>
      </c>
      <c r="W1475" t="s">
        <v>216</v>
      </c>
      <c r="X1475" t="s">
        <v>216</v>
      </c>
      <c r="Y1475">
        <v>0.239155792218782</v>
      </c>
      <c r="Z1475">
        <v>4.3490296280670297E-2</v>
      </c>
    </row>
    <row r="1476" spans="1:26" x14ac:dyDescent="0.35">
      <c r="A1476">
        <v>2019</v>
      </c>
      <c r="B1476" t="s">
        <v>217</v>
      </c>
      <c r="C1476" t="s">
        <v>22</v>
      </c>
      <c r="D1476">
        <v>267</v>
      </c>
      <c r="E1476" t="s">
        <v>68</v>
      </c>
      <c r="F1476" t="s">
        <v>216</v>
      </c>
      <c r="G1476" t="s">
        <v>216</v>
      </c>
      <c r="H1476" t="s">
        <v>216</v>
      </c>
      <c r="I1476" t="s">
        <v>216</v>
      </c>
      <c r="J1476" t="s">
        <v>216</v>
      </c>
      <c r="K1476" t="s">
        <v>216</v>
      </c>
      <c r="L1476" t="s">
        <v>216</v>
      </c>
      <c r="M1476" t="s">
        <v>216</v>
      </c>
      <c r="N1476" t="s">
        <v>216</v>
      </c>
      <c r="O1476" t="s">
        <v>216</v>
      </c>
      <c r="P1476" t="s">
        <v>216</v>
      </c>
      <c r="Q1476" t="s">
        <v>216</v>
      </c>
      <c r="R1476" t="s">
        <v>216</v>
      </c>
      <c r="S1476" t="s">
        <v>216</v>
      </c>
      <c r="T1476" t="s">
        <v>216</v>
      </c>
      <c r="U1476" t="s">
        <v>216</v>
      </c>
      <c r="V1476" t="s">
        <v>216</v>
      </c>
      <c r="W1476" t="s">
        <v>216</v>
      </c>
      <c r="X1476" t="s">
        <v>216</v>
      </c>
      <c r="Y1476" t="s">
        <v>216</v>
      </c>
      <c r="Z1476" t="s">
        <v>216</v>
      </c>
    </row>
    <row r="1477" spans="1:26" x14ac:dyDescent="0.35">
      <c r="A1477">
        <v>2019</v>
      </c>
      <c r="B1477" t="s">
        <v>217</v>
      </c>
      <c r="C1477" t="s">
        <v>5</v>
      </c>
      <c r="D1477">
        <v>267</v>
      </c>
      <c r="E1477" t="s">
        <v>68</v>
      </c>
      <c r="F1477">
        <v>7.1448564794114003E-2</v>
      </c>
      <c r="G1477" t="s">
        <v>216</v>
      </c>
      <c r="H1477" t="s">
        <v>216</v>
      </c>
      <c r="I1477" t="s">
        <v>216</v>
      </c>
      <c r="J1477" t="s">
        <v>216</v>
      </c>
      <c r="K1477">
        <v>0.76672779726092</v>
      </c>
      <c r="L1477">
        <v>0.18516686307774</v>
      </c>
      <c r="M1477">
        <v>7.3939240998570702E-2</v>
      </c>
      <c r="N1477">
        <v>32.701000000000001</v>
      </c>
      <c r="O1477">
        <v>181.55199999999999</v>
      </c>
      <c r="P1477">
        <v>66.760999999999996</v>
      </c>
      <c r="Q1477">
        <v>43.012999999999998</v>
      </c>
      <c r="R1477">
        <v>93.242999999999995</v>
      </c>
      <c r="S1477">
        <v>386.09500000000003</v>
      </c>
      <c r="T1477">
        <v>966.90200000000004</v>
      </c>
      <c r="U1477" t="s">
        <v>216</v>
      </c>
      <c r="V1477" t="s">
        <v>216</v>
      </c>
      <c r="W1477" t="s">
        <v>216</v>
      </c>
      <c r="X1477" t="s">
        <v>216</v>
      </c>
      <c r="Y1477">
        <v>0.34215762272897299</v>
      </c>
      <c r="Z1477">
        <v>3.83613576868728E-2</v>
      </c>
    </row>
    <row r="1478" spans="1:26" x14ac:dyDescent="0.35">
      <c r="A1478">
        <v>2019</v>
      </c>
      <c r="B1478" t="s">
        <v>215</v>
      </c>
      <c r="C1478" t="s">
        <v>22</v>
      </c>
      <c r="D1478">
        <v>231</v>
      </c>
      <c r="E1478" t="s">
        <v>67</v>
      </c>
      <c r="F1478" t="s">
        <v>216</v>
      </c>
      <c r="G1478" t="s">
        <v>216</v>
      </c>
      <c r="H1478" t="s">
        <v>216</v>
      </c>
      <c r="I1478" t="s">
        <v>216</v>
      </c>
      <c r="J1478" t="s">
        <v>216</v>
      </c>
      <c r="K1478" t="s">
        <v>216</v>
      </c>
      <c r="L1478" t="s">
        <v>216</v>
      </c>
      <c r="M1478" t="s">
        <v>216</v>
      </c>
      <c r="N1478" t="s">
        <v>216</v>
      </c>
      <c r="O1478" t="s">
        <v>216</v>
      </c>
      <c r="P1478" t="s">
        <v>216</v>
      </c>
      <c r="Q1478" t="s">
        <v>216</v>
      </c>
      <c r="R1478" t="s">
        <v>216</v>
      </c>
      <c r="S1478" t="s">
        <v>216</v>
      </c>
      <c r="T1478" t="s">
        <v>216</v>
      </c>
      <c r="U1478" t="s">
        <v>216</v>
      </c>
      <c r="V1478" t="s">
        <v>216</v>
      </c>
      <c r="W1478" t="s">
        <v>216</v>
      </c>
      <c r="X1478" t="s">
        <v>216</v>
      </c>
      <c r="Y1478" t="s">
        <v>216</v>
      </c>
      <c r="Z1478" t="s">
        <v>216</v>
      </c>
    </row>
    <row r="1479" spans="1:26" x14ac:dyDescent="0.35">
      <c r="A1479">
        <v>2019</v>
      </c>
      <c r="B1479" t="s">
        <v>215</v>
      </c>
      <c r="C1479" t="s">
        <v>5</v>
      </c>
      <c r="D1479">
        <v>231</v>
      </c>
      <c r="E1479" t="s">
        <v>67</v>
      </c>
      <c r="F1479">
        <v>2.6971852408961099E-2</v>
      </c>
      <c r="G1479" t="s">
        <v>216</v>
      </c>
      <c r="H1479">
        <v>6.3555286729125901E-2</v>
      </c>
      <c r="I1479" t="s">
        <v>216</v>
      </c>
      <c r="J1479" t="s">
        <v>216</v>
      </c>
      <c r="K1479" t="s">
        <v>216</v>
      </c>
      <c r="L1479">
        <v>3.6954309403014099E-2</v>
      </c>
      <c r="M1479">
        <v>3.3759009480515599E-2</v>
      </c>
      <c r="N1479">
        <v>415.99200000000002</v>
      </c>
      <c r="O1479">
        <v>1864.896</v>
      </c>
      <c r="P1479">
        <v>217.87799999999999</v>
      </c>
      <c r="Q1479">
        <v>340.65</v>
      </c>
      <c r="R1479">
        <v>735.34299999999996</v>
      </c>
      <c r="S1479">
        <v>3207.3119999999999</v>
      </c>
      <c r="T1479">
        <v>3510.8850000000002</v>
      </c>
      <c r="U1479" t="s">
        <v>216</v>
      </c>
      <c r="V1479">
        <v>4.1950797852388901E-2</v>
      </c>
      <c r="W1479" t="s">
        <v>216</v>
      </c>
      <c r="X1479" t="s">
        <v>216</v>
      </c>
      <c r="Y1479" t="s">
        <v>216</v>
      </c>
      <c r="Z1479">
        <v>2.45043811966725E-2</v>
      </c>
    </row>
    <row r="1480" spans="1:26" x14ac:dyDescent="0.35">
      <c r="A1480">
        <v>2019</v>
      </c>
      <c r="B1480" t="s">
        <v>217</v>
      </c>
      <c r="C1480" t="s">
        <v>22</v>
      </c>
      <c r="D1480">
        <v>231</v>
      </c>
      <c r="E1480" t="s">
        <v>67</v>
      </c>
      <c r="F1480" t="s">
        <v>216</v>
      </c>
      <c r="G1480" t="s">
        <v>216</v>
      </c>
      <c r="H1480" t="s">
        <v>216</v>
      </c>
      <c r="I1480" t="s">
        <v>216</v>
      </c>
      <c r="J1480" t="s">
        <v>216</v>
      </c>
      <c r="K1480" t="s">
        <v>216</v>
      </c>
      <c r="L1480" t="s">
        <v>216</v>
      </c>
      <c r="M1480" t="s">
        <v>216</v>
      </c>
      <c r="N1480" t="s">
        <v>216</v>
      </c>
      <c r="O1480" t="s">
        <v>216</v>
      </c>
      <c r="P1480" t="s">
        <v>216</v>
      </c>
      <c r="Q1480" t="s">
        <v>216</v>
      </c>
      <c r="R1480" t="s">
        <v>216</v>
      </c>
      <c r="S1480" t="s">
        <v>216</v>
      </c>
      <c r="T1480" t="s">
        <v>216</v>
      </c>
      <c r="U1480" t="s">
        <v>216</v>
      </c>
      <c r="V1480" t="s">
        <v>216</v>
      </c>
      <c r="W1480" t="s">
        <v>216</v>
      </c>
      <c r="X1480" t="s">
        <v>216</v>
      </c>
      <c r="Y1480" t="s">
        <v>216</v>
      </c>
      <c r="Z1480" t="s">
        <v>216</v>
      </c>
    </row>
    <row r="1481" spans="1:26" x14ac:dyDescent="0.35">
      <c r="A1481">
        <v>2019</v>
      </c>
      <c r="B1481" t="s">
        <v>217</v>
      </c>
      <c r="C1481" t="s">
        <v>5</v>
      </c>
      <c r="D1481">
        <v>231</v>
      </c>
      <c r="E1481" t="s">
        <v>67</v>
      </c>
      <c r="F1481">
        <v>4.3274854202599702E-2</v>
      </c>
      <c r="G1481" t="s">
        <v>216</v>
      </c>
      <c r="H1481">
        <v>3.00630122499339E-2</v>
      </c>
      <c r="I1481" t="s">
        <v>216</v>
      </c>
      <c r="J1481" t="s">
        <v>216</v>
      </c>
      <c r="K1481" t="s">
        <v>216</v>
      </c>
      <c r="L1481">
        <v>1.4255238106407501E-2</v>
      </c>
      <c r="M1481">
        <v>5.6922792141224201E-3</v>
      </c>
      <c r="N1481">
        <v>32.701000000000001</v>
      </c>
      <c r="O1481">
        <v>181.55199999999999</v>
      </c>
      <c r="P1481">
        <v>66.760999999999996</v>
      </c>
      <c r="Q1481">
        <v>43.012999999999998</v>
      </c>
      <c r="R1481">
        <v>93.242999999999995</v>
      </c>
      <c r="S1481">
        <v>386.09500000000003</v>
      </c>
      <c r="T1481">
        <v>966.90200000000004</v>
      </c>
      <c r="U1481" t="s">
        <v>216</v>
      </c>
      <c r="V1481">
        <v>7.1046288646408995E-2</v>
      </c>
      <c r="W1481" t="s">
        <v>216</v>
      </c>
      <c r="X1481" t="s">
        <v>216</v>
      </c>
      <c r="Y1481" t="s">
        <v>216</v>
      </c>
      <c r="Z1481">
        <v>2.32346467097959E-2</v>
      </c>
    </row>
    <row r="1482" spans="1:26" x14ac:dyDescent="0.35">
      <c r="A1482">
        <v>2019</v>
      </c>
      <c r="B1482" t="s">
        <v>215</v>
      </c>
      <c r="C1482" t="s">
        <v>22</v>
      </c>
      <c r="D1482">
        <v>242</v>
      </c>
      <c r="E1482" t="s">
        <v>65</v>
      </c>
      <c r="F1482" t="s">
        <v>216</v>
      </c>
      <c r="G1482" t="s">
        <v>216</v>
      </c>
      <c r="H1482" t="s">
        <v>216</v>
      </c>
      <c r="I1482" t="s">
        <v>216</v>
      </c>
      <c r="J1482" t="s">
        <v>216</v>
      </c>
      <c r="K1482" t="s">
        <v>216</v>
      </c>
      <c r="L1482" t="s">
        <v>216</v>
      </c>
      <c r="M1482" t="s">
        <v>216</v>
      </c>
      <c r="N1482" t="s">
        <v>216</v>
      </c>
      <c r="O1482" t="s">
        <v>216</v>
      </c>
      <c r="P1482" t="s">
        <v>216</v>
      </c>
      <c r="Q1482" t="s">
        <v>216</v>
      </c>
      <c r="R1482" t="s">
        <v>216</v>
      </c>
      <c r="S1482" t="s">
        <v>216</v>
      </c>
      <c r="T1482" t="s">
        <v>216</v>
      </c>
      <c r="U1482" t="s">
        <v>216</v>
      </c>
      <c r="V1482" t="s">
        <v>216</v>
      </c>
      <c r="W1482" t="s">
        <v>216</v>
      </c>
      <c r="X1482" t="s">
        <v>216</v>
      </c>
      <c r="Y1482" t="s">
        <v>216</v>
      </c>
      <c r="Z1482" t="s">
        <v>216</v>
      </c>
    </row>
    <row r="1483" spans="1:26" x14ac:dyDescent="0.35">
      <c r="A1483">
        <v>2019</v>
      </c>
      <c r="B1483" t="s">
        <v>215</v>
      </c>
      <c r="C1483" t="s">
        <v>5</v>
      </c>
      <c r="D1483">
        <v>242</v>
      </c>
      <c r="E1483" t="s">
        <v>65</v>
      </c>
      <c r="F1483">
        <v>5.6380667085777702E-4</v>
      </c>
      <c r="G1483">
        <v>1.3536318006115501E-2</v>
      </c>
      <c r="H1483">
        <v>3.0194713270874098E-3</v>
      </c>
      <c r="I1483" t="s">
        <v>216</v>
      </c>
      <c r="J1483" t="s">
        <v>216</v>
      </c>
      <c r="K1483" t="s">
        <v>216</v>
      </c>
      <c r="L1483">
        <v>1.75567578084078E-3</v>
      </c>
      <c r="M1483">
        <v>1.60386910992528E-3</v>
      </c>
      <c r="N1483">
        <v>415.99200000000002</v>
      </c>
      <c r="O1483">
        <v>1864.896</v>
      </c>
      <c r="P1483">
        <v>217.87799999999999</v>
      </c>
      <c r="Q1483">
        <v>340.65</v>
      </c>
      <c r="R1483">
        <v>735.34299999999996</v>
      </c>
      <c r="S1483">
        <v>3207.3119999999999</v>
      </c>
      <c r="T1483">
        <v>3510.8850000000002</v>
      </c>
      <c r="U1483">
        <v>3.0789003503235001E-3</v>
      </c>
      <c r="V1483">
        <v>8.7691936461600903E-4</v>
      </c>
      <c r="W1483" t="s">
        <v>216</v>
      </c>
      <c r="X1483" t="s">
        <v>216</v>
      </c>
      <c r="Y1483" t="s">
        <v>216</v>
      </c>
      <c r="Z1483">
        <v>5.1222783568753596E-4</v>
      </c>
    </row>
    <row r="1484" spans="1:26" x14ac:dyDescent="0.35">
      <c r="A1484">
        <v>2019</v>
      </c>
      <c r="B1484" t="s">
        <v>217</v>
      </c>
      <c r="C1484" t="s">
        <v>22</v>
      </c>
      <c r="D1484">
        <v>242</v>
      </c>
      <c r="E1484" t="s">
        <v>65</v>
      </c>
      <c r="F1484" t="s">
        <v>216</v>
      </c>
      <c r="G1484" t="s">
        <v>216</v>
      </c>
      <c r="H1484" t="s">
        <v>216</v>
      </c>
      <c r="I1484" t="s">
        <v>216</v>
      </c>
      <c r="J1484" t="s">
        <v>216</v>
      </c>
      <c r="K1484" t="s">
        <v>216</v>
      </c>
      <c r="L1484" t="s">
        <v>216</v>
      </c>
      <c r="M1484" t="s">
        <v>216</v>
      </c>
      <c r="N1484" t="s">
        <v>216</v>
      </c>
      <c r="O1484" t="s">
        <v>216</v>
      </c>
      <c r="P1484" t="s">
        <v>216</v>
      </c>
      <c r="Q1484" t="s">
        <v>216</v>
      </c>
      <c r="R1484" t="s">
        <v>216</v>
      </c>
      <c r="S1484" t="s">
        <v>216</v>
      </c>
      <c r="T1484" t="s">
        <v>216</v>
      </c>
      <c r="U1484" t="s">
        <v>216</v>
      </c>
      <c r="V1484" t="s">
        <v>216</v>
      </c>
      <c r="W1484" t="s">
        <v>216</v>
      </c>
      <c r="X1484" t="s">
        <v>216</v>
      </c>
      <c r="Y1484" t="s">
        <v>216</v>
      </c>
      <c r="Z1484" t="s">
        <v>216</v>
      </c>
    </row>
    <row r="1485" spans="1:26" x14ac:dyDescent="0.35">
      <c r="A1485">
        <v>2019</v>
      </c>
      <c r="B1485" t="s">
        <v>217</v>
      </c>
      <c r="C1485" t="s">
        <v>5</v>
      </c>
      <c r="D1485">
        <v>242</v>
      </c>
      <c r="E1485" t="s">
        <v>65</v>
      </c>
      <c r="F1485">
        <v>2.2366591949001002E-3</v>
      </c>
      <c r="G1485">
        <v>0</v>
      </c>
      <c r="H1485">
        <v>0</v>
      </c>
      <c r="I1485" t="s">
        <v>216</v>
      </c>
      <c r="J1485" t="s">
        <v>216</v>
      </c>
      <c r="K1485" t="s">
        <v>216</v>
      </c>
      <c r="L1485">
        <v>0</v>
      </c>
      <c r="M1485">
        <v>0</v>
      </c>
      <c r="N1485">
        <v>32.701000000000001</v>
      </c>
      <c r="O1485">
        <v>181.55199999999999</v>
      </c>
      <c r="P1485">
        <v>66.760999999999996</v>
      </c>
      <c r="Q1485">
        <v>43.012999999999998</v>
      </c>
      <c r="R1485">
        <v>93.242999999999995</v>
      </c>
      <c r="S1485">
        <v>386.09500000000003</v>
      </c>
      <c r="T1485">
        <v>966.90200000000004</v>
      </c>
      <c r="U1485">
        <v>2.11630132714338E-2</v>
      </c>
      <c r="V1485">
        <v>3.67265686171791E-3</v>
      </c>
      <c r="W1485" t="s">
        <v>216</v>
      </c>
      <c r="X1485" t="s">
        <v>216</v>
      </c>
      <c r="Y1485" t="s">
        <v>216</v>
      </c>
      <c r="Z1485">
        <v>1.2008818322165099E-3</v>
      </c>
    </row>
    <row r="1486" spans="1:26" x14ac:dyDescent="0.35">
      <c r="A1486">
        <v>2019</v>
      </c>
      <c r="B1486" t="s">
        <v>215</v>
      </c>
      <c r="C1486" t="s">
        <v>22</v>
      </c>
      <c r="D1486">
        <v>241</v>
      </c>
      <c r="E1486" t="s">
        <v>66</v>
      </c>
      <c r="F1486" t="s">
        <v>216</v>
      </c>
      <c r="G1486" t="s">
        <v>216</v>
      </c>
      <c r="H1486" t="s">
        <v>216</v>
      </c>
      <c r="I1486" t="s">
        <v>216</v>
      </c>
      <c r="J1486" t="s">
        <v>216</v>
      </c>
      <c r="K1486" t="s">
        <v>216</v>
      </c>
      <c r="L1486" t="s">
        <v>216</v>
      </c>
      <c r="M1486" t="s">
        <v>216</v>
      </c>
      <c r="N1486" t="s">
        <v>216</v>
      </c>
      <c r="O1486" t="s">
        <v>216</v>
      </c>
      <c r="P1486" t="s">
        <v>216</v>
      </c>
      <c r="Q1486" t="s">
        <v>216</v>
      </c>
      <c r="R1486" t="s">
        <v>216</v>
      </c>
      <c r="S1486" t="s">
        <v>216</v>
      </c>
      <c r="T1486" t="s">
        <v>216</v>
      </c>
      <c r="U1486" t="s">
        <v>216</v>
      </c>
      <c r="V1486" t="s">
        <v>216</v>
      </c>
      <c r="W1486" t="s">
        <v>216</v>
      </c>
      <c r="X1486" t="s">
        <v>216</v>
      </c>
      <c r="Y1486" t="s">
        <v>216</v>
      </c>
      <c r="Z1486" t="s">
        <v>216</v>
      </c>
    </row>
    <row r="1487" spans="1:26" x14ac:dyDescent="0.35">
      <c r="A1487">
        <v>2019</v>
      </c>
      <c r="B1487" t="s">
        <v>215</v>
      </c>
      <c r="C1487" t="s">
        <v>5</v>
      </c>
      <c r="D1487">
        <v>241</v>
      </c>
      <c r="E1487" t="s">
        <v>66</v>
      </c>
      <c r="F1487">
        <v>8.3208783168875894E-3</v>
      </c>
      <c r="G1487">
        <v>8.3518433046789395E-2</v>
      </c>
      <c r="H1487">
        <v>1.8629993307937801E-2</v>
      </c>
      <c r="I1487" t="s">
        <v>216</v>
      </c>
      <c r="J1487" t="s">
        <v>216</v>
      </c>
      <c r="K1487" t="s">
        <v>216</v>
      </c>
      <c r="L1487">
        <v>1.08324353851449E-2</v>
      </c>
      <c r="M1487">
        <v>9.8957955045522704E-3</v>
      </c>
      <c r="N1487">
        <v>415.99200000000002</v>
      </c>
      <c r="O1487">
        <v>1864.896</v>
      </c>
      <c r="P1487">
        <v>217.87799999999999</v>
      </c>
      <c r="Q1487">
        <v>340.65</v>
      </c>
      <c r="R1487">
        <v>735.34299999999996</v>
      </c>
      <c r="S1487">
        <v>3207.3119999999999</v>
      </c>
      <c r="T1487">
        <v>3510.8850000000002</v>
      </c>
      <c r="U1487">
        <v>4.54396098681972E-2</v>
      </c>
      <c r="V1487">
        <v>1.2941917334165101E-2</v>
      </c>
      <c r="W1487" t="s">
        <v>216</v>
      </c>
      <c r="X1487" t="s">
        <v>216</v>
      </c>
      <c r="Y1487" t="s">
        <v>216</v>
      </c>
      <c r="Z1487">
        <v>7.5596577897777996E-3</v>
      </c>
    </row>
    <row r="1488" spans="1:26" x14ac:dyDescent="0.35">
      <c r="A1488">
        <v>2019</v>
      </c>
      <c r="B1488" t="s">
        <v>217</v>
      </c>
      <c r="C1488" t="s">
        <v>22</v>
      </c>
      <c r="D1488">
        <v>241</v>
      </c>
      <c r="E1488" t="s">
        <v>66</v>
      </c>
      <c r="F1488" t="s">
        <v>216</v>
      </c>
      <c r="G1488" t="s">
        <v>216</v>
      </c>
      <c r="H1488" t="s">
        <v>216</v>
      </c>
      <c r="I1488" t="s">
        <v>216</v>
      </c>
      <c r="J1488" t="s">
        <v>216</v>
      </c>
      <c r="K1488" t="s">
        <v>216</v>
      </c>
      <c r="L1488" t="s">
        <v>216</v>
      </c>
      <c r="M1488" t="s">
        <v>216</v>
      </c>
      <c r="N1488" t="s">
        <v>216</v>
      </c>
      <c r="O1488" t="s">
        <v>216</v>
      </c>
      <c r="P1488" t="s">
        <v>216</v>
      </c>
      <c r="Q1488" t="s">
        <v>216</v>
      </c>
      <c r="R1488" t="s">
        <v>216</v>
      </c>
      <c r="S1488" t="s">
        <v>216</v>
      </c>
      <c r="T1488" t="s">
        <v>216</v>
      </c>
      <c r="U1488" t="s">
        <v>216</v>
      </c>
      <c r="V1488" t="s">
        <v>216</v>
      </c>
      <c r="W1488" t="s">
        <v>216</v>
      </c>
      <c r="X1488" t="s">
        <v>216</v>
      </c>
      <c r="Y1488" t="s">
        <v>216</v>
      </c>
      <c r="Z1488" t="s">
        <v>216</v>
      </c>
    </row>
    <row r="1489" spans="1:26" x14ac:dyDescent="0.35">
      <c r="A1489">
        <v>2019</v>
      </c>
      <c r="B1489" t="s">
        <v>217</v>
      </c>
      <c r="C1489" t="s">
        <v>5</v>
      </c>
      <c r="D1489">
        <v>241</v>
      </c>
      <c r="E1489" t="s">
        <v>66</v>
      </c>
      <c r="F1489">
        <v>1.7680907834249501E-3</v>
      </c>
      <c r="G1489">
        <v>0</v>
      </c>
      <c r="H1489">
        <v>0</v>
      </c>
      <c r="I1489" t="s">
        <v>216</v>
      </c>
      <c r="J1489" t="s">
        <v>216</v>
      </c>
      <c r="K1489" t="s">
        <v>216</v>
      </c>
      <c r="L1489">
        <v>0</v>
      </c>
      <c r="M1489">
        <v>0</v>
      </c>
      <c r="N1489">
        <v>32.701000000000001</v>
      </c>
      <c r="O1489">
        <v>181.55199999999999</v>
      </c>
      <c r="P1489">
        <v>66.760999999999996</v>
      </c>
      <c r="Q1489">
        <v>43.012999999999998</v>
      </c>
      <c r="R1489">
        <v>93.242999999999995</v>
      </c>
      <c r="S1489">
        <v>386.09500000000003</v>
      </c>
      <c r="T1489">
        <v>966.90200000000004</v>
      </c>
      <c r="U1489">
        <v>1.6729472599151699E-2</v>
      </c>
      <c r="V1489">
        <v>2.9032544442587102E-3</v>
      </c>
      <c r="W1489" t="s">
        <v>216</v>
      </c>
      <c r="X1489" t="s">
        <v>216</v>
      </c>
      <c r="Y1489" t="s">
        <v>216</v>
      </c>
      <c r="Z1489">
        <v>9.4930336475303699E-4</v>
      </c>
    </row>
    <row r="1490" spans="1:26" x14ac:dyDescent="0.35">
      <c r="A1490">
        <v>2019</v>
      </c>
      <c r="B1490" t="s">
        <v>215</v>
      </c>
      <c r="C1490" t="s">
        <v>22</v>
      </c>
      <c r="D1490">
        <v>245</v>
      </c>
      <c r="E1490" t="s">
        <v>64</v>
      </c>
      <c r="F1490" t="s">
        <v>216</v>
      </c>
      <c r="G1490" t="s">
        <v>216</v>
      </c>
      <c r="H1490" t="s">
        <v>216</v>
      </c>
      <c r="I1490" t="s">
        <v>216</v>
      </c>
      <c r="J1490" t="s">
        <v>216</v>
      </c>
      <c r="K1490" t="s">
        <v>216</v>
      </c>
      <c r="L1490" t="s">
        <v>216</v>
      </c>
      <c r="M1490" t="s">
        <v>216</v>
      </c>
      <c r="N1490" t="s">
        <v>216</v>
      </c>
      <c r="O1490" t="s">
        <v>216</v>
      </c>
      <c r="P1490" t="s">
        <v>216</v>
      </c>
      <c r="Q1490" t="s">
        <v>216</v>
      </c>
      <c r="R1490" t="s">
        <v>216</v>
      </c>
      <c r="S1490" t="s">
        <v>216</v>
      </c>
      <c r="T1490" t="s">
        <v>216</v>
      </c>
      <c r="U1490" t="s">
        <v>216</v>
      </c>
      <c r="V1490" t="s">
        <v>216</v>
      </c>
      <c r="W1490" t="s">
        <v>216</v>
      </c>
      <c r="X1490" t="s">
        <v>216</v>
      </c>
      <c r="Y1490" t="s">
        <v>216</v>
      </c>
      <c r="Z1490" t="s">
        <v>216</v>
      </c>
    </row>
    <row r="1491" spans="1:26" x14ac:dyDescent="0.35">
      <c r="A1491">
        <v>2019</v>
      </c>
      <c r="B1491" t="s">
        <v>215</v>
      </c>
      <c r="C1491" t="s">
        <v>5</v>
      </c>
      <c r="D1491">
        <v>245</v>
      </c>
      <c r="E1491" t="s">
        <v>64</v>
      </c>
      <c r="F1491">
        <v>1.0228569004415201E-2</v>
      </c>
      <c r="G1491">
        <v>3.2332352545241298E-2</v>
      </c>
      <c r="H1491">
        <v>7.21219842822334E-3</v>
      </c>
      <c r="I1491" t="s">
        <v>216</v>
      </c>
      <c r="J1491" t="s">
        <v>216</v>
      </c>
      <c r="K1491" t="s">
        <v>216</v>
      </c>
      <c r="L1491">
        <v>4.1935427548052701E-3</v>
      </c>
      <c r="M1491">
        <v>3.8309429104057798E-3</v>
      </c>
      <c r="N1491">
        <v>415.99200000000002</v>
      </c>
      <c r="O1491">
        <v>1864.896</v>
      </c>
      <c r="P1491">
        <v>217.87799999999999</v>
      </c>
      <c r="Q1491">
        <v>340.65</v>
      </c>
      <c r="R1491">
        <v>735.34299999999996</v>
      </c>
      <c r="S1491">
        <v>3207.3119999999999</v>
      </c>
      <c r="T1491">
        <v>3510.8850000000002</v>
      </c>
      <c r="U1491">
        <v>5.5857346709092398E-2</v>
      </c>
      <c r="V1491">
        <v>1.5909053042306699E-2</v>
      </c>
      <c r="W1491" t="s">
        <v>216</v>
      </c>
      <c r="X1491" t="s">
        <v>216</v>
      </c>
      <c r="Y1491" t="s">
        <v>216</v>
      </c>
      <c r="Z1491">
        <v>9.2928268396346297E-3</v>
      </c>
    </row>
    <row r="1492" spans="1:26" x14ac:dyDescent="0.35">
      <c r="A1492">
        <v>2019</v>
      </c>
      <c r="B1492" t="s">
        <v>217</v>
      </c>
      <c r="C1492" t="s">
        <v>22</v>
      </c>
      <c r="D1492">
        <v>245</v>
      </c>
      <c r="E1492" t="s">
        <v>64</v>
      </c>
      <c r="F1492" t="s">
        <v>216</v>
      </c>
      <c r="G1492" t="s">
        <v>216</v>
      </c>
      <c r="H1492" t="s">
        <v>216</v>
      </c>
      <c r="I1492" t="s">
        <v>216</v>
      </c>
      <c r="J1492" t="s">
        <v>216</v>
      </c>
      <c r="K1492" t="s">
        <v>216</v>
      </c>
      <c r="L1492" t="s">
        <v>216</v>
      </c>
      <c r="M1492" t="s">
        <v>216</v>
      </c>
      <c r="N1492" t="s">
        <v>216</v>
      </c>
      <c r="O1492" t="s">
        <v>216</v>
      </c>
      <c r="P1492" t="s">
        <v>216</v>
      </c>
      <c r="Q1492" t="s">
        <v>216</v>
      </c>
      <c r="R1492" t="s">
        <v>216</v>
      </c>
      <c r="S1492" t="s">
        <v>216</v>
      </c>
      <c r="T1492" t="s">
        <v>216</v>
      </c>
      <c r="U1492" t="s">
        <v>216</v>
      </c>
      <c r="V1492" t="s">
        <v>216</v>
      </c>
      <c r="W1492" t="s">
        <v>216</v>
      </c>
      <c r="X1492" t="s">
        <v>216</v>
      </c>
      <c r="Y1492" t="s">
        <v>216</v>
      </c>
      <c r="Z1492" t="s">
        <v>216</v>
      </c>
    </row>
    <row r="1493" spans="1:26" x14ac:dyDescent="0.35">
      <c r="A1493">
        <v>2019</v>
      </c>
      <c r="B1493" t="s">
        <v>217</v>
      </c>
      <c r="C1493" t="s">
        <v>5</v>
      </c>
      <c r="D1493">
        <v>245</v>
      </c>
      <c r="E1493" t="s">
        <v>64</v>
      </c>
      <c r="F1493">
        <v>3.2122751285640701E-3</v>
      </c>
      <c r="G1493">
        <v>0</v>
      </c>
      <c r="H1493">
        <v>0</v>
      </c>
      <c r="I1493" t="s">
        <v>216</v>
      </c>
      <c r="J1493" t="s">
        <v>216</v>
      </c>
      <c r="K1493" t="s">
        <v>216</v>
      </c>
      <c r="L1493">
        <v>0</v>
      </c>
      <c r="M1493">
        <v>0</v>
      </c>
      <c r="N1493">
        <v>32.701000000000001</v>
      </c>
      <c r="O1493">
        <v>181.55199999999999</v>
      </c>
      <c r="P1493">
        <v>66.760999999999996</v>
      </c>
      <c r="Q1493">
        <v>43.012999999999998</v>
      </c>
      <c r="R1493">
        <v>93.242999999999995</v>
      </c>
      <c r="S1493">
        <v>386.09500000000003</v>
      </c>
      <c r="T1493">
        <v>966.90200000000004</v>
      </c>
      <c r="U1493">
        <v>3.0394179556860999E-2</v>
      </c>
      <c r="V1493">
        <v>5.2746454710430402E-3</v>
      </c>
      <c r="W1493" t="s">
        <v>216</v>
      </c>
      <c r="X1493" t="s">
        <v>216</v>
      </c>
      <c r="Y1493" t="s">
        <v>216</v>
      </c>
      <c r="Z1493">
        <v>1.72469853734057E-3</v>
      </c>
    </row>
    <row r="1494" spans="1:26" x14ac:dyDescent="0.35">
      <c r="A1494">
        <v>2019</v>
      </c>
      <c r="B1494" t="s">
        <v>215</v>
      </c>
      <c r="C1494" t="s">
        <v>22</v>
      </c>
      <c r="D1494">
        <v>229</v>
      </c>
      <c r="E1494" t="s">
        <v>69</v>
      </c>
      <c r="F1494" t="s">
        <v>216</v>
      </c>
      <c r="G1494" t="s">
        <v>216</v>
      </c>
      <c r="H1494" t="s">
        <v>216</v>
      </c>
      <c r="I1494" t="s">
        <v>216</v>
      </c>
      <c r="J1494" t="s">
        <v>216</v>
      </c>
      <c r="K1494" t="s">
        <v>216</v>
      </c>
      <c r="L1494" t="s">
        <v>216</v>
      </c>
      <c r="M1494" t="s">
        <v>216</v>
      </c>
      <c r="N1494" t="s">
        <v>216</v>
      </c>
      <c r="O1494" t="s">
        <v>216</v>
      </c>
      <c r="P1494" t="s">
        <v>216</v>
      </c>
      <c r="Q1494" t="s">
        <v>216</v>
      </c>
      <c r="R1494" t="s">
        <v>216</v>
      </c>
      <c r="S1494" t="s">
        <v>216</v>
      </c>
      <c r="T1494" t="s">
        <v>216</v>
      </c>
      <c r="U1494" t="s">
        <v>216</v>
      </c>
      <c r="V1494" t="s">
        <v>216</v>
      </c>
      <c r="W1494" t="s">
        <v>216</v>
      </c>
      <c r="X1494" t="s">
        <v>216</v>
      </c>
      <c r="Y1494" t="s">
        <v>216</v>
      </c>
      <c r="Z1494" t="s">
        <v>216</v>
      </c>
    </row>
    <row r="1495" spans="1:26" x14ac:dyDescent="0.35">
      <c r="A1495">
        <v>2019</v>
      </c>
      <c r="B1495" t="s">
        <v>215</v>
      </c>
      <c r="C1495" t="s">
        <v>5</v>
      </c>
      <c r="D1495">
        <v>229</v>
      </c>
      <c r="E1495" t="s">
        <v>69</v>
      </c>
      <c r="F1495">
        <v>2.9901632006053302E-3</v>
      </c>
      <c r="G1495" t="s">
        <v>216</v>
      </c>
      <c r="H1495" t="s">
        <v>216</v>
      </c>
      <c r="I1495">
        <v>8.6667768200552595E-2</v>
      </c>
      <c r="J1495" t="s">
        <v>216</v>
      </c>
      <c r="K1495" t="s">
        <v>216</v>
      </c>
      <c r="L1495">
        <v>5.8874845976942701E-3</v>
      </c>
      <c r="M1495">
        <v>5.37841598343438E-3</v>
      </c>
      <c r="N1495">
        <v>415.99200000000002</v>
      </c>
      <c r="O1495">
        <v>1864.896</v>
      </c>
      <c r="P1495">
        <v>217.87799999999999</v>
      </c>
      <c r="Q1495">
        <v>340.65</v>
      </c>
      <c r="R1495">
        <v>735.34299999999996</v>
      </c>
      <c r="S1495">
        <v>3207.3119999999999</v>
      </c>
      <c r="T1495">
        <v>3510.8850000000002</v>
      </c>
      <c r="U1495" t="s">
        <v>216</v>
      </c>
      <c r="V1495" t="s">
        <v>216</v>
      </c>
      <c r="W1495">
        <v>5.5378964888767597E-2</v>
      </c>
      <c r="X1495" t="s">
        <v>216</v>
      </c>
      <c r="Y1495" t="s">
        <v>216</v>
      </c>
      <c r="Z1495">
        <v>2.7166135197874402E-3</v>
      </c>
    </row>
    <row r="1496" spans="1:26" x14ac:dyDescent="0.35">
      <c r="A1496">
        <v>2019</v>
      </c>
      <c r="B1496" t="s">
        <v>217</v>
      </c>
      <c r="C1496" t="s">
        <v>22</v>
      </c>
      <c r="D1496">
        <v>229</v>
      </c>
      <c r="E1496" t="s">
        <v>69</v>
      </c>
      <c r="F1496" t="s">
        <v>216</v>
      </c>
      <c r="G1496" t="s">
        <v>216</v>
      </c>
      <c r="H1496" t="s">
        <v>216</v>
      </c>
      <c r="I1496" t="s">
        <v>216</v>
      </c>
      <c r="J1496" t="s">
        <v>216</v>
      </c>
      <c r="K1496" t="s">
        <v>216</v>
      </c>
      <c r="L1496" t="s">
        <v>216</v>
      </c>
      <c r="M1496" t="s">
        <v>216</v>
      </c>
      <c r="N1496" t="s">
        <v>216</v>
      </c>
      <c r="O1496" t="s">
        <v>216</v>
      </c>
      <c r="P1496" t="s">
        <v>216</v>
      </c>
      <c r="Q1496" t="s">
        <v>216</v>
      </c>
      <c r="R1496" t="s">
        <v>216</v>
      </c>
      <c r="S1496" t="s">
        <v>216</v>
      </c>
      <c r="T1496" t="s">
        <v>216</v>
      </c>
      <c r="U1496" t="s">
        <v>216</v>
      </c>
      <c r="V1496" t="s">
        <v>216</v>
      </c>
      <c r="W1496" t="s">
        <v>216</v>
      </c>
      <c r="X1496" t="s">
        <v>216</v>
      </c>
      <c r="Y1496" t="s">
        <v>216</v>
      </c>
      <c r="Z1496" t="s">
        <v>216</v>
      </c>
    </row>
    <row r="1497" spans="1:26" x14ac:dyDescent="0.35">
      <c r="A1497">
        <v>2019</v>
      </c>
      <c r="B1497" t="s">
        <v>217</v>
      </c>
      <c r="C1497" t="s">
        <v>5</v>
      </c>
      <c r="D1497">
        <v>229</v>
      </c>
      <c r="E1497" t="s">
        <v>69</v>
      </c>
      <c r="F1497">
        <v>1.7310729047637101E-3</v>
      </c>
      <c r="G1497" t="s">
        <v>216</v>
      </c>
      <c r="H1497" t="s">
        <v>216</v>
      </c>
      <c r="I1497">
        <v>4.0862180015278401E-2</v>
      </c>
      <c r="J1497" t="s">
        <v>216</v>
      </c>
      <c r="K1497" t="s">
        <v>216</v>
      </c>
      <c r="L1497">
        <v>7.0656185653789902E-3</v>
      </c>
      <c r="M1497">
        <v>2.8213821049082499E-3</v>
      </c>
      <c r="N1497">
        <v>32.701000000000001</v>
      </c>
      <c r="O1497">
        <v>181.55199999999999</v>
      </c>
      <c r="P1497">
        <v>66.760999999999996</v>
      </c>
      <c r="Q1497">
        <v>43.012999999999998</v>
      </c>
      <c r="R1497">
        <v>93.242999999999995</v>
      </c>
      <c r="S1497">
        <v>386.09500000000003</v>
      </c>
      <c r="T1497">
        <v>966.90200000000004</v>
      </c>
      <c r="U1497" t="s">
        <v>216</v>
      </c>
      <c r="V1497" t="s">
        <v>216</v>
      </c>
      <c r="W1497">
        <v>3.1429262052010701E-2</v>
      </c>
      <c r="X1497" t="s">
        <v>216</v>
      </c>
      <c r="Y1497" t="s">
        <v>216</v>
      </c>
      <c r="Z1497">
        <v>9.2942814279126605E-4</v>
      </c>
    </row>
    <row r="1498" spans="1:26" x14ac:dyDescent="0.35">
      <c r="A1498">
        <v>2020</v>
      </c>
      <c r="B1498" t="s">
        <v>215</v>
      </c>
      <c r="C1498" t="s">
        <v>22</v>
      </c>
      <c r="D1498">
        <v>247</v>
      </c>
      <c r="E1498" t="s">
        <v>60</v>
      </c>
      <c r="F1498" t="s">
        <v>216</v>
      </c>
      <c r="G1498" t="s">
        <v>216</v>
      </c>
      <c r="H1498" t="s">
        <v>216</v>
      </c>
      <c r="I1498" t="s">
        <v>216</v>
      </c>
      <c r="J1498" t="s">
        <v>216</v>
      </c>
      <c r="K1498" t="s">
        <v>216</v>
      </c>
      <c r="L1498" t="s">
        <v>216</v>
      </c>
      <c r="M1498" t="s">
        <v>216</v>
      </c>
      <c r="N1498" t="s">
        <v>216</v>
      </c>
      <c r="O1498" t="s">
        <v>216</v>
      </c>
      <c r="P1498" t="s">
        <v>216</v>
      </c>
      <c r="Q1498" t="s">
        <v>216</v>
      </c>
      <c r="R1498" t="s">
        <v>216</v>
      </c>
      <c r="S1498" t="s">
        <v>216</v>
      </c>
      <c r="T1498" t="s">
        <v>216</v>
      </c>
      <c r="U1498" t="s">
        <v>216</v>
      </c>
      <c r="V1498" t="s">
        <v>216</v>
      </c>
      <c r="W1498" t="s">
        <v>216</v>
      </c>
      <c r="X1498" t="s">
        <v>216</v>
      </c>
      <c r="Y1498" t="s">
        <v>216</v>
      </c>
      <c r="Z1498" t="s">
        <v>216</v>
      </c>
    </row>
    <row r="1499" spans="1:26" x14ac:dyDescent="0.35">
      <c r="A1499">
        <v>2020</v>
      </c>
      <c r="B1499" t="s">
        <v>215</v>
      </c>
      <c r="C1499" t="s">
        <v>5</v>
      </c>
      <c r="D1499">
        <v>247</v>
      </c>
      <c r="E1499" t="s">
        <v>60</v>
      </c>
      <c r="F1499">
        <v>9.1642646658484803E-2</v>
      </c>
      <c r="G1499" t="s">
        <v>216</v>
      </c>
      <c r="H1499">
        <v>6.7785605199223303E-2</v>
      </c>
      <c r="I1499" t="s">
        <v>216</v>
      </c>
      <c r="J1499" t="s">
        <v>216</v>
      </c>
      <c r="K1499" t="s">
        <v>216</v>
      </c>
      <c r="L1499">
        <v>4.0061433416355499E-2</v>
      </c>
      <c r="M1499">
        <v>3.5807537505162898E-2</v>
      </c>
      <c r="N1499">
        <v>345.94799999999998</v>
      </c>
      <c r="O1499">
        <v>1312.1959999999999</v>
      </c>
      <c r="P1499">
        <v>133.05199999999999</v>
      </c>
      <c r="Q1499">
        <v>258.82400000000001</v>
      </c>
      <c r="R1499">
        <v>516.21799999999996</v>
      </c>
      <c r="S1499">
        <v>2220.29</v>
      </c>
      <c r="T1499">
        <v>2484.058</v>
      </c>
      <c r="U1499" t="s">
        <v>216</v>
      </c>
      <c r="V1499">
        <v>0.14253682269708401</v>
      </c>
      <c r="W1499" t="s">
        <v>216</v>
      </c>
      <c r="X1499" t="s">
        <v>216</v>
      </c>
      <c r="Y1499" t="s">
        <v>216</v>
      </c>
      <c r="Z1499">
        <v>8.3258884615777504E-2</v>
      </c>
    </row>
    <row r="1500" spans="1:26" x14ac:dyDescent="0.35">
      <c r="A1500">
        <v>2020</v>
      </c>
      <c r="B1500" t="s">
        <v>217</v>
      </c>
      <c r="C1500" t="s">
        <v>22</v>
      </c>
      <c r="D1500">
        <v>247</v>
      </c>
      <c r="E1500" t="s">
        <v>60</v>
      </c>
      <c r="F1500">
        <v>0.15094339622641501</v>
      </c>
      <c r="G1500" t="s">
        <v>216</v>
      </c>
      <c r="H1500">
        <v>0.18181818181818199</v>
      </c>
      <c r="I1500" t="s">
        <v>216</v>
      </c>
      <c r="J1500" t="s">
        <v>216</v>
      </c>
      <c r="K1500" t="s">
        <v>216</v>
      </c>
      <c r="L1500">
        <v>0.15094339622641501</v>
      </c>
      <c r="M1500">
        <v>8.6956521739130405E-2</v>
      </c>
      <c r="N1500">
        <v>25</v>
      </c>
      <c r="O1500">
        <v>44</v>
      </c>
      <c r="P1500">
        <v>0</v>
      </c>
      <c r="Q1500">
        <v>9</v>
      </c>
      <c r="R1500">
        <v>0</v>
      </c>
      <c r="S1500">
        <v>53</v>
      </c>
      <c r="T1500">
        <v>92</v>
      </c>
      <c r="U1500" t="s">
        <v>216</v>
      </c>
      <c r="V1500">
        <v>0.18181818181818199</v>
      </c>
      <c r="W1500" t="s">
        <v>216</v>
      </c>
      <c r="X1500" t="s">
        <v>216</v>
      </c>
      <c r="Y1500" t="s">
        <v>216</v>
      </c>
      <c r="Z1500">
        <v>8.6956521739130405E-2</v>
      </c>
    </row>
    <row r="1501" spans="1:26" x14ac:dyDescent="0.35">
      <c r="A1501">
        <v>2020</v>
      </c>
      <c r="B1501" t="s">
        <v>217</v>
      </c>
      <c r="C1501" t="s">
        <v>5</v>
      </c>
      <c r="D1501">
        <v>247</v>
      </c>
      <c r="E1501" t="s">
        <v>60</v>
      </c>
      <c r="F1501">
        <v>7.1540225154411094E-2</v>
      </c>
      <c r="G1501" t="s">
        <v>216</v>
      </c>
      <c r="H1501">
        <v>2.1123085959376599E-2</v>
      </c>
      <c r="I1501" t="s">
        <v>216</v>
      </c>
      <c r="J1501" t="s">
        <v>216</v>
      </c>
      <c r="K1501" t="s">
        <v>216</v>
      </c>
      <c r="L1501">
        <v>1.0998155120642601E-2</v>
      </c>
      <c r="M1501">
        <v>4.5077530203752499E-3</v>
      </c>
      <c r="N1501">
        <v>39.090000000000003</v>
      </c>
      <c r="O1501">
        <v>366.04500000000002</v>
      </c>
      <c r="P1501">
        <v>46.351999999999997</v>
      </c>
      <c r="Q1501">
        <v>115.11499999999999</v>
      </c>
      <c r="R1501">
        <v>175.51499999999999</v>
      </c>
      <c r="S1501">
        <v>703.02700000000004</v>
      </c>
      <c r="T1501">
        <v>1715.2670000000001</v>
      </c>
      <c r="U1501" t="s">
        <v>216</v>
      </c>
      <c r="V1501">
        <v>0.117453304658031</v>
      </c>
      <c r="W1501" t="s">
        <v>216</v>
      </c>
      <c r="X1501" t="s">
        <v>216</v>
      </c>
      <c r="Y1501" t="s">
        <v>216</v>
      </c>
      <c r="Z1501">
        <v>3.8410570933873601E-2</v>
      </c>
    </row>
    <row r="1502" spans="1:26" x14ac:dyDescent="0.35">
      <c r="A1502">
        <v>2020</v>
      </c>
      <c r="B1502" t="s">
        <v>215</v>
      </c>
      <c r="C1502" t="s">
        <v>22</v>
      </c>
      <c r="D1502">
        <v>239</v>
      </c>
      <c r="E1502" t="s">
        <v>61</v>
      </c>
      <c r="F1502" t="s">
        <v>216</v>
      </c>
      <c r="G1502" t="s">
        <v>216</v>
      </c>
      <c r="H1502" t="s">
        <v>216</v>
      </c>
      <c r="I1502" t="s">
        <v>216</v>
      </c>
      <c r="J1502" t="s">
        <v>216</v>
      </c>
      <c r="K1502" t="s">
        <v>216</v>
      </c>
      <c r="L1502" t="s">
        <v>216</v>
      </c>
      <c r="M1502" t="s">
        <v>216</v>
      </c>
      <c r="N1502" t="s">
        <v>216</v>
      </c>
      <c r="O1502" t="s">
        <v>216</v>
      </c>
      <c r="P1502" t="s">
        <v>216</v>
      </c>
      <c r="Q1502" t="s">
        <v>216</v>
      </c>
      <c r="R1502" t="s">
        <v>216</v>
      </c>
      <c r="S1502" t="s">
        <v>216</v>
      </c>
      <c r="T1502" t="s">
        <v>216</v>
      </c>
      <c r="U1502" t="s">
        <v>216</v>
      </c>
      <c r="V1502" t="s">
        <v>216</v>
      </c>
      <c r="W1502" t="s">
        <v>216</v>
      </c>
      <c r="X1502" t="s">
        <v>216</v>
      </c>
      <c r="Y1502" t="s">
        <v>216</v>
      </c>
      <c r="Z1502" t="s">
        <v>216</v>
      </c>
    </row>
    <row r="1503" spans="1:26" x14ac:dyDescent="0.35">
      <c r="A1503">
        <v>2020</v>
      </c>
      <c r="B1503" t="s">
        <v>215</v>
      </c>
      <c r="C1503" t="s">
        <v>5</v>
      </c>
      <c r="D1503">
        <v>239</v>
      </c>
      <c r="E1503" t="s">
        <v>61</v>
      </c>
      <c r="F1503">
        <v>0.12769381700367199</v>
      </c>
      <c r="G1503" t="s">
        <v>216</v>
      </c>
      <c r="H1503">
        <v>0.27431648930495101</v>
      </c>
      <c r="I1503" t="s">
        <v>216</v>
      </c>
      <c r="J1503" t="s">
        <v>216</v>
      </c>
      <c r="K1503" t="s">
        <v>216</v>
      </c>
      <c r="L1503">
        <v>0.16212161474402001</v>
      </c>
      <c r="M1503">
        <v>0.14490684194974501</v>
      </c>
      <c r="N1503">
        <v>345.94799999999998</v>
      </c>
      <c r="O1503">
        <v>1312.1959999999999</v>
      </c>
      <c r="P1503">
        <v>133.05199999999999</v>
      </c>
      <c r="Q1503">
        <v>258.82400000000001</v>
      </c>
      <c r="R1503">
        <v>516.21799999999996</v>
      </c>
      <c r="S1503">
        <v>2220.29</v>
      </c>
      <c r="T1503">
        <v>2484.058</v>
      </c>
      <c r="U1503" t="s">
        <v>216</v>
      </c>
      <c r="V1503">
        <v>0.198609180522625</v>
      </c>
      <c r="W1503" t="s">
        <v>216</v>
      </c>
      <c r="X1503" t="s">
        <v>216</v>
      </c>
      <c r="Y1503" t="s">
        <v>216</v>
      </c>
      <c r="Z1503">
        <v>0.11601197874256899</v>
      </c>
    </row>
    <row r="1504" spans="1:26" x14ac:dyDescent="0.35">
      <c r="A1504">
        <v>2020</v>
      </c>
      <c r="B1504" t="s">
        <v>217</v>
      </c>
      <c r="C1504" t="s">
        <v>22</v>
      </c>
      <c r="D1504">
        <v>239</v>
      </c>
      <c r="E1504" t="s">
        <v>61</v>
      </c>
      <c r="F1504">
        <v>0.20754716981132099</v>
      </c>
      <c r="G1504" t="s">
        <v>216</v>
      </c>
      <c r="H1504">
        <v>0.25</v>
      </c>
      <c r="I1504" t="s">
        <v>216</v>
      </c>
      <c r="J1504" t="s">
        <v>216</v>
      </c>
      <c r="K1504" t="s">
        <v>216</v>
      </c>
      <c r="L1504">
        <v>0.20754716981132099</v>
      </c>
      <c r="M1504">
        <v>0.119565217391304</v>
      </c>
      <c r="N1504">
        <v>25</v>
      </c>
      <c r="O1504">
        <v>44</v>
      </c>
      <c r="P1504">
        <v>0</v>
      </c>
      <c r="Q1504">
        <v>9</v>
      </c>
      <c r="R1504">
        <v>0</v>
      </c>
      <c r="S1504">
        <v>53</v>
      </c>
      <c r="T1504">
        <v>92</v>
      </c>
      <c r="U1504" t="s">
        <v>216</v>
      </c>
      <c r="V1504">
        <v>0.25</v>
      </c>
      <c r="W1504" t="s">
        <v>216</v>
      </c>
      <c r="X1504" t="s">
        <v>216</v>
      </c>
      <c r="Y1504" t="s">
        <v>216</v>
      </c>
      <c r="Z1504">
        <v>0.119565217391304</v>
      </c>
    </row>
    <row r="1505" spans="1:26" x14ac:dyDescent="0.35">
      <c r="A1505">
        <v>2020</v>
      </c>
      <c r="B1505" t="s">
        <v>217</v>
      </c>
      <c r="C1505" t="s">
        <v>5</v>
      </c>
      <c r="D1505">
        <v>239</v>
      </c>
      <c r="E1505" t="s">
        <v>61</v>
      </c>
      <c r="F1505">
        <v>0.20127871360471</v>
      </c>
      <c r="G1505" t="s">
        <v>216</v>
      </c>
      <c r="H1505">
        <v>0.44576759688016498</v>
      </c>
      <c r="I1505" t="s">
        <v>216</v>
      </c>
      <c r="J1505" t="s">
        <v>216</v>
      </c>
      <c r="K1505" t="s">
        <v>216</v>
      </c>
      <c r="L1505">
        <v>0.23209777149384</v>
      </c>
      <c r="M1505">
        <v>9.5128630119975494E-2</v>
      </c>
      <c r="N1505">
        <v>39.090000000000003</v>
      </c>
      <c r="O1505">
        <v>366.04500000000002</v>
      </c>
      <c r="P1505">
        <v>46.351999999999997</v>
      </c>
      <c r="Q1505">
        <v>115.11499999999999</v>
      </c>
      <c r="R1505">
        <v>175.51499999999999</v>
      </c>
      <c r="S1505">
        <v>703.02700000000004</v>
      </c>
      <c r="T1505">
        <v>1715.2670000000001</v>
      </c>
      <c r="U1505" t="s">
        <v>216</v>
      </c>
      <c r="V1505">
        <v>0.33034876643677902</v>
      </c>
      <c r="W1505" t="s">
        <v>216</v>
      </c>
      <c r="X1505" t="s">
        <v>216</v>
      </c>
      <c r="Y1505" t="s">
        <v>216</v>
      </c>
      <c r="Z1505">
        <v>0.108068297097271</v>
      </c>
    </row>
    <row r="1506" spans="1:26" x14ac:dyDescent="0.35">
      <c r="A1506">
        <v>2020</v>
      </c>
      <c r="B1506" t="s">
        <v>215</v>
      </c>
      <c r="C1506" t="s">
        <v>22</v>
      </c>
      <c r="D1506">
        <v>111</v>
      </c>
      <c r="E1506" t="s">
        <v>70</v>
      </c>
      <c r="F1506" t="s">
        <v>216</v>
      </c>
      <c r="G1506" t="s">
        <v>216</v>
      </c>
      <c r="H1506" t="s">
        <v>216</v>
      </c>
      <c r="I1506" t="s">
        <v>216</v>
      </c>
      <c r="J1506" t="s">
        <v>216</v>
      </c>
      <c r="K1506" t="s">
        <v>216</v>
      </c>
      <c r="L1506" t="s">
        <v>216</v>
      </c>
      <c r="M1506" t="s">
        <v>216</v>
      </c>
      <c r="N1506" t="s">
        <v>216</v>
      </c>
      <c r="O1506" t="s">
        <v>216</v>
      </c>
      <c r="P1506" t="s">
        <v>216</v>
      </c>
      <c r="Q1506" t="s">
        <v>216</v>
      </c>
      <c r="R1506" t="s">
        <v>216</v>
      </c>
      <c r="S1506" t="s">
        <v>216</v>
      </c>
      <c r="T1506" t="s">
        <v>216</v>
      </c>
      <c r="U1506" t="s">
        <v>216</v>
      </c>
      <c r="V1506" t="s">
        <v>216</v>
      </c>
      <c r="W1506" t="s">
        <v>216</v>
      </c>
      <c r="X1506" t="s">
        <v>216</v>
      </c>
      <c r="Y1506" t="s">
        <v>216</v>
      </c>
      <c r="Z1506" t="s">
        <v>216</v>
      </c>
    </row>
    <row r="1507" spans="1:26" x14ac:dyDescent="0.35">
      <c r="A1507">
        <v>2020</v>
      </c>
      <c r="B1507" t="s">
        <v>215</v>
      </c>
      <c r="C1507" t="s">
        <v>5</v>
      </c>
      <c r="D1507">
        <v>111</v>
      </c>
      <c r="E1507" t="s">
        <v>70</v>
      </c>
      <c r="F1507">
        <v>3.40738603823783E-2</v>
      </c>
      <c r="G1507" t="s">
        <v>216</v>
      </c>
      <c r="H1507" t="s">
        <v>216</v>
      </c>
      <c r="I1507" t="s">
        <v>216</v>
      </c>
      <c r="J1507">
        <v>0.21621642506104499</v>
      </c>
      <c r="K1507" t="s">
        <v>216</v>
      </c>
      <c r="L1507">
        <v>2.5204815587152998E-2</v>
      </c>
      <c r="M1507">
        <v>2.2528459480414698E-2</v>
      </c>
      <c r="N1507">
        <v>345.94799999999998</v>
      </c>
      <c r="O1507">
        <v>1312.1959999999999</v>
      </c>
      <c r="P1507">
        <v>133.05199999999999</v>
      </c>
      <c r="Q1507">
        <v>258.82400000000001</v>
      </c>
      <c r="R1507">
        <v>516.21799999999996</v>
      </c>
      <c r="S1507">
        <v>2220.29</v>
      </c>
      <c r="T1507">
        <v>2484.058</v>
      </c>
      <c r="U1507" t="s">
        <v>216</v>
      </c>
      <c r="V1507" t="s">
        <v>216</v>
      </c>
      <c r="W1507" t="s">
        <v>216</v>
      </c>
      <c r="X1507">
        <v>0.361958286527713</v>
      </c>
      <c r="Y1507" t="s">
        <v>216</v>
      </c>
      <c r="Z1507">
        <v>3.0956674795335499E-2</v>
      </c>
    </row>
    <row r="1508" spans="1:26" x14ac:dyDescent="0.35">
      <c r="A1508">
        <v>2020</v>
      </c>
      <c r="B1508" t="s">
        <v>217</v>
      </c>
      <c r="C1508" t="s">
        <v>22</v>
      </c>
      <c r="D1508">
        <v>111</v>
      </c>
      <c r="E1508" t="s">
        <v>70</v>
      </c>
      <c r="F1508">
        <v>0.169811320754717</v>
      </c>
      <c r="G1508" t="s">
        <v>216</v>
      </c>
      <c r="H1508" t="s">
        <v>216</v>
      </c>
      <c r="I1508" t="s">
        <v>216</v>
      </c>
      <c r="J1508">
        <v>1</v>
      </c>
      <c r="K1508" t="s">
        <v>216</v>
      </c>
      <c r="L1508">
        <v>0.169811320754717</v>
      </c>
      <c r="M1508">
        <v>9.7826086956521702E-2</v>
      </c>
      <c r="N1508">
        <v>25</v>
      </c>
      <c r="O1508">
        <v>44</v>
      </c>
      <c r="P1508">
        <v>0</v>
      </c>
      <c r="Q1508">
        <v>9</v>
      </c>
      <c r="R1508">
        <v>0</v>
      </c>
      <c r="S1508">
        <v>53</v>
      </c>
      <c r="T1508">
        <v>92</v>
      </c>
      <c r="U1508" t="s">
        <v>216</v>
      </c>
      <c r="V1508" t="s">
        <v>216</v>
      </c>
      <c r="W1508" t="s">
        <v>216</v>
      </c>
      <c r="X1508">
        <v>1</v>
      </c>
      <c r="Y1508" t="s">
        <v>216</v>
      </c>
      <c r="Z1508">
        <v>9.7826086956521702E-2</v>
      </c>
    </row>
    <row r="1509" spans="1:26" x14ac:dyDescent="0.35">
      <c r="A1509">
        <v>2020</v>
      </c>
      <c r="B1509" t="s">
        <v>217</v>
      </c>
      <c r="C1509" t="s">
        <v>5</v>
      </c>
      <c r="D1509">
        <v>111</v>
      </c>
      <c r="E1509" t="s">
        <v>70</v>
      </c>
      <c r="F1509">
        <v>4.1472233340218101E-2</v>
      </c>
      <c r="G1509" t="s">
        <v>216</v>
      </c>
      <c r="H1509" t="s">
        <v>216</v>
      </c>
      <c r="I1509" t="s">
        <v>216</v>
      </c>
      <c r="J1509">
        <v>0.22463623333188601</v>
      </c>
      <c r="K1509" t="s">
        <v>216</v>
      </c>
      <c r="L1509">
        <v>3.6782371089588303E-2</v>
      </c>
      <c r="M1509">
        <v>1.50757870349048E-2</v>
      </c>
      <c r="N1509">
        <v>39.090000000000003</v>
      </c>
      <c r="O1509">
        <v>366.04500000000002</v>
      </c>
      <c r="P1509">
        <v>46.351999999999997</v>
      </c>
      <c r="Q1509">
        <v>115.11499999999999</v>
      </c>
      <c r="R1509">
        <v>175.51499999999999</v>
      </c>
      <c r="S1509">
        <v>703.02700000000004</v>
      </c>
      <c r="T1509">
        <v>1715.2670000000001</v>
      </c>
      <c r="U1509" t="s">
        <v>216</v>
      </c>
      <c r="V1509" t="s">
        <v>216</v>
      </c>
      <c r="W1509" t="s">
        <v>216</v>
      </c>
      <c r="X1509">
        <v>0.34158907105948699</v>
      </c>
      <c r="Y1509" t="s">
        <v>216</v>
      </c>
      <c r="Z1509">
        <v>2.2266803844443701E-2</v>
      </c>
    </row>
    <row r="1510" spans="1:26" x14ac:dyDescent="0.35">
      <c r="A1510">
        <v>2020</v>
      </c>
      <c r="B1510" t="s">
        <v>215</v>
      </c>
      <c r="C1510" t="s">
        <v>22</v>
      </c>
      <c r="D1510">
        <v>249</v>
      </c>
      <c r="E1510" t="s">
        <v>62</v>
      </c>
      <c r="F1510" t="s">
        <v>216</v>
      </c>
      <c r="G1510" t="s">
        <v>216</v>
      </c>
      <c r="H1510" t="s">
        <v>216</v>
      </c>
      <c r="I1510" t="s">
        <v>216</v>
      </c>
      <c r="J1510" t="s">
        <v>216</v>
      </c>
      <c r="K1510" t="s">
        <v>216</v>
      </c>
      <c r="L1510" t="s">
        <v>216</v>
      </c>
      <c r="M1510" t="s">
        <v>216</v>
      </c>
      <c r="N1510" t="s">
        <v>216</v>
      </c>
      <c r="O1510" t="s">
        <v>216</v>
      </c>
      <c r="P1510" t="s">
        <v>216</v>
      </c>
      <c r="Q1510" t="s">
        <v>216</v>
      </c>
      <c r="R1510" t="s">
        <v>216</v>
      </c>
      <c r="S1510" t="s">
        <v>216</v>
      </c>
      <c r="T1510" t="s">
        <v>216</v>
      </c>
      <c r="U1510" t="s">
        <v>216</v>
      </c>
      <c r="V1510" t="s">
        <v>216</v>
      </c>
      <c r="W1510" t="s">
        <v>216</v>
      </c>
      <c r="X1510" t="s">
        <v>216</v>
      </c>
      <c r="Y1510" t="s">
        <v>216</v>
      </c>
      <c r="Z1510" t="s">
        <v>216</v>
      </c>
    </row>
    <row r="1511" spans="1:26" x14ac:dyDescent="0.35">
      <c r="A1511">
        <v>2020</v>
      </c>
      <c r="B1511" t="s">
        <v>215</v>
      </c>
      <c r="C1511" t="s">
        <v>5</v>
      </c>
      <c r="D1511">
        <v>249</v>
      </c>
      <c r="E1511" t="s">
        <v>62</v>
      </c>
      <c r="F1511">
        <v>4.0416874783222999E-2</v>
      </c>
      <c r="G1511">
        <v>0.167256350665418</v>
      </c>
      <c r="H1511">
        <v>4.4095546701864698E-2</v>
      </c>
      <c r="I1511" t="s">
        <v>216</v>
      </c>
      <c r="J1511" t="s">
        <v>216</v>
      </c>
      <c r="K1511" t="s">
        <v>216</v>
      </c>
      <c r="L1511">
        <v>2.60605596566214E-2</v>
      </c>
      <c r="M1511">
        <v>2.3293336951069599E-2</v>
      </c>
      <c r="N1511">
        <v>345.94799999999998</v>
      </c>
      <c r="O1511">
        <v>1312.1959999999999</v>
      </c>
      <c r="P1511">
        <v>133.05199999999999</v>
      </c>
      <c r="Q1511">
        <v>258.82400000000001</v>
      </c>
      <c r="R1511">
        <v>516.21799999999996</v>
      </c>
      <c r="S1511">
        <v>2220.29</v>
      </c>
      <c r="T1511">
        <v>2484.058</v>
      </c>
      <c r="U1511">
        <v>0.22071312093509601</v>
      </c>
      <c r="V1511">
        <v>6.2862576813336901E-2</v>
      </c>
      <c r="W1511" t="s">
        <v>216</v>
      </c>
      <c r="X1511" t="s">
        <v>216</v>
      </c>
      <c r="Y1511" t="s">
        <v>216</v>
      </c>
      <c r="Z1511">
        <v>3.67194099778341E-2</v>
      </c>
    </row>
    <row r="1512" spans="1:26" x14ac:dyDescent="0.35">
      <c r="A1512">
        <v>2020</v>
      </c>
      <c r="B1512" t="s">
        <v>217</v>
      </c>
      <c r="C1512" t="s">
        <v>22</v>
      </c>
      <c r="D1512">
        <v>249</v>
      </c>
      <c r="E1512" t="s">
        <v>62</v>
      </c>
      <c r="F1512">
        <v>0</v>
      </c>
      <c r="G1512">
        <v>0</v>
      </c>
      <c r="H1512">
        <v>0</v>
      </c>
      <c r="I1512" t="s">
        <v>216</v>
      </c>
      <c r="J1512" t="s">
        <v>216</v>
      </c>
      <c r="K1512" t="s">
        <v>216</v>
      </c>
      <c r="L1512">
        <v>0</v>
      </c>
      <c r="M1512">
        <v>0</v>
      </c>
      <c r="N1512">
        <v>25</v>
      </c>
      <c r="O1512">
        <v>44</v>
      </c>
      <c r="P1512">
        <v>0</v>
      </c>
      <c r="Q1512">
        <v>9</v>
      </c>
      <c r="R1512">
        <v>0</v>
      </c>
      <c r="S1512">
        <v>53</v>
      </c>
      <c r="T1512">
        <v>92</v>
      </c>
      <c r="U1512">
        <v>0</v>
      </c>
      <c r="V1512">
        <v>0</v>
      </c>
      <c r="W1512" t="s">
        <v>216</v>
      </c>
      <c r="X1512" t="s">
        <v>216</v>
      </c>
      <c r="Y1512" t="s">
        <v>216</v>
      </c>
      <c r="Z1512">
        <v>0</v>
      </c>
    </row>
    <row r="1513" spans="1:26" x14ac:dyDescent="0.35">
      <c r="A1513">
        <v>2020</v>
      </c>
      <c r="B1513" t="s">
        <v>217</v>
      </c>
      <c r="C1513" t="s">
        <v>5</v>
      </c>
      <c r="D1513">
        <v>249</v>
      </c>
      <c r="E1513" t="s">
        <v>62</v>
      </c>
      <c r="F1513">
        <v>3.7724242331915098E-2</v>
      </c>
      <c r="G1513">
        <v>0.253184957789716</v>
      </c>
      <c r="H1513">
        <v>2.7037659304183899E-2</v>
      </c>
      <c r="I1513" t="s">
        <v>216</v>
      </c>
      <c r="J1513" t="s">
        <v>216</v>
      </c>
      <c r="K1513" t="s">
        <v>216</v>
      </c>
      <c r="L1513">
        <v>1.4077695451241601E-2</v>
      </c>
      <c r="M1513">
        <v>5.7699471860649101E-3</v>
      </c>
      <c r="N1513">
        <v>39.090000000000003</v>
      </c>
      <c r="O1513">
        <v>366.04500000000002</v>
      </c>
      <c r="P1513">
        <v>46.351999999999997</v>
      </c>
      <c r="Q1513">
        <v>115.11499999999999</v>
      </c>
      <c r="R1513">
        <v>175.51499999999999</v>
      </c>
      <c r="S1513">
        <v>703.02700000000004</v>
      </c>
      <c r="T1513">
        <v>1715.2670000000001</v>
      </c>
      <c r="U1513">
        <v>0.356752546674307</v>
      </c>
      <c r="V1513">
        <v>6.1911301177857501E-2</v>
      </c>
      <c r="W1513" t="s">
        <v>216</v>
      </c>
      <c r="X1513" t="s">
        <v>216</v>
      </c>
      <c r="Y1513" t="s">
        <v>216</v>
      </c>
      <c r="Z1513">
        <v>2.02544747781985E-2</v>
      </c>
    </row>
    <row r="1514" spans="1:26" x14ac:dyDescent="0.35">
      <c r="A1514">
        <v>2020</v>
      </c>
      <c r="B1514" t="s">
        <v>215</v>
      </c>
      <c r="C1514" t="s">
        <v>22</v>
      </c>
      <c r="D1514">
        <v>248</v>
      </c>
      <c r="E1514" t="s">
        <v>63</v>
      </c>
      <c r="F1514" t="s">
        <v>216</v>
      </c>
      <c r="G1514" t="s">
        <v>216</v>
      </c>
      <c r="H1514" t="s">
        <v>216</v>
      </c>
      <c r="I1514" t="s">
        <v>216</v>
      </c>
      <c r="J1514" t="s">
        <v>216</v>
      </c>
      <c r="K1514" t="s">
        <v>216</v>
      </c>
      <c r="L1514" t="s">
        <v>216</v>
      </c>
      <c r="M1514" t="s">
        <v>216</v>
      </c>
      <c r="N1514" t="s">
        <v>216</v>
      </c>
      <c r="O1514" t="s">
        <v>216</v>
      </c>
      <c r="P1514" t="s">
        <v>216</v>
      </c>
      <c r="Q1514" t="s">
        <v>216</v>
      </c>
      <c r="R1514" t="s">
        <v>216</v>
      </c>
      <c r="S1514" t="s">
        <v>216</v>
      </c>
      <c r="T1514" t="s">
        <v>216</v>
      </c>
      <c r="U1514" t="s">
        <v>216</v>
      </c>
      <c r="V1514" t="s">
        <v>216</v>
      </c>
      <c r="W1514" t="s">
        <v>216</v>
      </c>
      <c r="X1514" t="s">
        <v>216</v>
      </c>
      <c r="Y1514" t="s">
        <v>216</v>
      </c>
      <c r="Z1514" t="s">
        <v>216</v>
      </c>
    </row>
    <row r="1515" spans="1:26" x14ac:dyDescent="0.35">
      <c r="A1515">
        <v>2020</v>
      </c>
      <c r="B1515" t="s">
        <v>215</v>
      </c>
      <c r="C1515" t="s">
        <v>5</v>
      </c>
      <c r="D1515">
        <v>248</v>
      </c>
      <c r="E1515" t="s">
        <v>63</v>
      </c>
      <c r="F1515">
        <v>0.10780165815334</v>
      </c>
      <c r="G1515">
        <v>0.63385248650086101</v>
      </c>
      <c r="H1515">
        <v>0.16710918186002699</v>
      </c>
      <c r="I1515" t="s">
        <v>216</v>
      </c>
      <c r="J1515" t="s">
        <v>216</v>
      </c>
      <c r="K1515" t="s">
        <v>216</v>
      </c>
      <c r="L1515">
        <v>9.8761873448963797E-2</v>
      </c>
      <c r="M1515">
        <v>8.8274911455368504E-2</v>
      </c>
      <c r="N1515">
        <v>345.94799999999998</v>
      </c>
      <c r="O1515">
        <v>1312.1959999999999</v>
      </c>
      <c r="P1515">
        <v>133.05199999999999</v>
      </c>
      <c r="Q1515">
        <v>258.82400000000001</v>
      </c>
      <c r="R1515">
        <v>516.21799999999996</v>
      </c>
      <c r="S1515">
        <v>2220.29</v>
      </c>
      <c r="T1515">
        <v>2484.058</v>
      </c>
      <c r="U1515">
        <v>0.58869570051167497</v>
      </c>
      <c r="V1515">
        <v>0.167669817436811</v>
      </c>
      <c r="W1515" t="s">
        <v>216</v>
      </c>
      <c r="X1515" t="s">
        <v>216</v>
      </c>
      <c r="Y1515" t="s">
        <v>216</v>
      </c>
      <c r="Z1515">
        <v>9.7939618123714101E-2</v>
      </c>
    </row>
    <row r="1516" spans="1:26" x14ac:dyDescent="0.35">
      <c r="A1516">
        <v>2020</v>
      </c>
      <c r="B1516" t="s">
        <v>217</v>
      </c>
      <c r="C1516" t="s">
        <v>22</v>
      </c>
      <c r="D1516">
        <v>248</v>
      </c>
      <c r="E1516" t="s">
        <v>63</v>
      </c>
      <c r="F1516">
        <v>0.47169811320754701</v>
      </c>
      <c r="G1516">
        <v>1</v>
      </c>
      <c r="H1516">
        <v>0.56818181818181801</v>
      </c>
      <c r="I1516" t="s">
        <v>216</v>
      </c>
      <c r="J1516" t="s">
        <v>216</v>
      </c>
      <c r="K1516" t="s">
        <v>216</v>
      </c>
      <c r="L1516">
        <v>0.47169811320754701</v>
      </c>
      <c r="M1516">
        <v>0.27173913043478298</v>
      </c>
      <c r="N1516">
        <v>25</v>
      </c>
      <c r="O1516">
        <v>44</v>
      </c>
      <c r="P1516">
        <v>0</v>
      </c>
      <c r="Q1516">
        <v>9</v>
      </c>
      <c r="R1516">
        <v>0</v>
      </c>
      <c r="S1516">
        <v>53</v>
      </c>
      <c r="T1516">
        <v>92</v>
      </c>
      <c r="U1516">
        <v>1</v>
      </c>
      <c r="V1516">
        <v>0.56818181818181801</v>
      </c>
      <c r="W1516" t="s">
        <v>216</v>
      </c>
      <c r="X1516" t="s">
        <v>216</v>
      </c>
      <c r="Y1516" t="s">
        <v>216</v>
      </c>
      <c r="Z1516">
        <v>0.27173913043478298</v>
      </c>
    </row>
    <row r="1517" spans="1:26" x14ac:dyDescent="0.35">
      <c r="A1517">
        <v>2020</v>
      </c>
      <c r="B1517" t="s">
        <v>217</v>
      </c>
      <c r="C1517" t="s">
        <v>5</v>
      </c>
      <c r="D1517">
        <v>248</v>
      </c>
      <c r="E1517" t="s">
        <v>63</v>
      </c>
      <c r="F1517">
        <v>5.42796104993086E-2</v>
      </c>
      <c r="G1517">
        <v>0.20864671271424901</v>
      </c>
      <c r="H1517">
        <v>2.22814134874127E-2</v>
      </c>
      <c r="I1517" t="s">
        <v>216</v>
      </c>
      <c r="J1517" t="s">
        <v>216</v>
      </c>
      <c r="K1517" t="s">
        <v>216</v>
      </c>
      <c r="L1517">
        <v>1.1601261402478099E-2</v>
      </c>
      <c r="M1517">
        <v>4.7549448569814499E-3</v>
      </c>
      <c r="N1517">
        <v>39.090000000000003</v>
      </c>
      <c r="O1517">
        <v>366.04500000000002</v>
      </c>
      <c r="P1517">
        <v>46.351999999999997</v>
      </c>
      <c r="Q1517">
        <v>115.11499999999999</v>
      </c>
      <c r="R1517">
        <v>175.51499999999999</v>
      </c>
      <c r="S1517">
        <v>703.02700000000004</v>
      </c>
      <c r="T1517">
        <v>1715.2670000000001</v>
      </c>
      <c r="U1517">
        <v>0.51337359262735704</v>
      </c>
      <c r="V1517">
        <v>8.9091521297330903E-2</v>
      </c>
      <c r="W1517" t="s">
        <v>216</v>
      </c>
      <c r="X1517" t="s">
        <v>216</v>
      </c>
      <c r="Y1517" t="s">
        <v>216</v>
      </c>
      <c r="Z1517">
        <v>2.9143196360462802E-2</v>
      </c>
    </row>
    <row r="1518" spans="1:26" x14ac:dyDescent="0.35">
      <c r="A1518">
        <v>2020</v>
      </c>
      <c r="B1518" t="s">
        <v>215</v>
      </c>
      <c r="C1518" t="s">
        <v>22</v>
      </c>
      <c r="D1518">
        <v>267</v>
      </c>
      <c r="E1518" t="s">
        <v>68</v>
      </c>
      <c r="F1518" t="s">
        <v>216</v>
      </c>
      <c r="G1518" t="s">
        <v>216</v>
      </c>
      <c r="H1518" t="s">
        <v>216</v>
      </c>
      <c r="I1518" t="s">
        <v>216</v>
      </c>
      <c r="J1518" t="s">
        <v>216</v>
      </c>
      <c r="K1518" t="s">
        <v>216</v>
      </c>
      <c r="L1518" t="s">
        <v>216</v>
      </c>
      <c r="M1518" t="s">
        <v>216</v>
      </c>
      <c r="N1518" t="s">
        <v>216</v>
      </c>
      <c r="O1518" t="s">
        <v>216</v>
      </c>
      <c r="P1518" t="s">
        <v>216</v>
      </c>
      <c r="Q1518" t="s">
        <v>216</v>
      </c>
      <c r="R1518" t="s">
        <v>216</v>
      </c>
      <c r="S1518" t="s">
        <v>216</v>
      </c>
      <c r="T1518" t="s">
        <v>216</v>
      </c>
      <c r="U1518" t="s">
        <v>216</v>
      </c>
      <c r="V1518" t="s">
        <v>216</v>
      </c>
      <c r="W1518" t="s">
        <v>216</v>
      </c>
      <c r="X1518" t="s">
        <v>216</v>
      </c>
      <c r="Y1518" t="s">
        <v>216</v>
      </c>
      <c r="Z1518" t="s">
        <v>216</v>
      </c>
    </row>
    <row r="1519" spans="1:26" x14ac:dyDescent="0.35">
      <c r="A1519">
        <v>2020</v>
      </c>
      <c r="B1519" t="s">
        <v>215</v>
      </c>
      <c r="C1519" t="s">
        <v>5</v>
      </c>
      <c r="D1519">
        <v>267</v>
      </c>
      <c r="E1519" t="s">
        <v>68</v>
      </c>
      <c r="F1519">
        <v>4.7869556186283801E-2</v>
      </c>
      <c r="G1519" t="s">
        <v>216</v>
      </c>
      <c r="H1519" t="s">
        <v>216</v>
      </c>
      <c r="I1519" t="s">
        <v>216</v>
      </c>
      <c r="J1519" t="s">
        <v>216</v>
      </c>
      <c r="K1519">
        <v>0.215453548694544</v>
      </c>
      <c r="L1519">
        <v>5.00930058686027E-2</v>
      </c>
      <c r="M1519">
        <v>4.4773914296687103E-2</v>
      </c>
      <c r="N1519">
        <v>345.94799999999998</v>
      </c>
      <c r="O1519">
        <v>1312.1959999999999</v>
      </c>
      <c r="P1519">
        <v>133.05199999999999</v>
      </c>
      <c r="Q1519">
        <v>258.82400000000001</v>
      </c>
      <c r="R1519">
        <v>516.21799999999996</v>
      </c>
      <c r="S1519">
        <v>2220.29</v>
      </c>
      <c r="T1519">
        <v>2484.058</v>
      </c>
      <c r="U1519" t="s">
        <v>216</v>
      </c>
      <c r="V1519" t="s">
        <v>216</v>
      </c>
      <c r="W1519" t="s">
        <v>216</v>
      </c>
      <c r="X1519" t="s">
        <v>216</v>
      </c>
      <c r="Y1519">
        <v>0.239155792218782</v>
      </c>
      <c r="Z1519">
        <v>4.3490296280670297E-2</v>
      </c>
    </row>
    <row r="1520" spans="1:26" x14ac:dyDescent="0.35">
      <c r="A1520">
        <v>2020</v>
      </c>
      <c r="B1520" t="s">
        <v>217</v>
      </c>
      <c r="C1520" t="s">
        <v>22</v>
      </c>
      <c r="D1520">
        <v>267</v>
      </c>
      <c r="E1520" t="s">
        <v>68</v>
      </c>
      <c r="F1520">
        <v>0</v>
      </c>
      <c r="G1520" t="s">
        <v>216</v>
      </c>
      <c r="H1520" t="s">
        <v>216</v>
      </c>
      <c r="I1520" t="s">
        <v>216</v>
      </c>
      <c r="J1520" t="s">
        <v>216</v>
      </c>
      <c r="K1520">
        <v>0</v>
      </c>
      <c r="L1520">
        <v>0</v>
      </c>
      <c r="M1520">
        <v>0</v>
      </c>
      <c r="N1520">
        <v>25</v>
      </c>
      <c r="O1520">
        <v>44</v>
      </c>
      <c r="P1520">
        <v>0</v>
      </c>
      <c r="Q1520">
        <v>9</v>
      </c>
      <c r="R1520">
        <v>0</v>
      </c>
      <c r="S1520">
        <v>53</v>
      </c>
      <c r="T1520">
        <v>92</v>
      </c>
      <c r="U1520" t="s">
        <v>216</v>
      </c>
      <c r="V1520" t="s">
        <v>216</v>
      </c>
      <c r="W1520" t="s">
        <v>216</v>
      </c>
      <c r="X1520" t="s">
        <v>216</v>
      </c>
      <c r="Y1520">
        <v>0</v>
      </c>
      <c r="Z1520">
        <v>0</v>
      </c>
    </row>
    <row r="1521" spans="1:26" x14ac:dyDescent="0.35">
      <c r="A1521">
        <v>2020</v>
      </c>
      <c r="B1521" t="s">
        <v>217</v>
      </c>
      <c r="C1521" t="s">
        <v>5</v>
      </c>
      <c r="D1521">
        <v>267</v>
      </c>
      <c r="E1521" t="s">
        <v>68</v>
      </c>
      <c r="F1521">
        <v>7.1448564794114003E-2</v>
      </c>
      <c r="G1521" t="s">
        <v>216</v>
      </c>
      <c r="H1521" t="s">
        <v>216</v>
      </c>
      <c r="I1521" t="s">
        <v>216</v>
      </c>
      <c r="J1521" t="s">
        <v>216</v>
      </c>
      <c r="K1521">
        <v>0.21786172122040801</v>
      </c>
      <c r="L1521">
        <v>5.4390514162329498E-2</v>
      </c>
      <c r="M1521">
        <v>2.22927392644993E-2</v>
      </c>
      <c r="N1521">
        <v>39.090000000000003</v>
      </c>
      <c r="O1521">
        <v>366.04500000000002</v>
      </c>
      <c r="P1521">
        <v>46.351999999999997</v>
      </c>
      <c r="Q1521">
        <v>115.11499999999999</v>
      </c>
      <c r="R1521">
        <v>175.51499999999999</v>
      </c>
      <c r="S1521">
        <v>703.02700000000004</v>
      </c>
      <c r="T1521">
        <v>1715.2670000000001</v>
      </c>
      <c r="U1521" t="s">
        <v>216</v>
      </c>
      <c r="V1521" t="s">
        <v>216</v>
      </c>
      <c r="W1521" t="s">
        <v>216</v>
      </c>
      <c r="X1521" t="s">
        <v>216</v>
      </c>
      <c r="Y1521">
        <v>0.34215762272897299</v>
      </c>
      <c r="Z1521">
        <v>3.83613576868728E-2</v>
      </c>
    </row>
    <row r="1522" spans="1:26" x14ac:dyDescent="0.35">
      <c r="A1522">
        <v>2020</v>
      </c>
      <c r="B1522" t="s">
        <v>215</v>
      </c>
      <c r="C1522" t="s">
        <v>22</v>
      </c>
      <c r="D1522">
        <v>231</v>
      </c>
      <c r="E1522" t="s">
        <v>67</v>
      </c>
      <c r="F1522" t="s">
        <v>216</v>
      </c>
      <c r="G1522" t="s">
        <v>216</v>
      </c>
      <c r="H1522" t="s">
        <v>216</v>
      </c>
      <c r="I1522" t="s">
        <v>216</v>
      </c>
      <c r="J1522" t="s">
        <v>216</v>
      </c>
      <c r="K1522" t="s">
        <v>216</v>
      </c>
      <c r="L1522" t="s">
        <v>216</v>
      </c>
      <c r="M1522" t="s">
        <v>216</v>
      </c>
      <c r="N1522" t="s">
        <v>216</v>
      </c>
      <c r="O1522" t="s">
        <v>216</v>
      </c>
      <c r="P1522" t="s">
        <v>216</v>
      </c>
      <c r="Q1522" t="s">
        <v>216</v>
      </c>
      <c r="R1522" t="s">
        <v>216</v>
      </c>
      <c r="S1522" t="s">
        <v>216</v>
      </c>
      <c r="T1522" t="s">
        <v>216</v>
      </c>
      <c r="U1522" t="s">
        <v>216</v>
      </c>
      <c r="V1522" t="s">
        <v>216</v>
      </c>
      <c r="W1522" t="s">
        <v>216</v>
      </c>
      <c r="X1522" t="s">
        <v>216</v>
      </c>
      <c r="Y1522" t="s">
        <v>216</v>
      </c>
      <c r="Z1522" t="s">
        <v>216</v>
      </c>
    </row>
    <row r="1523" spans="1:26" x14ac:dyDescent="0.35">
      <c r="A1523">
        <v>2020</v>
      </c>
      <c r="B1523" t="s">
        <v>215</v>
      </c>
      <c r="C1523" t="s">
        <v>5</v>
      </c>
      <c r="D1523">
        <v>231</v>
      </c>
      <c r="E1523" t="s">
        <v>67</v>
      </c>
      <c r="F1523">
        <v>2.6971852408961099E-2</v>
      </c>
      <c r="G1523" t="s">
        <v>216</v>
      </c>
      <c r="H1523">
        <v>4.2034878935768703E-2</v>
      </c>
      <c r="I1523" t="s">
        <v>216</v>
      </c>
      <c r="J1523" t="s">
        <v>216</v>
      </c>
      <c r="K1523" t="s">
        <v>216</v>
      </c>
      <c r="L1523">
        <v>2.48427007282832E-2</v>
      </c>
      <c r="M1523">
        <v>2.22047955402007E-2</v>
      </c>
      <c r="N1523">
        <v>345.94799999999998</v>
      </c>
      <c r="O1523">
        <v>1312.1959999999999</v>
      </c>
      <c r="P1523">
        <v>133.05199999999999</v>
      </c>
      <c r="Q1523">
        <v>258.82400000000001</v>
      </c>
      <c r="R1523">
        <v>516.21799999999996</v>
      </c>
      <c r="S1523">
        <v>2220.29</v>
      </c>
      <c r="T1523">
        <v>2484.058</v>
      </c>
      <c r="U1523" t="s">
        <v>216</v>
      </c>
      <c r="V1523">
        <v>4.1950797852388901E-2</v>
      </c>
      <c r="W1523" t="s">
        <v>216</v>
      </c>
      <c r="X1523" t="s">
        <v>216</v>
      </c>
      <c r="Y1523" t="s">
        <v>216</v>
      </c>
      <c r="Z1523">
        <v>2.45043811966725E-2</v>
      </c>
    </row>
    <row r="1524" spans="1:26" x14ac:dyDescent="0.35">
      <c r="A1524">
        <v>2020</v>
      </c>
      <c r="B1524" t="s">
        <v>217</v>
      </c>
      <c r="C1524" t="s">
        <v>22</v>
      </c>
      <c r="D1524">
        <v>231</v>
      </c>
      <c r="E1524" t="s">
        <v>67</v>
      </c>
      <c r="F1524">
        <v>0</v>
      </c>
      <c r="G1524" t="s">
        <v>216</v>
      </c>
      <c r="H1524">
        <v>0</v>
      </c>
      <c r="I1524" t="s">
        <v>216</v>
      </c>
      <c r="J1524" t="s">
        <v>216</v>
      </c>
      <c r="K1524" t="s">
        <v>216</v>
      </c>
      <c r="L1524">
        <v>0</v>
      </c>
      <c r="M1524">
        <v>0</v>
      </c>
      <c r="N1524">
        <v>25</v>
      </c>
      <c r="O1524">
        <v>44</v>
      </c>
      <c r="P1524">
        <v>0</v>
      </c>
      <c r="Q1524">
        <v>9</v>
      </c>
      <c r="R1524">
        <v>0</v>
      </c>
      <c r="S1524">
        <v>53</v>
      </c>
      <c r="T1524">
        <v>92</v>
      </c>
      <c r="U1524" t="s">
        <v>216</v>
      </c>
      <c r="V1524">
        <v>0</v>
      </c>
      <c r="W1524" t="s">
        <v>216</v>
      </c>
      <c r="X1524" t="s">
        <v>216</v>
      </c>
      <c r="Y1524" t="s">
        <v>216</v>
      </c>
      <c r="Z1524">
        <v>0</v>
      </c>
    </row>
    <row r="1525" spans="1:26" x14ac:dyDescent="0.35">
      <c r="A1525">
        <v>2020</v>
      </c>
      <c r="B1525" t="s">
        <v>217</v>
      </c>
      <c r="C1525" t="s">
        <v>5</v>
      </c>
      <c r="D1525">
        <v>231</v>
      </c>
      <c r="E1525" t="s">
        <v>67</v>
      </c>
      <c r="F1525">
        <v>4.3274854202599702E-2</v>
      </c>
      <c r="G1525" t="s">
        <v>216</v>
      </c>
      <c r="H1525">
        <v>0.101596798207871</v>
      </c>
      <c r="I1525" t="s">
        <v>216</v>
      </c>
      <c r="J1525" t="s">
        <v>216</v>
      </c>
      <c r="K1525" t="s">
        <v>216</v>
      </c>
      <c r="L1525">
        <v>5.2898395082976897E-2</v>
      </c>
      <c r="M1525">
        <v>2.1681172668744898E-2</v>
      </c>
      <c r="N1525">
        <v>39.090000000000003</v>
      </c>
      <c r="O1525">
        <v>366.04500000000002</v>
      </c>
      <c r="P1525">
        <v>46.351999999999997</v>
      </c>
      <c r="Q1525">
        <v>115.11499999999999</v>
      </c>
      <c r="R1525">
        <v>175.51499999999999</v>
      </c>
      <c r="S1525">
        <v>703.02700000000004</v>
      </c>
      <c r="T1525">
        <v>1715.2670000000001</v>
      </c>
      <c r="U1525" t="s">
        <v>216</v>
      </c>
      <c r="V1525">
        <v>7.1046288646408995E-2</v>
      </c>
      <c r="W1525" t="s">
        <v>216</v>
      </c>
      <c r="X1525" t="s">
        <v>216</v>
      </c>
      <c r="Y1525" t="s">
        <v>216</v>
      </c>
      <c r="Z1525">
        <v>2.32346467097959E-2</v>
      </c>
    </row>
    <row r="1526" spans="1:26" x14ac:dyDescent="0.35">
      <c r="A1526">
        <v>2020</v>
      </c>
      <c r="B1526" t="s">
        <v>215</v>
      </c>
      <c r="C1526" t="s">
        <v>22</v>
      </c>
      <c r="D1526">
        <v>242</v>
      </c>
      <c r="E1526" t="s">
        <v>65</v>
      </c>
      <c r="F1526" t="s">
        <v>216</v>
      </c>
      <c r="G1526" t="s">
        <v>216</v>
      </c>
      <c r="H1526" t="s">
        <v>216</v>
      </c>
      <c r="I1526" t="s">
        <v>216</v>
      </c>
      <c r="J1526" t="s">
        <v>216</v>
      </c>
      <c r="K1526" t="s">
        <v>216</v>
      </c>
      <c r="L1526" t="s">
        <v>216</v>
      </c>
      <c r="M1526" t="s">
        <v>216</v>
      </c>
      <c r="N1526" t="s">
        <v>216</v>
      </c>
      <c r="O1526" t="s">
        <v>216</v>
      </c>
      <c r="P1526" t="s">
        <v>216</v>
      </c>
      <c r="Q1526" t="s">
        <v>216</v>
      </c>
      <c r="R1526" t="s">
        <v>216</v>
      </c>
      <c r="S1526" t="s">
        <v>216</v>
      </c>
      <c r="T1526" t="s">
        <v>216</v>
      </c>
      <c r="U1526" t="s">
        <v>216</v>
      </c>
      <c r="V1526" t="s">
        <v>216</v>
      </c>
      <c r="W1526" t="s">
        <v>216</v>
      </c>
      <c r="X1526" t="s">
        <v>216</v>
      </c>
      <c r="Y1526" t="s">
        <v>216</v>
      </c>
      <c r="Z1526" t="s">
        <v>216</v>
      </c>
    </row>
    <row r="1527" spans="1:26" x14ac:dyDescent="0.35">
      <c r="A1527">
        <v>2020</v>
      </c>
      <c r="B1527" t="s">
        <v>215</v>
      </c>
      <c r="C1527" t="s">
        <v>5</v>
      </c>
      <c r="D1527">
        <v>242</v>
      </c>
      <c r="E1527" t="s">
        <v>65</v>
      </c>
      <c r="F1527">
        <v>5.6380667085777702E-4</v>
      </c>
      <c r="G1527">
        <v>0</v>
      </c>
      <c r="H1527">
        <v>0</v>
      </c>
      <c r="I1527" t="s">
        <v>216</v>
      </c>
      <c r="J1527" t="s">
        <v>216</v>
      </c>
      <c r="K1527" t="s">
        <v>216</v>
      </c>
      <c r="L1527">
        <v>0</v>
      </c>
      <c r="M1527">
        <v>0</v>
      </c>
      <c r="N1527">
        <v>345.94799999999998</v>
      </c>
      <c r="O1527">
        <v>1312.1959999999999</v>
      </c>
      <c r="P1527">
        <v>133.05199999999999</v>
      </c>
      <c r="Q1527">
        <v>258.82400000000001</v>
      </c>
      <c r="R1527">
        <v>516.21799999999996</v>
      </c>
      <c r="S1527">
        <v>2220.29</v>
      </c>
      <c r="T1527">
        <v>2484.058</v>
      </c>
      <c r="U1527">
        <v>3.0789003503235001E-3</v>
      </c>
      <c r="V1527">
        <v>8.7691936461600903E-4</v>
      </c>
      <c r="W1527" t="s">
        <v>216</v>
      </c>
      <c r="X1527" t="s">
        <v>216</v>
      </c>
      <c r="Y1527" t="s">
        <v>216</v>
      </c>
      <c r="Z1527">
        <v>5.1222783568753596E-4</v>
      </c>
    </row>
    <row r="1528" spans="1:26" x14ac:dyDescent="0.35">
      <c r="A1528">
        <v>2020</v>
      </c>
      <c r="B1528" t="s">
        <v>217</v>
      </c>
      <c r="C1528" t="s">
        <v>22</v>
      </c>
      <c r="D1528">
        <v>242</v>
      </c>
      <c r="E1528" t="s">
        <v>65</v>
      </c>
      <c r="F1528">
        <v>0</v>
      </c>
      <c r="G1528">
        <v>0</v>
      </c>
      <c r="H1528">
        <v>0</v>
      </c>
      <c r="I1528" t="s">
        <v>216</v>
      </c>
      <c r="J1528" t="s">
        <v>216</v>
      </c>
      <c r="K1528" t="s">
        <v>216</v>
      </c>
      <c r="L1528">
        <v>0</v>
      </c>
      <c r="M1528">
        <v>0</v>
      </c>
      <c r="N1528">
        <v>25</v>
      </c>
      <c r="O1528">
        <v>44</v>
      </c>
      <c r="P1528">
        <v>0</v>
      </c>
      <c r="Q1528">
        <v>9</v>
      </c>
      <c r="R1528">
        <v>0</v>
      </c>
      <c r="S1528">
        <v>53</v>
      </c>
      <c r="T1528">
        <v>92</v>
      </c>
      <c r="U1528">
        <v>0</v>
      </c>
      <c r="V1528">
        <v>0</v>
      </c>
      <c r="W1528" t="s">
        <v>216</v>
      </c>
      <c r="X1528" t="s">
        <v>216</v>
      </c>
      <c r="Y1528" t="s">
        <v>216</v>
      </c>
      <c r="Z1528">
        <v>0</v>
      </c>
    </row>
    <row r="1529" spans="1:26" x14ac:dyDescent="0.35">
      <c r="A1529">
        <v>2020</v>
      </c>
      <c r="B1529" t="s">
        <v>217</v>
      </c>
      <c r="C1529" t="s">
        <v>5</v>
      </c>
      <c r="D1529">
        <v>242</v>
      </c>
      <c r="E1529" t="s">
        <v>65</v>
      </c>
      <c r="F1529">
        <v>2.2366591949001002E-3</v>
      </c>
      <c r="G1529">
        <v>0.19764645689434601</v>
      </c>
      <c r="H1529">
        <v>2.1106694532093E-2</v>
      </c>
      <c r="I1529" t="s">
        <v>216</v>
      </c>
      <c r="J1529" t="s">
        <v>216</v>
      </c>
      <c r="K1529" t="s">
        <v>216</v>
      </c>
      <c r="L1529">
        <v>1.0989620597786401E-2</v>
      </c>
      <c r="M1529">
        <v>4.5042550226874296E-3</v>
      </c>
      <c r="N1529">
        <v>39.090000000000003</v>
      </c>
      <c r="O1529">
        <v>366.04500000000002</v>
      </c>
      <c r="P1529">
        <v>46.351999999999997</v>
      </c>
      <c r="Q1529">
        <v>115.11499999999999</v>
      </c>
      <c r="R1529">
        <v>175.51499999999999</v>
      </c>
      <c r="S1529">
        <v>703.02700000000004</v>
      </c>
      <c r="T1529">
        <v>1715.2670000000001</v>
      </c>
      <c r="U1529">
        <v>2.11630132714338E-2</v>
      </c>
      <c r="V1529">
        <v>3.67265686171791E-3</v>
      </c>
      <c r="W1529" t="s">
        <v>216</v>
      </c>
      <c r="X1529" t="s">
        <v>216</v>
      </c>
      <c r="Y1529" t="s">
        <v>216</v>
      </c>
      <c r="Z1529">
        <v>1.2008818322165099E-3</v>
      </c>
    </row>
    <row r="1530" spans="1:26" x14ac:dyDescent="0.35">
      <c r="A1530">
        <v>2020</v>
      </c>
      <c r="B1530" t="s">
        <v>215</v>
      </c>
      <c r="C1530" t="s">
        <v>22</v>
      </c>
      <c r="D1530">
        <v>241</v>
      </c>
      <c r="E1530" t="s">
        <v>66</v>
      </c>
      <c r="F1530" t="s">
        <v>216</v>
      </c>
      <c r="G1530" t="s">
        <v>216</v>
      </c>
      <c r="H1530" t="s">
        <v>216</v>
      </c>
      <c r="I1530" t="s">
        <v>216</v>
      </c>
      <c r="J1530" t="s">
        <v>216</v>
      </c>
      <c r="K1530" t="s">
        <v>216</v>
      </c>
      <c r="L1530" t="s">
        <v>216</v>
      </c>
      <c r="M1530" t="s">
        <v>216</v>
      </c>
      <c r="N1530" t="s">
        <v>216</v>
      </c>
      <c r="O1530" t="s">
        <v>216</v>
      </c>
      <c r="P1530" t="s">
        <v>216</v>
      </c>
      <c r="Q1530" t="s">
        <v>216</v>
      </c>
      <c r="R1530" t="s">
        <v>216</v>
      </c>
      <c r="S1530" t="s">
        <v>216</v>
      </c>
      <c r="T1530" t="s">
        <v>216</v>
      </c>
      <c r="U1530" t="s">
        <v>216</v>
      </c>
      <c r="V1530" t="s">
        <v>216</v>
      </c>
      <c r="W1530" t="s">
        <v>216</v>
      </c>
      <c r="X1530" t="s">
        <v>216</v>
      </c>
      <c r="Y1530" t="s">
        <v>216</v>
      </c>
      <c r="Z1530" t="s">
        <v>216</v>
      </c>
    </row>
    <row r="1531" spans="1:26" x14ac:dyDescent="0.35">
      <c r="A1531">
        <v>2020</v>
      </c>
      <c r="B1531" t="s">
        <v>215</v>
      </c>
      <c r="C1531" t="s">
        <v>5</v>
      </c>
      <c r="D1531">
        <v>241</v>
      </c>
      <c r="E1531" t="s">
        <v>66</v>
      </c>
      <c r="F1531">
        <v>8.3208783168875894E-3</v>
      </c>
      <c r="G1531">
        <v>7.8190941991281904E-2</v>
      </c>
      <c r="H1531">
        <v>2.06142984737036E-2</v>
      </c>
      <c r="I1531" t="s">
        <v>216</v>
      </c>
      <c r="J1531" t="s">
        <v>216</v>
      </c>
      <c r="K1531" t="s">
        <v>216</v>
      </c>
      <c r="L1531">
        <v>1.2183093199537001E-2</v>
      </c>
      <c r="M1531">
        <v>1.08894397795865E-2</v>
      </c>
      <c r="N1531">
        <v>345.94799999999998</v>
      </c>
      <c r="O1531">
        <v>1312.1959999999999</v>
      </c>
      <c r="P1531">
        <v>133.05199999999999</v>
      </c>
      <c r="Q1531">
        <v>258.82400000000001</v>
      </c>
      <c r="R1531">
        <v>516.21799999999996</v>
      </c>
      <c r="S1531">
        <v>2220.29</v>
      </c>
      <c r="T1531">
        <v>2484.058</v>
      </c>
      <c r="U1531">
        <v>4.54396098681972E-2</v>
      </c>
      <c r="V1531">
        <v>1.2941917334165101E-2</v>
      </c>
      <c r="W1531" t="s">
        <v>216</v>
      </c>
      <c r="X1531" t="s">
        <v>216</v>
      </c>
      <c r="Y1531" t="s">
        <v>216</v>
      </c>
      <c r="Z1531">
        <v>7.5596577897777996E-3</v>
      </c>
    </row>
    <row r="1532" spans="1:26" x14ac:dyDescent="0.35">
      <c r="A1532">
        <v>2020</v>
      </c>
      <c r="B1532" t="s">
        <v>217</v>
      </c>
      <c r="C1532" t="s">
        <v>22</v>
      </c>
      <c r="D1532">
        <v>241</v>
      </c>
      <c r="E1532" t="s">
        <v>66</v>
      </c>
      <c r="F1532">
        <v>0</v>
      </c>
      <c r="G1532">
        <v>0</v>
      </c>
      <c r="H1532">
        <v>0</v>
      </c>
      <c r="I1532" t="s">
        <v>216</v>
      </c>
      <c r="J1532" t="s">
        <v>216</v>
      </c>
      <c r="K1532" t="s">
        <v>216</v>
      </c>
      <c r="L1532">
        <v>0</v>
      </c>
      <c r="M1532">
        <v>0</v>
      </c>
      <c r="N1532">
        <v>25</v>
      </c>
      <c r="O1532">
        <v>44</v>
      </c>
      <c r="P1532">
        <v>0</v>
      </c>
      <c r="Q1532">
        <v>9</v>
      </c>
      <c r="R1532">
        <v>0</v>
      </c>
      <c r="S1532">
        <v>53</v>
      </c>
      <c r="T1532">
        <v>92</v>
      </c>
      <c r="U1532">
        <v>0</v>
      </c>
      <c r="V1532">
        <v>0</v>
      </c>
      <c r="W1532" t="s">
        <v>216</v>
      </c>
      <c r="X1532" t="s">
        <v>216</v>
      </c>
      <c r="Y1532" t="s">
        <v>216</v>
      </c>
      <c r="Z1532">
        <v>0</v>
      </c>
    </row>
    <row r="1533" spans="1:26" x14ac:dyDescent="0.35">
      <c r="A1533">
        <v>2020</v>
      </c>
      <c r="B1533" t="s">
        <v>217</v>
      </c>
      <c r="C1533" t="s">
        <v>5</v>
      </c>
      <c r="D1533">
        <v>241</v>
      </c>
      <c r="E1533" t="s">
        <v>66</v>
      </c>
      <c r="F1533">
        <v>1.7680907834249501E-3</v>
      </c>
      <c r="G1533">
        <v>0.111767715528268</v>
      </c>
      <c r="H1533">
        <v>1.19356909669576E-2</v>
      </c>
      <c r="I1533" t="s">
        <v>216</v>
      </c>
      <c r="J1533" t="s">
        <v>216</v>
      </c>
      <c r="K1533" t="s">
        <v>216</v>
      </c>
      <c r="L1533">
        <v>6.2145550597629898E-3</v>
      </c>
      <c r="M1533">
        <v>2.5471253163501699E-3</v>
      </c>
      <c r="N1533">
        <v>39.090000000000003</v>
      </c>
      <c r="O1533">
        <v>366.04500000000002</v>
      </c>
      <c r="P1533">
        <v>46.351999999999997</v>
      </c>
      <c r="Q1533">
        <v>115.11499999999999</v>
      </c>
      <c r="R1533">
        <v>175.51499999999999</v>
      </c>
      <c r="S1533">
        <v>703.02700000000004</v>
      </c>
      <c r="T1533">
        <v>1715.2670000000001</v>
      </c>
      <c r="U1533">
        <v>1.6729472599151699E-2</v>
      </c>
      <c r="V1533">
        <v>2.9032544442587102E-3</v>
      </c>
      <c r="W1533" t="s">
        <v>216</v>
      </c>
      <c r="X1533" t="s">
        <v>216</v>
      </c>
      <c r="Y1533" t="s">
        <v>216</v>
      </c>
      <c r="Z1533">
        <v>9.4930336475303699E-4</v>
      </c>
    </row>
    <row r="1534" spans="1:26" x14ac:dyDescent="0.35">
      <c r="A1534">
        <v>2020</v>
      </c>
      <c r="B1534" t="s">
        <v>215</v>
      </c>
      <c r="C1534" t="s">
        <v>22</v>
      </c>
      <c r="D1534">
        <v>245</v>
      </c>
      <c r="E1534" t="s">
        <v>64</v>
      </c>
      <c r="F1534" t="s">
        <v>216</v>
      </c>
      <c r="G1534" t="s">
        <v>216</v>
      </c>
      <c r="H1534" t="s">
        <v>216</v>
      </c>
      <c r="I1534" t="s">
        <v>216</v>
      </c>
      <c r="J1534" t="s">
        <v>216</v>
      </c>
      <c r="K1534" t="s">
        <v>216</v>
      </c>
      <c r="L1534" t="s">
        <v>216</v>
      </c>
      <c r="M1534" t="s">
        <v>216</v>
      </c>
      <c r="N1534" t="s">
        <v>216</v>
      </c>
      <c r="O1534" t="s">
        <v>216</v>
      </c>
      <c r="P1534" t="s">
        <v>216</v>
      </c>
      <c r="Q1534" t="s">
        <v>216</v>
      </c>
      <c r="R1534" t="s">
        <v>216</v>
      </c>
      <c r="S1534" t="s">
        <v>216</v>
      </c>
      <c r="T1534" t="s">
        <v>216</v>
      </c>
      <c r="U1534" t="s">
        <v>216</v>
      </c>
      <c r="V1534" t="s">
        <v>216</v>
      </c>
      <c r="W1534" t="s">
        <v>216</v>
      </c>
      <c r="X1534" t="s">
        <v>216</v>
      </c>
      <c r="Y1534" t="s">
        <v>216</v>
      </c>
      <c r="Z1534" t="s">
        <v>216</v>
      </c>
    </row>
    <row r="1535" spans="1:26" x14ac:dyDescent="0.35">
      <c r="A1535">
        <v>2020</v>
      </c>
      <c r="B1535" t="s">
        <v>215</v>
      </c>
      <c r="C1535" t="s">
        <v>5</v>
      </c>
      <c r="D1535">
        <v>245</v>
      </c>
      <c r="E1535" t="s">
        <v>64</v>
      </c>
      <c r="F1535">
        <v>1.0228569004415201E-2</v>
      </c>
      <c r="G1535">
        <v>3.9800779307872902E-2</v>
      </c>
      <c r="H1535">
        <v>1.04930970678161E-2</v>
      </c>
      <c r="I1535" t="s">
        <v>216</v>
      </c>
      <c r="J1535" t="s">
        <v>216</v>
      </c>
      <c r="K1535" t="s">
        <v>216</v>
      </c>
      <c r="L1535">
        <v>6.2014421539528597E-3</v>
      </c>
      <c r="M1535">
        <v>5.5429462597089097E-3</v>
      </c>
      <c r="N1535">
        <v>345.94799999999998</v>
      </c>
      <c r="O1535">
        <v>1312.1959999999999</v>
      </c>
      <c r="P1535">
        <v>133.05199999999999</v>
      </c>
      <c r="Q1535">
        <v>258.82400000000001</v>
      </c>
      <c r="R1535">
        <v>516.21799999999996</v>
      </c>
      <c r="S1535">
        <v>2220.29</v>
      </c>
      <c r="T1535">
        <v>2484.058</v>
      </c>
      <c r="U1535">
        <v>5.5857346709092398E-2</v>
      </c>
      <c r="V1535">
        <v>1.5909053042306699E-2</v>
      </c>
      <c r="W1535" t="s">
        <v>216</v>
      </c>
      <c r="X1535" t="s">
        <v>216</v>
      </c>
      <c r="Y1535" t="s">
        <v>216</v>
      </c>
      <c r="Z1535">
        <v>9.2928268396346297E-3</v>
      </c>
    </row>
    <row r="1536" spans="1:26" x14ac:dyDescent="0.35">
      <c r="A1536">
        <v>2020</v>
      </c>
      <c r="B1536" t="s">
        <v>217</v>
      </c>
      <c r="C1536" t="s">
        <v>22</v>
      </c>
      <c r="D1536">
        <v>245</v>
      </c>
      <c r="E1536" t="s">
        <v>64</v>
      </c>
      <c r="F1536">
        <v>0</v>
      </c>
      <c r="G1536">
        <v>0</v>
      </c>
      <c r="H1536">
        <v>0</v>
      </c>
      <c r="I1536" t="s">
        <v>216</v>
      </c>
      <c r="J1536" t="s">
        <v>216</v>
      </c>
      <c r="K1536" t="s">
        <v>216</v>
      </c>
      <c r="L1536">
        <v>0</v>
      </c>
      <c r="M1536">
        <v>0</v>
      </c>
      <c r="N1536">
        <v>25</v>
      </c>
      <c r="O1536">
        <v>44</v>
      </c>
      <c r="P1536">
        <v>0</v>
      </c>
      <c r="Q1536">
        <v>9</v>
      </c>
      <c r="R1536">
        <v>0</v>
      </c>
      <c r="S1536">
        <v>53</v>
      </c>
      <c r="T1536">
        <v>92</v>
      </c>
      <c r="U1536">
        <v>0</v>
      </c>
      <c r="V1536">
        <v>0</v>
      </c>
      <c r="W1536" t="s">
        <v>216</v>
      </c>
      <c r="X1536" t="s">
        <v>216</v>
      </c>
      <c r="Y1536" t="s">
        <v>216</v>
      </c>
      <c r="Z1536">
        <v>0</v>
      </c>
    </row>
    <row r="1537" spans="1:26" x14ac:dyDescent="0.35">
      <c r="A1537">
        <v>2020</v>
      </c>
      <c r="B1537" t="s">
        <v>217</v>
      </c>
      <c r="C1537" t="s">
        <v>5</v>
      </c>
      <c r="D1537">
        <v>245</v>
      </c>
      <c r="E1537" t="s">
        <v>64</v>
      </c>
      <c r="F1537">
        <v>3.2122751285640701E-3</v>
      </c>
      <c r="G1537">
        <v>6.9250447684829894E-2</v>
      </c>
      <c r="H1537">
        <v>7.3952656094195997E-3</v>
      </c>
      <c r="I1537" t="s">
        <v>216</v>
      </c>
      <c r="J1537" t="s">
        <v>216</v>
      </c>
      <c r="K1537" t="s">
        <v>216</v>
      </c>
      <c r="L1537">
        <v>3.8504922286057299E-3</v>
      </c>
      <c r="M1537">
        <v>1.5781799568230499E-3</v>
      </c>
      <c r="N1537">
        <v>39.090000000000003</v>
      </c>
      <c r="O1537">
        <v>366.04500000000002</v>
      </c>
      <c r="P1537">
        <v>46.351999999999997</v>
      </c>
      <c r="Q1537">
        <v>115.11499999999999</v>
      </c>
      <c r="R1537">
        <v>175.51499999999999</v>
      </c>
      <c r="S1537">
        <v>703.02700000000004</v>
      </c>
      <c r="T1537">
        <v>1715.2670000000001</v>
      </c>
      <c r="U1537">
        <v>3.0394179556860999E-2</v>
      </c>
      <c r="V1537">
        <v>5.2746454710430402E-3</v>
      </c>
      <c r="W1537" t="s">
        <v>216</v>
      </c>
      <c r="X1537" t="s">
        <v>216</v>
      </c>
      <c r="Y1537" t="s">
        <v>216</v>
      </c>
      <c r="Z1537">
        <v>1.72469853734057E-3</v>
      </c>
    </row>
    <row r="1538" spans="1:26" x14ac:dyDescent="0.35">
      <c r="A1538">
        <v>2020</v>
      </c>
      <c r="B1538" t="s">
        <v>215</v>
      </c>
      <c r="C1538" t="s">
        <v>22</v>
      </c>
      <c r="D1538">
        <v>229</v>
      </c>
      <c r="E1538" t="s">
        <v>69</v>
      </c>
      <c r="F1538" t="s">
        <v>216</v>
      </c>
      <c r="G1538" t="s">
        <v>216</v>
      </c>
      <c r="H1538" t="s">
        <v>216</v>
      </c>
      <c r="I1538" t="s">
        <v>216</v>
      </c>
      <c r="J1538" t="s">
        <v>216</v>
      </c>
      <c r="K1538" t="s">
        <v>216</v>
      </c>
      <c r="L1538" t="s">
        <v>216</v>
      </c>
      <c r="M1538" t="s">
        <v>216</v>
      </c>
      <c r="N1538" t="s">
        <v>216</v>
      </c>
      <c r="O1538" t="s">
        <v>216</v>
      </c>
      <c r="P1538" t="s">
        <v>216</v>
      </c>
      <c r="Q1538" t="s">
        <v>216</v>
      </c>
      <c r="R1538" t="s">
        <v>216</v>
      </c>
      <c r="S1538" t="s">
        <v>216</v>
      </c>
      <c r="T1538" t="s">
        <v>216</v>
      </c>
      <c r="U1538" t="s">
        <v>216</v>
      </c>
      <c r="V1538" t="s">
        <v>216</v>
      </c>
      <c r="W1538" t="s">
        <v>216</v>
      </c>
      <c r="X1538" t="s">
        <v>216</v>
      </c>
      <c r="Y1538" t="s">
        <v>216</v>
      </c>
      <c r="Z1538" t="s">
        <v>216</v>
      </c>
    </row>
    <row r="1539" spans="1:26" x14ac:dyDescent="0.35">
      <c r="A1539">
        <v>2020</v>
      </c>
      <c r="B1539" t="s">
        <v>215</v>
      </c>
      <c r="C1539" t="s">
        <v>5</v>
      </c>
      <c r="D1539">
        <v>229</v>
      </c>
      <c r="E1539" t="s">
        <v>69</v>
      </c>
      <c r="F1539">
        <v>2.9901632006053302E-3</v>
      </c>
      <c r="G1539" t="s">
        <v>216</v>
      </c>
      <c r="H1539" t="s">
        <v>216</v>
      </c>
      <c r="I1539">
        <v>0.100607281363677</v>
      </c>
      <c r="J1539" t="s">
        <v>216</v>
      </c>
      <c r="K1539" t="s">
        <v>216</v>
      </c>
      <c r="L1539">
        <v>6.0289421652126498E-3</v>
      </c>
      <c r="M1539">
        <v>5.38876306430848E-3</v>
      </c>
      <c r="N1539">
        <v>345.94799999999998</v>
      </c>
      <c r="O1539">
        <v>1312.1959999999999</v>
      </c>
      <c r="P1539">
        <v>133.05199999999999</v>
      </c>
      <c r="Q1539">
        <v>258.82400000000001</v>
      </c>
      <c r="R1539">
        <v>516.21799999999996</v>
      </c>
      <c r="S1539">
        <v>2220.29</v>
      </c>
      <c r="T1539">
        <v>2484.058</v>
      </c>
      <c r="U1539" t="s">
        <v>216</v>
      </c>
      <c r="V1539" t="s">
        <v>216</v>
      </c>
      <c r="W1539">
        <v>5.5378964888767597E-2</v>
      </c>
      <c r="X1539" t="s">
        <v>216</v>
      </c>
      <c r="Y1539" t="s">
        <v>216</v>
      </c>
      <c r="Z1539">
        <v>2.7166135197874402E-3</v>
      </c>
    </row>
    <row r="1540" spans="1:26" x14ac:dyDescent="0.35">
      <c r="A1540">
        <v>2020</v>
      </c>
      <c r="B1540" t="s">
        <v>217</v>
      </c>
      <c r="C1540" t="s">
        <v>22</v>
      </c>
      <c r="D1540">
        <v>229</v>
      </c>
      <c r="E1540" t="s">
        <v>69</v>
      </c>
      <c r="F1540">
        <v>0</v>
      </c>
      <c r="G1540" t="s">
        <v>216</v>
      </c>
      <c r="H1540" t="s">
        <v>216</v>
      </c>
      <c r="I1540">
        <v>0</v>
      </c>
      <c r="J1540" t="s">
        <v>216</v>
      </c>
      <c r="K1540" t="s">
        <v>216</v>
      </c>
      <c r="L1540">
        <v>0</v>
      </c>
      <c r="M1540">
        <v>0</v>
      </c>
      <c r="N1540">
        <v>25</v>
      </c>
      <c r="O1540">
        <v>44</v>
      </c>
      <c r="P1540">
        <v>0</v>
      </c>
      <c r="Q1540">
        <v>9</v>
      </c>
      <c r="R1540">
        <v>0</v>
      </c>
      <c r="S1540">
        <v>53</v>
      </c>
      <c r="T1540">
        <v>92</v>
      </c>
      <c r="U1540" t="s">
        <v>216</v>
      </c>
      <c r="V1540" t="s">
        <v>216</v>
      </c>
      <c r="W1540">
        <v>0</v>
      </c>
      <c r="X1540" t="s">
        <v>216</v>
      </c>
      <c r="Y1540" t="s">
        <v>216</v>
      </c>
      <c r="Z1540">
        <v>0</v>
      </c>
    </row>
    <row r="1541" spans="1:26" x14ac:dyDescent="0.35">
      <c r="A1541">
        <v>2020</v>
      </c>
      <c r="B1541" t="s">
        <v>217</v>
      </c>
      <c r="C1541" t="s">
        <v>5</v>
      </c>
      <c r="D1541">
        <v>229</v>
      </c>
      <c r="E1541" t="s">
        <v>69</v>
      </c>
      <c r="F1541">
        <v>1.7310729047637101E-3</v>
      </c>
      <c r="G1541" t="s">
        <v>216</v>
      </c>
      <c r="H1541" t="s">
        <v>216</v>
      </c>
      <c r="I1541">
        <v>8.3016914049016205E-2</v>
      </c>
      <c r="J1541" t="s">
        <v>216</v>
      </c>
      <c r="K1541" t="s">
        <v>216</v>
      </c>
      <c r="L1541">
        <v>5.4734739917528001E-3</v>
      </c>
      <c r="M1541">
        <v>2.2433825171241598E-3</v>
      </c>
      <c r="N1541">
        <v>39.090000000000003</v>
      </c>
      <c r="O1541">
        <v>366.04500000000002</v>
      </c>
      <c r="P1541">
        <v>46.351999999999997</v>
      </c>
      <c r="Q1541">
        <v>115.11499999999999</v>
      </c>
      <c r="R1541">
        <v>175.51499999999999</v>
      </c>
      <c r="S1541">
        <v>703.02700000000004</v>
      </c>
      <c r="T1541">
        <v>1715.2670000000001</v>
      </c>
      <c r="U1541" t="s">
        <v>216</v>
      </c>
      <c r="V1541" t="s">
        <v>216</v>
      </c>
      <c r="W1541">
        <v>3.1429262052010701E-2</v>
      </c>
      <c r="X1541" t="s">
        <v>216</v>
      </c>
      <c r="Y1541" t="s">
        <v>216</v>
      </c>
      <c r="Z1541">
        <v>9.2942814279126605E-4</v>
      </c>
    </row>
  </sheetData>
  <sortState ref="A2:Z1541">
    <sortCondition ref="A2:A1541"/>
    <sortCondition ref="E2:E1541"/>
    <sortCondition ref="B2:B1541"/>
    <sortCondition ref="C2:C154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1"/>
  <sheetViews>
    <sheetView tabSelected="1" topLeftCell="A8" workbookViewId="0">
      <selection activeCell="D9" sqref="D9"/>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60</v>
      </c>
      <c r="B6">
        <v>1978</v>
      </c>
      <c r="C6">
        <v>2.605091770278271E-2</v>
      </c>
      <c r="D6" t="s">
        <v>5</v>
      </c>
      <c r="E6" t="s">
        <v>160</v>
      </c>
      <c r="F6" t="s">
        <v>184</v>
      </c>
    </row>
    <row r="7" spans="1:6" x14ac:dyDescent="0.35">
      <c r="A7" t="s">
        <v>60</v>
      </c>
      <c r="B7">
        <v>1988</v>
      </c>
      <c r="C7">
        <v>6.1582188536238747E-3</v>
      </c>
      <c r="D7" t="s">
        <v>175</v>
      </c>
      <c r="E7" t="s">
        <v>176</v>
      </c>
    </row>
    <row r="8" spans="1:6" x14ac:dyDescent="0.35">
      <c r="A8" t="s">
        <v>60</v>
      </c>
      <c r="B8" t="s">
        <v>177</v>
      </c>
      <c r="C8">
        <v>1.6883723015180322E-2</v>
      </c>
      <c r="D8" t="s">
        <v>178</v>
      </c>
      <c r="E8" t="s">
        <v>179</v>
      </c>
      <c r="F8" t="s">
        <v>180</v>
      </c>
    </row>
    <row r="9" spans="1:6" x14ac:dyDescent="0.35">
      <c r="A9" t="s">
        <v>60</v>
      </c>
      <c r="B9" t="s">
        <v>177</v>
      </c>
      <c r="C9">
        <v>7.7176192657233078E-2</v>
      </c>
      <c r="D9" t="s">
        <v>178</v>
      </c>
      <c r="E9" t="s">
        <v>179</v>
      </c>
      <c r="F9" t="s">
        <v>181</v>
      </c>
    </row>
    <row r="10" spans="1:6" x14ac:dyDescent="0.35">
      <c r="A10" t="s">
        <v>60</v>
      </c>
      <c r="B10" t="s">
        <v>218</v>
      </c>
      <c r="C10">
        <v>1.02313684455296E-2</v>
      </c>
      <c r="D10" t="s">
        <v>22</v>
      </c>
      <c r="E10" t="s">
        <v>219</v>
      </c>
      <c r="F10" t="s">
        <v>220</v>
      </c>
    </row>
    <row r="11" spans="1:6" x14ac:dyDescent="0.35">
      <c r="A11" t="s">
        <v>60</v>
      </c>
      <c r="B11" t="s">
        <v>218</v>
      </c>
      <c r="C11">
        <v>7.6150102056837796E-2</v>
      </c>
      <c r="D11" t="s">
        <v>5</v>
      </c>
      <c r="E11" t="s">
        <v>219</v>
      </c>
      <c r="F11" t="s">
        <v>220</v>
      </c>
    </row>
    <row r="12" spans="1:6" x14ac:dyDescent="0.35">
      <c r="A12" t="s">
        <v>60</v>
      </c>
      <c r="B12" t="s">
        <v>221</v>
      </c>
      <c r="C12" t="s">
        <v>216</v>
      </c>
      <c r="D12" t="s">
        <v>22</v>
      </c>
      <c r="E12" t="s">
        <v>219</v>
      </c>
      <c r="F12" t="s">
        <v>220</v>
      </c>
    </row>
    <row r="13" spans="1:6" x14ac:dyDescent="0.35">
      <c r="A13" t="s">
        <v>60</v>
      </c>
      <c r="B13" t="s">
        <v>221</v>
      </c>
      <c r="C13">
        <v>9.1642646658484803E-2</v>
      </c>
      <c r="D13" t="s">
        <v>5</v>
      </c>
      <c r="E13" t="s">
        <v>219</v>
      </c>
      <c r="F13" t="s">
        <v>220</v>
      </c>
    </row>
    <row r="16" spans="1:6" x14ac:dyDescent="0.35">
      <c r="A16" t="s">
        <v>222</v>
      </c>
    </row>
    <row r="17" spans="1:4" x14ac:dyDescent="0.35">
      <c r="A17" t="s">
        <v>224</v>
      </c>
      <c r="B17" t="s">
        <v>225</v>
      </c>
      <c r="C17" t="s">
        <v>173</v>
      </c>
      <c r="D17" t="s">
        <v>174</v>
      </c>
    </row>
    <row r="18" spans="1:4" x14ac:dyDescent="0.35">
      <c r="A18" t="s">
        <v>5</v>
      </c>
      <c r="B18">
        <f>AVERAGE(C6,C9,C11,C8)</f>
        <v>4.9065233858008477E-2</v>
      </c>
      <c r="C18" t="s">
        <v>226</v>
      </c>
      <c r="D18" t="s">
        <v>233</v>
      </c>
    </row>
    <row r="19" spans="1:4" x14ac:dyDescent="0.35">
      <c r="A19" t="s">
        <v>28</v>
      </c>
      <c r="B19">
        <f>C7</f>
        <v>6.1582188536238747E-3</v>
      </c>
      <c r="C19" t="s">
        <v>176</v>
      </c>
    </row>
    <row r="20" spans="1:4" x14ac:dyDescent="0.35">
      <c r="A20" t="s">
        <v>22</v>
      </c>
      <c r="B20">
        <f>C10</f>
        <v>1.02313684455296E-2</v>
      </c>
      <c r="C20" t="s">
        <v>219</v>
      </c>
      <c r="D20" t="s">
        <v>227</v>
      </c>
    </row>
    <row r="23" spans="1:4" x14ac:dyDescent="0.35">
      <c r="A23" t="s">
        <v>228</v>
      </c>
    </row>
    <row r="24" spans="1:4" x14ac:dyDescent="0.35">
      <c r="A24" t="s">
        <v>112</v>
      </c>
      <c r="B24" t="s">
        <v>224</v>
      </c>
      <c r="C24" t="s">
        <v>229</v>
      </c>
      <c r="D24" t="s">
        <v>60</v>
      </c>
    </row>
    <row r="25" spans="1:4" x14ac:dyDescent="0.35">
      <c r="A25">
        <f>'Total Bottomfishes 67_85'!A4</f>
        <v>1967</v>
      </c>
      <c r="B25" t="str">
        <f>'Total Bottomfishes 67_85'!B4</f>
        <v>Tutuila</v>
      </c>
      <c r="C25">
        <f>'Total Bottomfishes 67_85'!C4</f>
        <v>6675</v>
      </c>
      <c r="D25">
        <f>ROUND(C25*$B$18,0)</f>
        <v>328</v>
      </c>
    </row>
    <row r="26" spans="1:4" x14ac:dyDescent="0.35">
      <c r="A26">
        <f>'Total Bottomfishes 67_85'!A5</f>
        <v>1968</v>
      </c>
      <c r="B26" t="str">
        <f>'Total Bottomfishes 67_85'!B5</f>
        <v>Tutuila</v>
      </c>
      <c r="C26">
        <f>'Total Bottomfishes 67_85'!C5</f>
        <v>20024</v>
      </c>
      <c r="D26">
        <f t="shared" ref="D26:D44" si="0">ROUND(C26*$B$18,0)</f>
        <v>982</v>
      </c>
    </row>
    <row r="27" spans="1:4" x14ac:dyDescent="0.35">
      <c r="A27">
        <f>'Total Bottomfishes 67_85'!A6</f>
        <v>1969</v>
      </c>
      <c r="B27" t="str">
        <f>'Total Bottomfishes 67_85'!B6</f>
        <v>Tutuila</v>
      </c>
      <c r="C27">
        <f>'Total Bottomfishes 67_85'!C6</f>
        <v>8849</v>
      </c>
      <c r="D27">
        <f t="shared" si="0"/>
        <v>434</v>
      </c>
    </row>
    <row r="28" spans="1:4" x14ac:dyDescent="0.35">
      <c r="A28">
        <f>'Total Bottomfishes 67_85'!A7</f>
        <v>1970</v>
      </c>
      <c r="B28" t="str">
        <f>'Total Bottomfishes 67_85'!B7</f>
        <v>Tutuila</v>
      </c>
      <c r="C28">
        <f>'Total Bottomfishes 67_85'!C7</f>
        <v>2562</v>
      </c>
      <c r="D28">
        <f t="shared" si="0"/>
        <v>126</v>
      </c>
    </row>
    <row r="29" spans="1:4" x14ac:dyDescent="0.35">
      <c r="A29">
        <f>'Total Bottomfishes 67_85'!A8</f>
        <v>1971</v>
      </c>
      <c r="B29" t="str">
        <f>'Total Bottomfishes 67_85'!B8</f>
        <v>Tutuila</v>
      </c>
      <c r="C29">
        <f>'Total Bottomfishes 67_85'!C8</f>
        <v>0</v>
      </c>
      <c r="D29">
        <f t="shared" si="0"/>
        <v>0</v>
      </c>
    </row>
    <row r="30" spans="1:4" x14ac:dyDescent="0.35">
      <c r="A30">
        <f>'Total Bottomfishes 67_85'!A9</f>
        <v>1972</v>
      </c>
      <c r="B30" t="str">
        <f>'Total Bottomfishes 67_85'!B9</f>
        <v>Tutuila</v>
      </c>
      <c r="C30">
        <f>'Total Bottomfishes 67_85'!C9</f>
        <v>64500</v>
      </c>
      <c r="D30">
        <f t="shared" si="0"/>
        <v>3165</v>
      </c>
    </row>
    <row r="31" spans="1:4" x14ac:dyDescent="0.35">
      <c r="A31">
        <f>'Total Bottomfishes 67_85'!A10</f>
        <v>1973</v>
      </c>
      <c r="B31" t="str">
        <f>'Total Bottomfishes 67_85'!B10</f>
        <v>Tutuila</v>
      </c>
      <c r="C31">
        <f>'Total Bottomfishes 67_85'!C10</f>
        <v>91610</v>
      </c>
      <c r="D31">
        <f t="shared" si="0"/>
        <v>4495</v>
      </c>
    </row>
    <row r="32" spans="1:4" x14ac:dyDescent="0.35">
      <c r="A32">
        <f>'Total Bottomfishes 67_85'!A11</f>
        <v>1974</v>
      </c>
      <c r="B32" t="str">
        <f>'Total Bottomfishes 67_85'!B11</f>
        <v>Tutuila</v>
      </c>
      <c r="C32">
        <f>'Total Bottomfishes 67_85'!C11</f>
        <v>63270</v>
      </c>
      <c r="D32">
        <f t="shared" si="0"/>
        <v>3104</v>
      </c>
    </row>
    <row r="33" spans="1:4" x14ac:dyDescent="0.35">
      <c r="A33">
        <f>'Total Bottomfishes 67_85'!A12</f>
        <v>1975</v>
      </c>
      <c r="B33" t="str">
        <f>'Total Bottomfishes 67_85'!B12</f>
        <v>Tutuila</v>
      </c>
      <c r="C33">
        <f>'Total Bottomfishes 67_85'!C12</f>
        <v>94290</v>
      </c>
      <c r="D33">
        <f t="shared" si="0"/>
        <v>4626</v>
      </c>
    </row>
    <row r="34" spans="1:4" x14ac:dyDescent="0.35">
      <c r="A34">
        <f>'Total Bottomfishes 67_85'!A13</f>
        <v>1976</v>
      </c>
      <c r="B34" t="str">
        <f>'Total Bottomfishes 67_85'!B13</f>
        <v>Tutuila</v>
      </c>
      <c r="C34">
        <f>'Total Bottomfishes 67_85'!C13</f>
        <v>67659</v>
      </c>
      <c r="D34">
        <f t="shared" si="0"/>
        <v>3320</v>
      </c>
    </row>
    <row r="35" spans="1:4" x14ac:dyDescent="0.35">
      <c r="A35">
        <f>'Total Bottomfishes 67_85'!A14</f>
        <v>1977</v>
      </c>
      <c r="B35" t="str">
        <f>'Total Bottomfishes 67_85'!B14</f>
        <v>Tutuila</v>
      </c>
      <c r="C35">
        <f>'Total Bottomfishes 67_85'!C14</f>
        <v>39658</v>
      </c>
      <c r="D35">
        <f t="shared" si="0"/>
        <v>1946</v>
      </c>
    </row>
    <row r="36" spans="1:4" x14ac:dyDescent="0.35">
      <c r="A36">
        <f>'Total Bottomfishes 67_85'!A15</f>
        <v>1978</v>
      </c>
      <c r="B36" t="str">
        <f>'Total Bottomfishes 67_85'!B15</f>
        <v>Tutuila</v>
      </c>
      <c r="C36">
        <f>'Total Bottomfishes 67_85'!C15</f>
        <v>18304</v>
      </c>
      <c r="D36">
        <f t="shared" si="0"/>
        <v>898</v>
      </c>
    </row>
    <row r="37" spans="1:4" x14ac:dyDescent="0.35">
      <c r="A37">
        <f>'Total Bottomfishes 67_85'!A16</f>
        <v>1979</v>
      </c>
      <c r="B37" t="str">
        <f>'Total Bottomfishes 67_85'!B16</f>
        <v>Tutuila</v>
      </c>
      <c r="C37">
        <f>'Total Bottomfishes 67_85'!C16</f>
        <v>9840</v>
      </c>
      <c r="D37">
        <f t="shared" si="0"/>
        <v>483</v>
      </c>
    </row>
    <row r="38" spans="1:4" x14ac:dyDescent="0.35">
      <c r="A38">
        <f>'Total Bottomfishes 67_85'!A17</f>
        <v>1980</v>
      </c>
      <c r="B38" t="str">
        <f>'Total Bottomfishes 67_85'!B17</f>
        <v>Tutuila</v>
      </c>
      <c r="C38">
        <f>'Total Bottomfishes 67_85'!C17</f>
        <v>24599</v>
      </c>
      <c r="D38">
        <f t="shared" si="0"/>
        <v>1207</v>
      </c>
    </row>
    <row r="39" spans="1:4" x14ac:dyDescent="0.35">
      <c r="A39">
        <f>'Total Bottomfishes 67_85'!A18</f>
        <v>1981</v>
      </c>
      <c r="B39" t="str">
        <f>'Total Bottomfishes 67_85'!B18</f>
        <v>Tutuila</v>
      </c>
      <c r="C39">
        <f>'Total Bottomfishes 67_85'!C18</f>
        <v>46738</v>
      </c>
      <c r="D39">
        <f t="shared" si="0"/>
        <v>2293</v>
      </c>
    </row>
    <row r="40" spans="1:4" x14ac:dyDescent="0.35">
      <c r="A40">
        <f>'Total Bottomfishes 67_85'!A19</f>
        <v>1982</v>
      </c>
      <c r="B40" t="str">
        <f>'Total Bottomfishes 67_85'!B19</f>
        <v>Tutuila</v>
      </c>
      <c r="C40">
        <f>'Total Bottomfishes 67_85'!C19</f>
        <v>59937</v>
      </c>
      <c r="D40">
        <f t="shared" si="0"/>
        <v>2941</v>
      </c>
    </row>
    <row r="41" spans="1:4" x14ac:dyDescent="0.35">
      <c r="A41">
        <f>'Total Bottomfishes 67_85'!A20</f>
        <v>1983</v>
      </c>
      <c r="B41" t="str">
        <f>'Total Bottomfishes 67_85'!B20</f>
        <v>Tutuila</v>
      </c>
      <c r="C41">
        <f>'Total Bottomfishes 67_85'!C20</f>
        <v>113670</v>
      </c>
      <c r="D41">
        <f t="shared" si="0"/>
        <v>5577</v>
      </c>
    </row>
    <row r="42" spans="1:4" x14ac:dyDescent="0.35">
      <c r="A42">
        <f>'Total Bottomfishes 67_85'!A21</f>
        <v>1984</v>
      </c>
      <c r="B42" t="str">
        <f>'Total Bottomfishes 67_85'!B21</f>
        <v>Tutuila</v>
      </c>
      <c r="C42">
        <f>'Total Bottomfishes 67_85'!C21</f>
        <v>84314</v>
      </c>
      <c r="D42">
        <f t="shared" si="0"/>
        <v>4137</v>
      </c>
    </row>
    <row r="43" spans="1:4" x14ac:dyDescent="0.35">
      <c r="A43">
        <f>'Total Bottomfishes 67_85'!A22</f>
        <v>1985</v>
      </c>
      <c r="B43" t="str">
        <f>'Total Bottomfishes 67_85'!B22</f>
        <v>Tutuila</v>
      </c>
      <c r="C43">
        <f>'Total Bottomfishes 67_85'!C22</f>
        <v>90104</v>
      </c>
      <c r="D43">
        <f t="shared" si="0"/>
        <v>4421</v>
      </c>
    </row>
    <row r="44" spans="1:4" x14ac:dyDescent="0.35">
      <c r="A44">
        <f>'Total Bottomfishes 67_85'!A23</f>
        <v>1967</v>
      </c>
      <c r="B44" t="str">
        <f>'Total Bottomfishes 67_85'!B23</f>
        <v>Manua</v>
      </c>
      <c r="C44">
        <f>'Total Bottomfishes 67_85'!C23</f>
        <v>0</v>
      </c>
      <c r="D44">
        <f>ROUND(C44*$B$20,0)</f>
        <v>0</v>
      </c>
    </row>
    <row r="45" spans="1:4" x14ac:dyDescent="0.35">
      <c r="A45">
        <f>'Total Bottomfishes 67_85'!A24</f>
        <v>1968</v>
      </c>
      <c r="B45" t="str">
        <f>'Total Bottomfishes 67_85'!B24</f>
        <v>Manua</v>
      </c>
      <c r="C45">
        <f>'Total Bottomfishes 67_85'!C24</f>
        <v>0</v>
      </c>
      <c r="D45">
        <f t="shared" ref="D45:D62" si="1">ROUND(C45*$B$20,0)</f>
        <v>0</v>
      </c>
    </row>
    <row r="46" spans="1:4" x14ac:dyDescent="0.35">
      <c r="A46">
        <f>'Total Bottomfishes 67_85'!A25</f>
        <v>1969</v>
      </c>
      <c r="B46" t="str">
        <f>'Total Bottomfishes 67_85'!B25</f>
        <v>Manua</v>
      </c>
      <c r="C46">
        <f>'Total Bottomfishes 67_85'!C25</f>
        <v>0</v>
      </c>
      <c r="D46">
        <f t="shared" si="1"/>
        <v>0</v>
      </c>
    </row>
    <row r="47" spans="1:4" x14ac:dyDescent="0.35">
      <c r="A47">
        <f>'Total Bottomfishes 67_85'!A26</f>
        <v>1970</v>
      </c>
      <c r="B47" t="str">
        <f>'Total Bottomfishes 67_85'!B26</f>
        <v>Manua</v>
      </c>
      <c r="C47">
        <f>'Total Bottomfishes 67_85'!C26</f>
        <v>0</v>
      </c>
      <c r="D47">
        <f t="shared" si="1"/>
        <v>0</v>
      </c>
    </row>
    <row r="48" spans="1:4" x14ac:dyDescent="0.35">
      <c r="A48">
        <f>'Total Bottomfishes 67_85'!A27</f>
        <v>1971</v>
      </c>
      <c r="B48" t="str">
        <f>'Total Bottomfishes 67_85'!B27</f>
        <v>Manua</v>
      </c>
      <c r="C48">
        <f>'Total Bottomfishes 67_85'!C27</f>
        <v>0</v>
      </c>
      <c r="D48">
        <f t="shared" si="1"/>
        <v>0</v>
      </c>
    </row>
    <row r="49" spans="1:4" x14ac:dyDescent="0.35">
      <c r="A49">
        <f>'Total Bottomfishes 67_85'!A28</f>
        <v>1972</v>
      </c>
      <c r="B49" t="str">
        <f>'Total Bottomfishes 67_85'!B28</f>
        <v>Manua</v>
      </c>
      <c r="C49">
        <f>'Total Bottomfishes 67_85'!C28</f>
        <v>0</v>
      </c>
      <c r="D49">
        <f t="shared" si="1"/>
        <v>0</v>
      </c>
    </row>
    <row r="50" spans="1:4" x14ac:dyDescent="0.35">
      <c r="A50">
        <f>'Total Bottomfishes 67_85'!A29</f>
        <v>1973</v>
      </c>
      <c r="B50" t="str">
        <f>'Total Bottomfishes 67_85'!B29</f>
        <v>Manua</v>
      </c>
      <c r="C50">
        <f>'Total Bottomfishes 67_85'!C29</f>
        <v>9152</v>
      </c>
      <c r="D50">
        <f t="shared" si="1"/>
        <v>94</v>
      </c>
    </row>
    <row r="51" spans="1:4" x14ac:dyDescent="0.35">
      <c r="A51">
        <f>'Total Bottomfishes 67_85'!A30</f>
        <v>1974</v>
      </c>
      <c r="B51" t="str">
        <f>'Total Bottomfishes 67_85'!B30</f>
        <v>Manua</v>
      </c>
      <c r="C51">
        <f>'Total Bottomfishes 67_85'!C30</f>
        <v>21354</v>
      </c>
      <c r="D51">
        <f t="shared" si="1"/>
        <v>218</v>
      </c>
    </row>
    <row r="52" spans="1:4" x14ac:dyDescent="0.35">
      <c r="A52">
        <f>'Total Bottomfishes 67_85'!A31</f>
        <v>1975</v>
      </c>
      <c r="B52" t="str">
        <f>'Total Bottomfishes 67_85'!B31</f>
        <v>Manua</v>
      </c>
      <c r="C52">
        <f>'Total Bottomfishes 67_85'!C31</f>
        <v>24405</v>
      </c>
      <c r="D52">
        <f t="shared" si="1"/>
        <v>250</v>
      </c>
    </row>
    <row r="53" spans="1:4" x14ac:dyDescent="0.35">
      <c r="A53">
        <f>'Total Bottomfishes 67_85'!A32</f>
        <v>1976</v>
      </c>
      <c r="B53" t="str">
        <f>'Total Bottomfishes 67_85'!B32</f>
        <v>Manua</v>
      </c>
      <c r="C53">
        <f>'Total Bottomfishes 67_85'!C32</f>
        <v>18304</v>
      </c>
      <c r="D53">
        <f t="shared" si="1"/>
        <v>187</v>
      </c>
    </row>
    <row r="54" spans="1:4" x14ac:dyDescent="0.35">
      <c r="A54">
        <f>'Total Bottomfishes 67_85'!A33</f>
        <v>1977</v>
      </c>
      <c r="B54" t="str">
        <f>'Total Bottomfishes 67_85'!B33</f>
        <v>Manua</v>
      </c>
      <c r="C54">
        <f>'Total Bottomfishes 67_85'!C33</f>
        <v>9152</v>
      </c>
      <c r="D54">
        <f t="shared" si="1"/>
        <v>94</v>
      </c>
    </row>
    <row r="55" spans="1:4" x14ac:dyDescent="0.35">
      <c r="A55">
        <f>'Total Bottomfishes 67_85'!A34</f>
        <v>1978</v>
      </c>
      <c r="B55" t="str">
        <f>'Total Bottomfishes 67_85'!B34</f>
        <v>Manua</v>
      </c>
      <c r="C55">
        <f>'Total Bottomfishes 67_85'!C34</f>
        <v>3051</v>
      </c>
      <c r="D55">
        <f t="shared" si="1"/>
        <v>31</v>
      </c>
    </row>
    <row r="56" spans="1:4" x14ac:dyDescent="0.35">
      <c r="A56">
        <f>'Total Bottomfishes 67_85'!A35</f>
        <v>1979</v>
      </c>
      <c r="B56" t="str">
        <f>'Total Bottomfishes 67_85'!B35</f>
        <v>Manua</v>
      </c>
      <c r="C56">
        <f>'Total Bottomfishes 67_85'!C35</f>
        <v>341</v>
      </c>
      <c r="D56">
        <f t="shared" si="1"/>
        <v>3</v>
      </c>
    </row>
    <row r="57" spans="1:4" x14ac:dyDescent="0.35">
      <c r="A57">
        <f>'Total Bottomfishes 67_85'!A36</f>
        <v>1980</v>
      </c>
      <c r="B57" t="str">
        <f>'Total Bottomfishes 67_85'!B36</f>
        <v>Manua</v>
      </c>
      <c r="C57">
        <f>'Total Bottomfishes 67_85'!C36</f>
        <v>853</v>
      </c>
      <c r="D57">
        <f t="shared" si="1"/>
        <v>9</v>
      </c>
    </row>
    <row r="58" spans="1:4" x14ac:dyDescent="0.35">
      <c r="A58">
        <f>'Total Bottomfishes 67_85'!A37</f>
        <v>1981</v>
      </c>
      <c r="B58" t="str">
        <f>'Total Bottomfishes 67_85'!B37</f>
        <v>Manua</v>
      </c>
      <c r="C58">
        <f>'Total Bottomfishes 67_85'!C37</f>
        <v>1621</v>
      </c>
      <c r="D58">
        <f t="shared" si="1"/>
        <v>17</v>
      </c>
    </row>
    <row r="59" spans="1:4" x14ac:dyDescent="0.35">
      <c r="A59">
        <f>'Total Bottomfishes 67_85'!A38</f>
        <v>1982</v>
      </c>
      <c r="B59" t="str">
        <f>'Total Bottomfishes 67_85'!B38</f>
        <v>Manua</v>
      </c>
      <c r="C59">
        <f>'Total Bottomfishes 67_85'!C38</f>
        <v>2079</v>
      </c>
      <c r="D59">
        <f t="shared" si="1"/>
        <v>21</v>
      </c>
    </row>
    <row r="60" spans="1:4" x14ac:dyDescent="0.35">
      <c r="A60">
        <f>'Total Bottomfishes 67_85'!A39</f>
        <v>1983</v>
      </c>
      <c r="B60" t="str">
        <f>'Total Bottomfishes 67_85'!B39</f>
        <v>Manua</v>
      </c>
      <c r="C60">
        <f>'Total Bottomfishes 67_85'!C39</f>
        <v>5393</v>
      </c>
      <c r="D60">
        <f t="shared" si="1"/>
        <v>55</v>
      </c>
    </row>
    <row r="61" spans="1:4" x14ac:dyDescent="0.35">
      <c r="A61">
        <f>'Total Bottomfishes 67_85'!A40</f>
        <v>1984</v>
      </c>
      <c r="B61" t="str">
        <f>'Total Bottomfishes 67_85'!B40</f>
        <v>Manua</v>
      </c>
      <c r="C61">
        <f>'Total Bottomfishes 67_85'!C40</f>
        <v>4000</v>
      </c>
      <c r="D61">
        <f t="shared" si="1"/>
        <v>41</v>
      </c>
    </row>
    <row r="62" spans="1:4" x14ac:dyDescent="0.35">
      <c r="A62">
        <f>'Total Bottomfishes 67_85'!A41</f>
        <v>1985</v>
      </c>
      <c r="B62" t="str">
        <f>'Total Bottomfishes 67_85'!B41</f>
        <v>Manua</v>
      </c>
      <c r="C62">
        <f>'Total Bottomfishes 67_85'!C41</f>
        <v>4275</v>
      </c>
      <c r="D62">
        <f t="shared" si="1"/>
        <v>44</v>
      </c>
    </row>
    <row r="63" spans="1:4" x14ac:dyDescent="0.35">
      <c r="A63">
        <f>'Total Bottomfishes 67_85'!A42</f>
        <v>1967</v>
      </c>
      <c r="B63" t="str">
        <f>'Total Bottomfishes 67_85'!B42</f>
        <v>Banks</v>
      </c>
      <c r="C63">
        <f>'Total Bottomfishes 67_85'!C42</f>
        <v>0</v>
      </c>
      <c r="D63">
        <f>ROUND(C63*$B$19,0)</f>
        <v>0</v>
      </c>
    </row>
    <row r="64" spans="1:4" x14ac:dyDescent="0.35">
      <c r="A64">
        <f>'Total Bottomfishes 67_85'!A43</f>
        <v>1968</v>
      </c>
      <c r="B64" t="str">
        <f>'Total Bottomfishes 67_85'!B43</f>
        <v>Banks</v>
      </c>
      <c r="C64">
        <f>'Total Bottomfishes 67_85'!C43</f>
        <v>0</v>
      </c>
      <c r="D64">
        <f t="shared" ref="D64:D81" si="2">ROUND(C64*$B$19,0)</f>
        <v>0</v>
      </c>
    </row>
    <row r="65" spans="1:4" x14ac:dyDescent="0.35">
      <c r="A65">
        <f>'Total Bottomfishes 67_85'!A44</f>
        <v>1969</v>
      </c>
      <c r="B65" t="str">
        <f>'Total Bottomfishes 67_85'!B44</f>
        <v>Banks</v>
      </c>
      <c r="C65">
        <f>'Total Bottomfishes 67_85'!C44</f>
        <v>0</v>
      </c>
      <c r="D65">
        <f t="shared" si="2"/>
        <v>0</v>
      </c>
    </row>
    <row r="66" spans="1:4" x14ac:dyDescent="0.35">
      <c r="A66">
        <f>'Total Bottomfishes 67_85'!A45</f>
        <v>1970</v>
      </c>
      <c r="B66" t="str">
        <f>'Total Bottomfishes 67_85'!B45</f>
        <v>Banks</v>
      </c>
      <c r="C66">
        <f>'Total Bottomfishes 67_85'!C45</f>
        <v>0</v>
      </c>
      <c r="D66">
        <f t="shared" si="2"/>
        <v>0</v>
      </c>
    </row>
    <row r="67" spans="1:4" x14ac:dyDescent="0.35">
      <c r="A67">
        <f>'Total Bottomfishes 67_85'!A46</f>
        <v>1971</v>
      </c>
      <c r="B67" t="str">
        <f>'Total Bottomfishes 67_85'!B46</f>
        <v>Banks</v>
      </c>
      <c r="C67">
        <f>'Total Bottomfishes 67_85'!C46</f>
        <v>0</v>
      </c>
      <c r="D67">
        <f t="shared" si="2"/>
        <v>0</v>
      </c>
    </row>
    <row r="68" spans="1:4" x14ac:dyDescent="0.35">
      <c r="A68">
        <f>'Total Bottomfishes 67_85'!A47</f>
        <v>1972</v>
      </c>
      <c r="B68" t="str">
        <f>'Total Bottomfishes 67_85'!B47</f>
        <v>Banks</v>
      </c>
      <c r="C68">
        <f>'Total Bottomfishes 67_85'!C47</f>
        <v>0</v>
      </c>
      <c r="D68">
        <f t="shared" si="2"/>
        <v>0</v>
      </c>
    </row>
    <row r="69" spans="1:4" x14ac:dyDescent="0.35">
      <c r="A69">
        <f>'Total Bottomfishes 67_85'!A48</f>
        <v>1973</v>
      </c>
      <c r="B69" t="str">
        <f>'Total Bottomfishes 67_85'!B48</f>
        <v>Banks</v>
      </c>
      <c r="C69">
        <f>'Total Bottomfishes 67_85'!C48</f>
        <v>0</v>
      </c>
      <c r="D69">
        <f t="shared" si="2"/>
        <v>0</v>
      </c>
    </row>
    <row r="70" spans="1:4" x14ac:dyDescent="0.35">
      <c r="A70">
        <f>'Total Bottomfishes 67_85'!A49</f>
        <v>1974</v>
      </c>
      <c r="B70" t="str">
        <f>'Total Bottomfishes 67_85'!B49</f>
        <v>Banks</v>
      </c>
      <c r="C70">
        <f>'Total Bottomfishes 67_85'!C49</f>
        <v>0</v>
      </c>
      <c r="D70">
        <f t="shared" si="2"/>
        <v>0</v>
      </c>
    </row>
    <row r="71" spans="1:4" x14ac:dyDescent="0.35">
      <c r="A71">
        <f>'Total Bottomfishes 67_85'!A50</f>
        <v>1975</v>
      </c>
      <c r="B71" t="str">
        <f>'Total Bottomfishes 67_85'!B50</f>
        <v>Banks</v>
      </c>
      <c r="C71">
        <f>'Total Bottomfishes 67_85'!C50</f>
        <v>0</v>
      </c>
      <c r="D71">
        <f t="shared" si="2"/>
        <v>0</v>
      </c>
    </row>
    <row r="72" spans="1:4" x14ac:dyDescent="0.35">
      <c r="A72">
        <f>'Total Bottomfishes 67_85'!A51</f>
        <v>1976</v>
      </c>
      <c r="B72" t="str">
        <f>'Total Bottomfishes 67_85'!B51</f>
        <v>Banks</v>
      </c>
      <c r="C72">
        <f>'Total Bottomfishes 67_85'!C51</f>
        <v>0</v>
      </c>
      <c r="D72">
        <f t="shared" si="2"/>
        <v>0</v>
      </c>
    </row>
    <row r="73" spans="1:4" x14ac:dyDescent="0.35">
      <c r="A73">
        <f>'Total Bottomfishes 67_85'!A52</f>
        <v>1977</v>
      </c>
      <c r="B73" t="str">
        <f>'Total Bottomfishes 67_85'!B52</f>
        <v>Banks</v>
      </c>
      <c r="C73">
        <f>'Total Bottomfishes 67_85'!C52</f>
        <v>0</v>
      </c>
      <c r="D73">
        <f t="shared" si="2"/>
        <v>0</v>
      </c>
    </row>
    <row r="74" spans="1:4" x14ac:dyDescent="0.35">
      <c r="A74">
        <f>'Total Bottomfishes 67_85'!A53</f>
        <v>1978</v>
      </c>
      <c r="B74" t="str">
        <f>'Total Bottomfishes 67_85'!B53</f>
        <v>Banks</v>
      </c>
      <c r="C74">
        <f>'Total Bottomfishes 67_85'!C53</f>
        <v>0</v>
      </c>
      <c r="D74">
        <f t="shared" si="2"/>
        <v>0</v>
      </c>
    </row>
    <row r="75" spans="1:4" x14ac:dyDescent="0.35">
      <c r="A75">
        <f>'Total Bottomfishes 67_85'!A54</f>
        <v>1979</v>
      </c>
      <c r="B75" t="str">
        <f>'Total Bottomfishes 67_85'!B54</f>
        <v>Banks</v>
      </c>
      <c r="C75">
        <f>'Total Bottomfishes 67_85'!C54</f>
        <v>0</v>
      </c>
      <c r="D75">
        <f t="shared" si="2"/>
        <v>0</v>
      </c>
    </row>
    <row r="76" spans="1:4" x14ac:dyDescent="0.35">
      <c r="A76">
        <f>'Total Bottomfishes 67_85'!A55</f>
        <v>1980</v>
      </c>
      <c r="B76" t="str">
        <f>'Total Bottomfishes 67_85'!B55</f>
        <v>Banks</v>
      </c>
      <c r="C76">
        <f>'Total Bottomfishes 67_85'!C55</f>
        <v>0</v>
      </c>
      <c r="D76">
        <f t="shared" si="2"/>
        <v>0</v>
      </c>
    </row>
    <row r="77" spans="1:4" x14ac:dyDescent="0.35">
      <c r="A77">
        <f>'Total Bottomfishes 67_85'!A56</f>
        <v>1981</v>
      </c>
      <c r="B77" t="str">
        <f>'Total Bottomfishes 67_85'!B56</f>
        <v>Banks</v>
      </c>
      <c r="C77">
        <f>'Total Bottomfishes 67_85'!C56</f>
        <v>0</v>
      </c>
      <c r="D77">
        <f t="shared" si="2"/>
        <v>0</v>
      </c>
    </row>
    <row r="78" spans="1:4" x14ac:dyDescent="0.35">
      <c r="A78">
        <f>'Total Bottomfishes 67_85'!A57</f>
        <v>1982</v>
      </c>
      <c r="B78" t="str">
        <f>'Total Bottomfishes 67_85'!B57</f>
        <v>Banks</v>
      </c>
      <c r="C78">
        <f>'Total Bottomfishes 67_85'!C57</f>
        <v>0</v>
      </c>
      <c r="D78">
        <f t="shared" si="2"/>
        <v>0</v>
      </c>
    </row>
    <row r="79" spans="1:4" x14ac:dyDescent="0.35">
      <c r="A79">
        <f>'Total Bottomfishes 67_85'!A58</f>
        <v>1983</v>
      </c>
      <c r="B79" t="str">
        <f>'Total Bottomfishes 67_85'!B58</f>
        <v>Banks</v>
      </c>
      <c r="C79">
        <f>'Total Bottomfishes 67_85'!C58</f>
        <v>6104</v>
      </c>
      <c r="D79">
        <f t="shared" si="2"/>
        <v>38</v>
      </c>
    </row>
    <row r="80" spans="1:4" x14ac:dyDescent="0.35">
      <c r="A80">
        <f>'Total Bottomfishes 67_85'!A59</f>
        <v>1984</v>
      </c>
      <c r="B80" t="str">
        <f>'Total Bottomfishes 67_85'!B59</f>
        <v>Banks</v>
      </c>
      <c r="C80">
        <f>'Total Bottomfishes 67_85'!C59</f>
        <v>4527</v>
      </c>
      <c r="D80">
        <f t="shared" si="2"/>
        <v>28</v>
      </c>
    </row>
    <row r="81" spans="1:4" x14ac:dyDescent="0.35">
      <c r="A81">
        <f>'Total Bottomfishes 67_85'!A60</f>
        <v>1985</v>
      </c>
      <c r="B81" t="str">
        <f>'Total Bottomfishes 67_85'!B60</f>
        <v>Banks</v>
      </c>
      <c r="C81">
        <f>'Total Bottomfishes 67_85'!C60</f>
        <v>4838</v>
      </c>
      <c r="D81">
        <f t="shared" si="2"/>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2"/>
  <sheetViews>
    <sheetView topLeftCell="A64" workbookViewId="0">
      <selection activeCell="D25" sqref="D25"/>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61</v>
      </c>
      <c r="B6">
        <v>1976</v>
      </c>
      <c r="C6">
        <v>0.03</v>
      </c>
      <c r="D6" t="s">
        <v>18</v>
      </c>
      <c r="E6" t="s">
        <v>182</v>
      </c>
      <c r="F6" t="s">
        <v>183</v>
      </c>
    </row>
    <row r="7" spans="1:6" x14ac:dyDescent="0.35">
      <c r="A7" t="s">
        <v>61</v>
      </c>
      <c r="B7">
        <v>1978</v>
      </c>
      <c r="C7">
        <v>4.5589105979869746E-2</v>
      </c>
      <c r="D7" t="s">
        <v>5</v>
      </c>
      <c r="E7" t="s">
        <v>160</v>
      </c>
    </row>
    <row r="8" spans="1:6" x14ac:dyDescent="0.35">
      <c r="A8" t="s">
        <v>61</v>
      </c>
      <c r="B8">
        <v>1988</v>
      </c>
      <c r="C8">
        <v>8.3491236380862144E-2</v>
      </c>
      <c r="D8" t="s">
        <v>175</v>
      </c>
      <c r="E8" t="s">
        <v>176</v>
      </c>
    </row>
    <row r="9" spans="1:6" x14ac:dyDescent="0.35">
      <c r="A9" t="s">
        <v>61</v>
      </c>
      <c r="B9" t="s">
        <v>177</v>
      </c>
      <c r="C9">
        <v>2.1672234805835865E-2</v>
      </c>
      <c r="D9" t="s">
        <v>178</v>
      </c>
      <c r="E9" t="s">
        <v>179</v>
      </c>
      <c r="F9" t="s">
        <v>180</v>
      </c>
    </row>
    <row r="10" spans="1:6" x14ac:dyDescent="0.35">
      <c r="A10" t="s">
        <v>61</v>
      </c>
      <c r="B10" t="s">
        <v>177</v>
      </c>
      <c r="C10">
        <v>9.9064677096642004E-2</v>
      </c>
      <c r="D10" t="s">
        <v>178</v>
      </c>
      <c r="E10" t="s">
        <v>179</v>
      </c>
      <c r="F10" t="s">
        <v>181</v>
      </c>
    </row>
    <row r="11" spans="1:6" x14ac:dyDescent="0.35">
      <c r="A11" t="s">
        <v>61</v>
      </c>
      <c r="B11" t="s">
        <v>218</v>
      </c>
      <c r="C11">
        <v>4.9141572685346697E-2</v>
      </c>
      <c r="D11" t="s">
        <v>22</v>
      </c>
      <c r="E11" t="s">
        <v>219</v>
      </c>
      <c r="F11" t="s">
        <v>220</v>
      </c>
    </row>
    <row r="12" spans="1:6" x14ac:dyDescent="0.35">
      <c r="A12" t="s">
        <v>61</v>
      </c>
      <c r="B12" t="s">
        <v>218</v>
      </c>
      <c r="C12">
        <v>7.0855561276093895E-2</v>
      </c>
      <c r="D12" t="s">
        <v>5</v>
      </c>
      <c r="E12" t="s">
        <v>219</v>
      </c>
      <c r="F12" t="s">
        <v>220</v>
      </c>
    </row>
    <row r="13" spans="1:6" x14ac:dyDescent="0.35">
      <c r="A13" t="s">
        <v>61</v>
      </c>
      <c r="B13" t="s">
        <v>221</v>
      </c>
      <c r="C13" t="s">
        <v>230</v>
      </c>
      <c r="D13" t="s">
        <v>22</v>
      </c>
      <c r="E13" t="s">
        <v>219</v>
      </c>
      <c r="F13" t="s">
        <v>220</v>
      </c>
    </row>
    <row r="14" spans="1:6" x14ac:dyDescent="0.35">
      <c r="A14" t="s">
        <v>61</v>
      </c>
      <c r="B14" t="s">
        <v>221</v>
      </c>
      <c r="C14">
        <v>0.12769381700367199</v>
      </c>
      <c r="D14" t="s">
        <v>5</v>
      </c>
      <c r="E14" t="s">
        <v>219</v>
      </c>
      <c r="F14" t="s">
        <v>220</v>
      </c>
    </row>
    <row r="17" spans="1:4" x14ac:dyDescent="0.35">
      <c r="A17" t="s">
        <v>222</v>
      </c>
    </row>
    <row r="18" spans="1:4" x14ac:dyDescent="0.35">
      <c r="A18" t="s">
        <v>224</v>
      </c>
      <c r="B18" t="s">
        <v>225</v>
      </c>
      <c r="C18" t="s">
        <v>173</v>
      </c>
      <c r="D18" t="s">
        <v>174</v>
      </c>
    </row>
    <row r="19" spans="1:4" x14ac:dyDescent="0.35">
      <c r="A19" t="s">
        <v>5</v>
      </c>
      <c r="B19">
        <f>AVERAGE(C7,C6,C10,C12,C9)</f>
        <v>5.34363158316883E-2</v>
      </c>
      <c r="C19" t="s">
        <v>231</v>
      </c>
      <c r="D19" t="s">
        <v>235</v>
      </c>
    </row>
    <row r="20" spans="1:4" x14ac:dyDescent="0.35">
      <c r="A20" t="s">
        <v>28</v>
      </c>
      <c r="B20">
        <f>C8</f>
        <v>8.3491236380862144E-2</v>
      </c>
      <c r="C20" t="s">
        <v>176</v>
      </c>
    </row>
    <row r="21" spans="1:4" x14ac:dyDescent="0.35">
      <c r="A21" t="s">
        <v>22</v>
      </c>
      <c r="B21">
        <f>C11</f>
        <v>4.9141572685346697E-2</v>
      </c>
      <c r="C21" t="s">
        <v>219</v>
      </c>
      <c r="D21" t="s">
        <v>227</v>
      </c>
    </row>
    <row r="24" spans="1:4" x14ac:dyDescent="0.35">
      <c r="A24" t="s">
        <v>228</v>
      </c>
    </row>
    <row r="25" spans="1:4" x14ac:dyDescent="0.35">
      <c r="A25" t="s">
        <v>112</v>
      </c>
      <c r="B25" t="s">
        <v>224</v>
      </c>
      <c r="C25" t="s">
        <v>229</v>
      </c>
      <c r="D25" t="s">
        <v>61</v>
      </c>
    </row>
    <row r="26" spans="1:4" x14ac:dyDescent="0.35">
      <c r="A26">
        <f>'Total Bottomfishes 67_85'!A4</f>
        <v>1967</v>
      </c>
      <c r="B26" t="str">
        <f>'Total Bottomfishes 67_85'!B4</f>
        <v>Tutuila</v>
      </c>
      <c r="C26">
        <f>'Total Bottomfishes 67_85'!C4</f>
        <v>6675</v>
      </c>
      <c r="D26">
        <f>ROUND(C26*$B$19,0)</f>
        <v>357</v>
      </c>
    </row>
    <row r="27" spans="1:4" x14ac:dyDescent="0.35">
      <c r="A27">
        <f>'Total Bottomfishes 67_85'!A5</f>
        <v>1968</v>
      </c>
      <c r="B27" t="str">
        <f>'Total Bottomfishes 67_85'!B5</f>
        <v>Tutuila</v>
      </c>
      <c r="C27">
        <f>'Total Bottomfishes 67_85'!C5</f>
        <v>20024</v>
      </c>
      <c r="D27">
        <f t="shared" ref="D27:D44" si="0">ROUND(C27*$B$19,0)</f>
        <v>1070</v>
      </c>
    </row>
    <row r="28" spans="1:4" x14ac:dyDescent="0.35">
      <c r="A28">
        <f>'Total Bottomfishes 67_85'!A6</f>
        <v>1969</v>
      </c>
      <c r="B28" t="str">
        <f>'Total Bottomfishes 67_85'!B6</f>
        <v>Tutuila</v>
      </c>
      <c r="C28">
        <f>'Total Bottomfishes 67_85'!C6</f>
        <v>8849</v>
      </c>
      <c r="D28">
        <f t="shared" si="0"/>
        <v>473</v>
      </c>
    </row>
    <row r="29" spans="1:4" x14ac:dyDescent="0.35">
      <c r="A29">
        <f>'Total Bottomfishes 67_85'!A7</f>
        <v>1970</v>
      </c>
      <c r="B29" t="str">
        <f>'Total Bottomfishes 67_85'!B7</f>
        <v>Tutuila</v>
      </c>
      <c r="C29">
        <f>'Total Bottomfishes 67_85'!C7</f>
        <v>2562</v>
      </c>
      <c r="D29">
        <f t="shared" si="0"/>
        <v>137</v>
      </c>
    </row>
    <row r="30" spans="1:4" x14ac:dyDescent="0.35">
      <c r="A30">
        <f>'Total Bottomfishes 67_85'!A8</f>
        <v>1971</v>
      </c>
      <c r="B30" t="str">
        <f>'Total Bottomfishes 67_85'!B8</f>
        <v>Tutuila</v>
      </c>
      <c r="C30">
        <f>'Total Bottomfishes 67_85'!C8</f>
        <v>0</v>
      </c>
      <c r="D30">
        <f t="shared" si="0"/>
        <v>0</v>
      </c>
    </row>
    <row r="31" spans="1:4" x14ac:dyDescent="0.35">
      <c r="A31">
        <f>'Total Bottomfishes 67_85'!A9</f>
        <v>1972</v>
      </c>
      <c r="B31" t="str">
        <f>'Total Bottomfishes 67_85'!B9</f>
        <v>Tutuila</v>
      </c>
      <c r="C31">
        <f>'Total Bottomfishes 67_85'!C9</f>
        <v>64500</v>
      </c>
      <c r="D31">
        <f t="shared" si="0"/>
        <v>3447</v>
      </c>
    </row>
    <row r="32" spans="1:4" x14ac:dyDescent="0.35">
      <c r="A32">
        <f>'Total Bottomfishes 67_85'!A10</f>
        <v>1973</v>
      </c>
      <c r="B32" t="str">
        <f>'Total Bottomfishes 67_85'!B10</f>
        <v>Tutuila</v>
      </c>
      <c r="C32">
        <f>'Total Bottomfishes 67_85'!C10</f>
        <v>91610</v>
      </c>
      <c r="D32">
        <f t="shared" si="0"/>
        <v>4895</v>
      </c>
    </row>
    <row r="33" spans="1:4" x14ac:dyDescent="0.35">
      <c r="A33">
        <f>'Total Bottomfishes 67_85'!A11</f>
        <v>1974</v>
      </c>
      <c r="B33" t="str">
        <f>'Total Bottomfishes 67_85'!B11</f>
        <v>Tutuila</v>
      </c>
      <c r="C33">
        <f>'Total Bottomfishes 67_85'!C11</f>
        <v>63270</v>
      </c>
      <c r="D33">
        <f t="shared" si="0"/>
        <v>3381</v>
      </c>
    </row>
    <row r="34" spans="1:4" x14ac:dyDescent="0.35">
      <c r="A34">
        <f>'Total Bottomfishes 67_85'!A12</f>
        <v>1975</v>
      </c>
      <c r="B34" t="str">
        <f>'Total Bottomfishes 67_85'!B12</f>
        <v>Tutuila</v>
      </c>
      <c r="C34">
        <f>'Total Bottomfishes 67_85'!C12</f>
        <v>94290</v>
      </c>
      <c r="D34">
        <f t="shared" si="0"/>
        <v>5039</v>
      </c>
    </row>
    <row r="35" spans="1:4" x14ac:dyDescent="0.35">
      <c r="A35">
        <f>'Total Bottomfishes 67_85'!A13</f>
        <v>1976</v>
      </c>
      <c r="B35" t="str">
        <f>'Total Bottomfishes 67_85'!B13</f>
        <v>Tutuila</v>
      </c>
      <c r="C35">
        <f>'Total Bottomfishes 67_85'!C13</f>
        <v>67659</v>
      </c>
      <c r="D35">
        <f t="shared" si="0"/>
        <v>3615</v>
      </c>
    </row>
    <row r="36" spans="1:4" x14ac:dyDescent="0.35">
      <c r="A36">
        <f>'Total Bottomfishes 67_85'!A14</f>
        <v>1977</v>
      </c>
      <c r="B36" t="str">
        <f>'Total Bottomfishes 67_85'!B14</f>
        <v>Tutuila</v>
      </c>
      <c r="C36">
        <f>'Total Bottomfishes 67_85'!C14</f>
        <v>39658</v>
      </c>
      <c r="D36">
        <f t="shared" si="0"/>
        <v>2119</v>
      </c>
    </row>
    <row r="37" spans="1:4" x14ac:dyDescent="0.35">
      <c r="A37">
        <f>'Total Bottomfishes 67_85'!A15</f>
        <v>1978</v>
      </c>
      <c r="B37" t="str">
        <f>'Total Bottomfishes 67_85'!B15</f>
        <v>Tutuila</v>
      </c>
      <c r="C37">
        <f>'Total Bottomfishes 67_85'!C15</f>
        <v>18304</v>
      </c>
      <c r="D37">
        <f t="shared" si="0"/>
        <v>978</v>
      </c>
    </row>
    <row r="38" spans="1:4" x14ac:dyDescent="0.35">
      <c r="A38">
        <f>'Total Bottomfishes 67_85'!A16</f>
        <v>1979</v>
      </c>
      <c r="B38" t="str">
        <f>'Total Bottomfishes 67_85'!B16</f>
        <v>Tutuila</v>
      </c>
      <c r="C38">
        <f>'Total Bottomfishes 67_85'!C16</f>
        <v>9840</v>
      </c>
      <c r="D38">
        <f t="shared" si="0"/>
        <v>526</v>
      </c>
    </row>
    <row r="39" spans="1:4" x14ac:dyDescent="0.35">
      <c r="A39">
        <f>'Total Bottomfishes 67_85'!A17</f>
        <v>1980</v>
      </c>
      <c r="B39" t="str">
        <f>'Total Bottomfishes 67_85'!B17</f>
        <v>Tutuila</v>
      </c>
      <c r="C39">
        <f>'Total Bottomfishes 67_85'!C17</f>
        <v>24599</v>
      </c>
      <c r="D39">
        <f t="shared" si="0"/>
        <v>1314</v>
      </c>
    </row>
    <row r="40" spans="1:4" x14ac:dyDescent="0.35">
      <c r="A40">
        <f>'Total Bottomfishes 67_85'!A18</f>
        <v>1981</v>
      </c>
      <c r="B40" t="str">
        <f>'Total Bottomfishes 67_85'!B18</f>
        <v>Tutuila</v>
      </c>
      <c r="C40">
        <f>'Total Bottomfishes 67_85'!C18</f>
        <v>46738</v>
      </c>
      <c r="D40">
        <f t="shared" si="0"/>
        <v>2498</v>
      </c>
    </row>
    <row r="41" spans="1:4" x14ac:dyDescent="0.35">
      <c r="A41">
        <f>'Total Bottomfishes 67_85'!A19</f>
        <v>1982</v>
      </c>
      <c r="B41" t="str">
        <f>'Total Bottomfishes 67_85'!B19</f>
        <v>Tutuila</v>
      </c>
      <c r="C41">
        <f>'Total Bottomfishes 67_85'!C19</f>
        <v>59937</v>
      </c>
      <c r="D41">
        <f t="shared" si="0"/>
        <v>3203</v>
      </c>
    </row>
    <row r="42" spans="1:4" x14ac:dyDescent="0.35">
      <c r="A42">
        <f>'Total Bottomfishes 67_85'!A20</f>
        <v>1983</v>
      </c>
      <c r="B42" t="str">
        <f>'Total Bottomfishes 67_85'!B20</f>
        <v>Tutuila</v>
      </c>
      <c r="C42">
        <f>'Total Bottomfishes 67_85'!C20</f>
        <v>113670</v>
      </c>
      <c r="D42">
        <f t="shared" si="0"/>
        <v>6074</v>
      </c>
    </row>
    <row r="43" spans="1:4" x14ac:dyDescent="0.35">
      <c r="A43">
        <f>'Total Bottomfishes 67_85'!A21</f>
        <v>1984</v>
      </c>
      <c r="B43" t="str">
        <f>'Total Bottomfishes 67_85'!B21</f>
        <v>Tutuila</v>
      </c>
      <c r="C43">
        <f>'Total Bottomfishes 67_85'!C21</f>
        <v>84314</v>
      </c>
      <c r="D43">
        <f t="shared" si="0"/>
        <v>4505</v>
      </c>
    </row>
    <row r="44" spans="1:4" x14ac:dyDescent="0.35">
      <c r="A44">
        <f>'Total Bottomfishes 67_85'!A22</f>
        <v>1985</v>
      </c>
      <c r="B44" t="str">
        <f>'Total Bottomfishes 67_85'!B22</f>
        <v>Tutuila</v>
      </c>
      <c r="C44">
        <f>'Total Bottomfishes 67_85'!C22</f>
        <v>90104</v>
      </c>
      <c r="D44">
        <f t="shared" si="0"/>
        <v>4815</v>
      </c>
    </row>
    <row r="45" spans="1:4" x14ac:dyDescent="0.35">
      <c r="A45">
        <f>'Total Bottomfishes 67_85'!A23</f>
        <v>1967</v>
      </c>
      <c r="B45" t="str">
        <f>'Total Bottomfishes 67_85'!B23</f>
        <v>Manua</v>
      </c>
      <c r="C45">
        <f>'Total Bottomfishes 67_85'!C23</f>
        <v>0</v>
      </c>
      <c r="D45">
        <f>ROUND(C45*$B$21,0)</f>
        <v>0</v>
      </c>
    </row>
    <row r="46" spans="1:4" x14ac:dyDescent="0.35">
      <c r="A46">
        <f>'Total Bottomfishes 67_85'!A24</f>
        <v>1968</v>
      </c>
      <c r="B46" t="str">
        <f>'Total Bottomfishes 67_85'!B24</f>
        <v>Manua</v>
      </c>
      <c r="C46">
        <f>'Total Bottomfishes 67_85'!C24</f>
        <v>0</v>
      </c>
      <c r="D46">
        <f t="shared" ref="D46:D63" si="1">ROUND(C46*$B$21,0)</f>
        <v>0</v>
      </c>
    </row>
    <row r="47" spans="1:4" x14ac:dyDescent="0.35">
      <c r="A47">
        <f>'Total Bottomfishes 67_85'!A25</f>
        <v>1969</v>
      </c>
      <c r="B47" t="str">
        <f>'Total Bottomfishes 67_85'!B25</f>
        <v>Manua</v>
      </c>
      <c r="C47">
        <f>'Total Bottomfishes 67_85'!C25</f>
        <v>0</v>
      </c>
      <c r="D47">
        <f t="shared" si="1"/>
        <v>0</v>
      </c>
    </row>
    <row r="48" spans="1:4" x14ac:dyDescent="0.35">
      <c r="A48">
        <f>'Total Bottomfishes 67_85'!A26</f>
        <v>1970</v>
      </c>
      <c r="B48" t="str">
        <f>'Total Bottomfishes 67_85'!B26</f>
        <v>Manua</v>
      </c>
      <c r="C48">
        <f>'Total Bottomfishes 67_85'!C26</f>
        <v>0</v>
      </c>
      <c r="D48">
        <f t="shared" si="1"/>
        <v>0</v>
      </c>
    </row>
    <row r="49" spans="1:4" x14ac:dyDescent="0.35">
      <c r="A49">
        <f>'Total Bottomfishes 67_85'!A27</f>
        <v>1971</v>
      </c>
      <c r="B49" t="str">
        <f>'Total Bottomfishes 67_85'!B27</f>
        <v>Manua</v>
      </c>
      <c r="C49">
        <f>'Total Bottomfishes 67_85'!C27</f>
        <v>0</v>
      </c>
      <c r="D49">
        <f t="shared" si="1"/>
        <v>0</v>
      </c>
    </row>
    <row r="50" spans="1:4" x14ac:dyDescent="0.35">
      <c r="A50">
        <f>'Total Bottomfishes 67_85'!A28</f>
        <v>1972</v>
      </c>
      <c r="B50" t="str">
        <f>'Total Bottomfishes 67_85'!B28</f>
        <v>Manua</v>
      </c>
      <c r="C50">
        <f>'Total Bottomfishes 67_85'!C28</f>
        <v>0</v>
      </c>
      <c r="D50">
        <f t="shared" si="1"/>
        <v>0</v>
      </c>
    </row>
    <row r="51" spans="1:4" x14ac:dyDescent="0.35">
      <c r="A51">
        <f>'Total Bottomfishes 67_85'!A29</f>
        <v>1973</v>
      </c>
      <c r="B51" t="str">
        <f>'Total Bottomfishes 67_85'!B29</f>
        <v>Manua</v>
      </c>
      <c r="C51">
        <f>'Total Bottomfishes 67_85'!C29</f>
        <v>9152</v>
      </c>
      <c r="D51">
        <f t="shared" si="1"/>
        <v>450</v>
      </c>
    </row>
    <row r="52" spans="1:4" x14ac:dyDescent="0.35">
      <c r="A52">
        <f>'Total Bottomfishes 67_85'!A30</f>
        <v>1974</v>
      </c>
      <c r="B52" t="str">
        <f>'Total Bottomfishes 67_85'!B30</f>
        <v>Manua</v>
      </c>
      <c r="C52">
        <f>'Total Bottomfishes 67_85'!C30</f>
        <v>21354</v>
      </c>
      <c r="D52">
        <f t="shared" si="1"/>
        <v>1049</v>
      </c>
    </row>
    <row r="53" spans="1:4" x14ac:dyDescent="0.35">
      <c r="A53">
        <f>'Total Bottomfishes 67_85'!A31</f>
        <v>1975</v>
      </c>
      <c r="B53" t="str">
        <f>'Total Bottomfishes 67_85'!B31</f>
        <v>Manua</v>
      </c>
      <c r="C53">
        <f>'Total Bottomfishes 67_85'!C31</f>
        <v>24405</v>
      </c>
      <c r="D53">
        <f t="shared" si="1"/>
        <v>1199</v>
      </c>
    </row>
    <row r="54" spans="1:4" x14ac:dyDescent="0.35">
      <c r="A54">
        <f>'Total Bottomfishes 67_85'!A32</f>
        <v>1976</v>
      </c>
      <c r="B54" t="str">
        <f>'Total Bottomfishes 67_85'!B32</f>
        <v>Manua</v>
      </c>
      <c r="C54">
        <f>'Total Bottomfishes 67_85'!C32</f>
        <v>18304</v>
      </c>
      <c r="D54">
        <f t="shared" si="1"/>
        <v>899</v>
      </c>
    </row>
    <row r="55" spans="1:4" x14ac:dyDescent="0.35">
      <c r="A55">
        <f>'Total Bottomfishes 67_85'!A33</f>
        <v>1977</v>
      </c>
      <c r="B55" t="str">
        <f>'Total Bottomfishes 67_85'!B33</f>
        <v>Manua</v>
      </c>
      <c r="C55">
        <f>'Total Bottomfishes 67_85'!C33</f>
        <v>9152</v>
      </c>
      <c r="D55">
        <f t="shared" si="1"/>
        <v>450</v>
      </c>
    </row>
    <row r="56" spans="1:4" x14ac:dyDescent="0.35">
      <c r="A56">
        <f>'Total Bottomfishes 67_85'!A34</f>
        <v>1978</v>
      </c>
      <c r="B56" t="str">
        <f>'Total Bottomfishes 67_85'!B34</f>
        <v>Manua</v>
      </c>
      <c r="C56">
        <f>'Total Bottomfishes 67_85'!C34</f>
        <v>3051</v>
      </c>
      <c r="D56">
        <f t="shared" si="1"/>
        <v>150</v>
      </c>
    </row>
    <row r="57" spans="1:4" x14ac:dyDescent="0.35">
      <c r="A57">
        <f>'Total Bottomfishes 67_85'!A35</f>
        <v>1979</v>
      </c>
      <c r="B57" t="str">
        <f>'Total Bottomfishes 67_85'!B35</f>
        <v>Manua</v>
      </c>
      <c r="C57">
        <f>'Total Bottomfishes 67_85'!C35</f>
        <v>341</v>
      </c>
      <c r="D57">
        <f t="shared" si="1"/>
        <v>17</v>
      </c>
    </row>
    <row r="58" spans="1:4" x14ac:dyDescent="0.35">
      <c r="A58">
        <f>'Total Bottomfishes 67_85'!A36</f>
        <v>1980</v>
      </c>
      <c r="B58" t="str">
        <f>'Total Bottomfishes 67_85'!B36</f>
        <v>Manua</v>
      </c>
      <c r="C58">
        <f>'Total Bottomfishes 67_85'!C36</f>
        <v>853</v>
      </c>
      <c r="D58">
        <f t="shared" si="1"/>
        <v>42</v>
      </c>
    </row>
    <row r="59" spans="1:4" x14ac:dyDescent="0.35">
      <c r="A59">
        <f>'Total Bottomfishes 67_85'!A37</f>
        <v>1981</v>
      </c>
      <c r="B59" t="str">
        <f>'Total Bottomfishes 67_85'!B37</f>
        <v>Manua</v>
      </c>
      <c r="C59">
        <f>'Total Bottomfishes 67_85'!C37</f>
        <v>1621</v>
      </c>
      <c r="D59">
        <f t="shared" si="1"/>
        <v>80</v>
      </c>
    </row>
    <row r="60" spans="1:4" x14ac:dyDescent="0.35">
      <c r="A60">
        <f>'Total Bottomfishes 67_85'!A38</f>
        <v>1982</v>
      </c>
      <c r="B60" t="str">
        <f>'Total Bottomfishes 67_85'!B38</f>
        <v>Manua</v>
      </c>
      <c r="C60">
        <f>'Total Bottomfishes 67_85'!C38</f>
        <v>2079</v>
      </c>
      <c r="D60">
        <f t="shared" si="1"/>
        <v>102</v>
      </c>
    </row>
    <row r="61" spans="1:4" x14ac:dyDescent="0.35">
      <c r="A61">
        <f>'Total Bottomfishes 67_85'!A39</f>
        <v>1983</v>
      </c>
      <c r="B61" t="str">
        <f>'Total Bottomfishes 67_85'!B39</f>
        <v>Manua</v>
      </c>
      <c r="C61">
        <f>'Total Bottomfishes 67_85'!C39</f>
        <v>5393</v>
      </c>
      <c r="D61">
        <f t="shared" si="1"/>
        <v>265</v>
      </c>
    </row>
    <row r="62" spans="1:4" x14ac:dyDescent="0.35">
      <c r="A62">
        <f>'Total Bottomfishes 67_85'!A40</f>
        <v>1984</v>
      </c>
      <c r="B62" t="str">
        <f>'Total Bottomfishes 67_85'!B40</f>
        <v>Manua</v>
      </c>
      <c r="C62">
        <f>'Total Bottomfishes 67_85'!C40</f>
        <v>4000</v>
      </c>
      <c r="D62">
        <f t="shared" si="1"/>
        <v>197</v>
      </c>
    </row>
    <row r="63" spans="1:4" x14ac:dyDescent="0.35">
      <c r="A63">
        <f>'Total Bottomfishes 67_85'!A41</f>
        <v>1985</v>
      </c>
      <c r="B63" t="str">
        <f>'Total Bottomfishes 67_85'!B41</f>
        <v>Manua</v>
      </c>
      <c r="C63">
        <f>'Total Bottomfishes 67_85'!C41</f>
        <v>4275</v>
      </c>
      <c r="D63">
        <f t="shared" si="1"/>
        <v>210</v>
      </c>
    </row>
    <row r="64" spans="1:4" x14ac:dyDescent="0.35">
      <c r="A64">
        <f>'Total Bottomfishes 67_85'!A42</f>
        <v>1967</v>
      </c>
      <c r="B64" t="str">
        <f>'Total Bottomfishes 67_85'!B42</f>
        <v>Banks</v>
      </c>
      <c r="C64">
        <f>'Total Bottomfishes 67_85'!C42</f>
        <v>0</v>
      </c>
      <c r="D64">
        <f>ROUND(C64*$B$20,0)</f>
        <v>0</v>
      </c>
    </row>
    <row r="65" spans="1:4" x14ac:dyDescent="0.35">
      <c r="A65">
        <f>'Total Bottomfishes 67_85'!A43</f>
        <v>1968</v>
      </c>
      <c r="B65" t="str">
        <f>'Total Bottomfishes 67_85'!B43</f>
        <v>Banks</v>
      </c>
      <c r="C65">
        <f>'Total Bottomfishes 67_85'!C43</f>
        <v>0</v>
      </c>
      <c r="D65">
        <f t="shared" ref="D65:D82" si="2">ROUND(C65*$B$20,0)</f>
        <v>0</v>
      </c>
    </row>
    <row r="66" spans="1:4" x14ac:dyDescent="0.35">
      <c r="A66">
        <f>'Total Bottomfishes 67_85'!A44</f>
        <v>1969</v>
      </c>
      <c r="B66" t="str">
        <f>'Total Bottomfishes 67_85'!B44</f>
        <v>Banks</v>
      </c>
      <c r="C66">
        <f>'Total Bottomfishes 67_85'!C44</f>
        <v>0</v>
      </c>
      <c r="D66">
        <f t="shared" si="2"/>
        <v>0</v>
      </c>
    </row>
    <row r="67" spans="1:4" x14ac:dyDescent="0.35">
      <c r="A67">
        <f>'Total Bottomfishes 67_85'!A45</f>
        <v>1970</v>
      </c>
      <c r="B67" t="str">
        <f>'Total Bottomfishes 67_85'!B45</f>
        <v>Banks</v>
      </c>
      <c r="C67">
        <f>'Total Bottomfishes 67_85'!C45</f>
        <v>0</v>
      </c>
      <c r="D67">
        <f t="shared" si="2"/>
        <v>0</v>
      </c>
    </row>
    <row r="68" spans="1:4" x14ac:dyDescent="0.35">
      <c r="A68">
        <f>'Total Bottomfishes 67_85'!A46</f>
        <v>1971</v>
      </c>
      <c r="B68" t="str">
        <f>'Total Bottomfishes 67_85'!B46</f>
        <v>Banks</v>
      </c>
      <c r="C68">
        <f>'Total Bottomfishes 67_85'!C46</f>
        <v>0</v>
      </c>
      <c r="D68">
        <f t="shared" si="2"/>
        <v>0</v>
      </c>
    </row>
    <row r="69" spans="1:4" x14ac:dyDescent="0.35">
      <c r="A69">
        <f>'Total Bottomfishes 67_85'!A47</f>
        <v>1972</v>
      </c>
      <c r="B69" t="str">
        <f>'Total Bottomfishes 67_85'!B47</f>
        <v>Banks</v>
      </c>
      <c r="C69">
        <f>'Total Bottomfishes 67_85'!C47</f>
        <v>0</v>
      </c>
      <c r="D69">
        <f t="shared" si="2"/>
        <v>0</v>
      </c>
    </row>
    <row r="70" spans="1:4" x14ac:dyDescent="0.35">
      <c r="A70">
        <f>'Total Bottomfishes 67_85'!A48</f>
        <v>1973</v>
      </c>
      <c r="B70" t="str">
        <f>'Total Bottomfishes 67_85'!B48</f>
        <v>Banks</v>
      </c>
      <c r="C70">
        <f>'Total Bottomfishes 67_85'!C48</f>
        <v>0</v>
      </c>
      <c r="D70">
        <f t="shared" si="2"/>
        <v>0</v>
      </c>
    </row>
    <row r="71" spans="1:4" x14ac:dyDescent="0.35">
      <c r="A71">
        <f>'Total Bottomfishes 67_85'!A49</f>
        <v>1974</v>
      </c>
      <c r="B71" t="str">
        <f>'Total Bottomfishes 67_85'!B49</f>
        <v>Banks</v>
      </c>
      <c r="C71">
        <f>'Total Bottomfishes 67_85'!C49</f>
        <v>0</v>
      </c>
      <c r="D71">
        <f t="shared" si="2"/>
        <v>0</v>
      </c>
    </row>
    <row r="72" spans="1:4" x14ac:dyDescent="0.35">
      <c r="A72">
        <f>'Total Bottomfishes 67_85'!A50</f>
        <v>1975</v>
      </c>
      <c r="B72" t="str">
        <f>'Total Bottomfishes 67_85'!B50</f>
        <v>Banks</v>
      </c>
      <c r="C72">
        <f>'Total Bottomfishes 67_85'!C50</f>
        <v>0</v>
      </c>
      <c r="D72">
        <f t="shared" si="2"/>
        <v>0</v>
      </c>
    </row>
    <row r="73" spans="1:4" x14ac:dyDescent="0.35">
      <c r="A73">
        <f>'Total Bottomfishes 67_85'!A51</f>
        <v>1976</v>
      </c>
      <c r="B73" t="str">
        <f>'Total Bottomfishes 67_85'!B51</f>
        <v>Banks</v>
      </c>
      <c r="C73">
        <f>'Total Bottomfishes 67_85'!C51</f>
        <v>0</v>
      </c>
      <c r="D73">
        <f t="shared" si="2"/>
        <v>0</v>
      </c>
    </row>
    <row r="74" spans="1:4" x14ac:dyDescent="0.35">
      <c r="A74">
        <f>'Total Bottomfishes 67_85'!A52</f>
        <v>1977</v>
      </c>
      <c r="B74" t="str">
        <f>'Total Bottomfishes 67_85'!B52</f>
        <v>Banks</v>
      </c>
      <c r="C74">
        <f>'Total Bottomfishes 67_85'!C52</f>
        <v>0</v>
      </c>
      <c r="D74">
        <f t="shared" si="2"/>
        <v>0</v>
      </c>
    </row>
    <row r="75" spans="1:4" x14ac:dyDescent="0.35">
      <c r="A75">
        <f>'Total Bottomfishes 67_85'!A53</f>
        <v>1978</v>
      </c>
      <c r="B75" t="str">
        <f>'Total Bottomfishes 67_85'!B53</f>
        <v>Banks</v>
      </c>
      <c r="C75">
        <f>'Total Bottomfishes 67_85'!C53</f>
        <v>0</v>
      </c>
      <c r="D75">
        <f t="shared" si="2"/>
        <v>0</v>
      </c>
    </row>
    <row r="76" spans="1:4" x14ac:dyDescent="0.35">
      <c r="A76">
        <f>'Total Bottomfishes 67_85'!A54</f>
        <v>1979</v>
      </c>
      <c r="B76" t="str">
        <f>'Total Bottomfishes 67_85'!B54</f>
        <v>Banks</v>
      </c>
      <c r="C76">
        <f>'Total Bottomfishes 67_85'!C54</f>
        <v>0</v>
      </c>
      <c r="D76">
        <f t="shared" si="2"/>
        <v>0</v>
      </c>
    </row>
    <row r="77" spans="1:4" x14ac:dyDescent="0.35">
      <c r="A77">
        <f>'Total Bottomfishes 67_85'!A55</f>
        <v>1980</v>
      </c>
      <c r="B77" t="str">
        <f>'Total Bottomfishes 67_85'!B55</f>
        <v>Banks</v>
      </c>
      <c r="C77">
        <f>'Total Bottomfishes 67_85'!C55</f>
        <v>0</v>
      </c>
      <c r="D77">
        <f t="shared" si="2"/>
        <v>0</v>
      </c>
    </row>
    <row r="78" spans="1:4" x14ac:dyDescent="0.35">
      <c r="A78">
        <f>'Total Bottomfishes 67_85'!A56</f>
        <v>1981</v>
      </c>
      <c r="B78" t="str">
        <f>'Total Bottomfishes 67_85'!B56</f>
        <v>Banks</v>
      </c>
      <c r="C78">
        <f>'Total Bottomfishes 67_85'!C56</f>
        <v>0</v>
      </c>
      <c r="D78">
        <f t="shared" si="2"/>
        <v>0</v>
      </c>
    </row>
    <row r="79" spans="1:4" x14ac:dyDescent="0.35">
      <c r="A79">
        <f>'Total Bottomfishes 67_85'!A57</f>
        <v>1982</v>
      </c>
      <c r="B79" t="str">
        <f>'Total Bottomfishes 67_85'!B57</f>
        <v>Banks</v>
      </c>
      <c r="C79">
        <f>'Total Bottomfishes 67_85'!C57</f>
        <v>0</v>
      </c>
      <c r="D79">
        <f t="shared" si="2"/>
        <v>0</v>
      </c>
    </row>
    <row r="80" spans="1:4" x14ac:dyDescent="0.35">
      <c r="A80">
        <f>'Total Bottomfishes 67_85'!A58</f>
        <v>1983</v>
      </c>
      <c r="B80" t="str">
        <f>'Total Bottomfishes 67_85'!B58</f>
        <v>Banks</v>
      </c>
      <c r="C80">
        <f>'Total Bottomfishes 67_85'!C58</f>
        <v>6104</v>
      </c>
      <c r="D80">
        <f t="shared" si="2"/>
        <v>510</v>
      </c>
    </row>
    <row r="81" spans="1:4" x14ac:dyDescent="0.35">
      <c r="A81">
        <f>'Total Bottomfishes 67_85'!A59</f>
        <v>1984</v>
      </c>
      <c r="B81" t="str">
        <f>'Total Bottomfishes 67_85'!B59</f>
        <v>Banks</v>
      </c>
      <c r="C81">
        <f>'Total Bottomfishes 67_85'!C59</f>
        <v>4527</v>
      </c>
      <c r="D81">
        <f t="shared" si="2"/>
        <v>378</v>
      </c>
    </row>
    <row r="82" spans="1:4" x14ac:dyDescent="0.35">
      <c r="A82">
        <f>'Total Bottomfishes 67_85'!A60</f>
        <v>1985</v>
      </c>
      <c r="B82" t="str">
        <f>'Total Bottomfishes 67_85'!B60</f>
        <v>Banks</v>
      </c>
      <c r="C82">
        <f>'Total Bottomfishes 67_85'!C60</f>
        <v>4838</v>
      </c>
      <c r="D82">
        <f t="shared" si="2"/>
        <v>404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0"/>
  <sheetViews>
    <sheetView topLeftCell="A64" workbookViewId="0">
      <selection activeCell="H26" sqref="H26"/>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70</v>
      </c>
      <c r="B6">
        <v>1988</v>
      </c>
      <c r="C6">
        <v>5.6726669824727606E-2</v>
      </c>
      <c r="D6" t="s">
        <v>175</v>
      </c>
      <c r="E6" t="s">
        <v>176</v>
      </c>
    </row>
    <row r="7" spans="1:6" x14ac:dyDescent="0.35">
      <c r="A7" t="s">
        <v>70</v>
      </c>
      <c r="B7" t="s">
        <v>177</v>
      </c>
      <c r="C7">
        <v>7.0140095612025071E-4</v>
      </c>
      <c r="D7" t="s">
        <v>178</v>
      </c>
      <c r="E7" t="s">
        <v>179</v>
      </c>
      <c r="F7" t="s">
        <v>180</v>
      </c>
    </row>
    <row r="8" spans="1:6" x14ac:dyDescent="0.35">
      <c r="A8" t="s">
        <v>70</v>
      </c>
      <c r="B8" t="s">
        <v>177</v>
      </c>
      <c r="C8">
        <v>3.2061326326446979E-3</v>
      </c>
      <c r="D8" t="s">
        <v>178</v>
      </c>
      <c r="E8" t="s">
        <v>179</v>
      </c>
      <c r="F8" t="s">
        <v>181</v>
      </c>
    </row>
    <row r="9" spans="1:6" x14ac:dyDescent="0.35">
      <c r="A9" t="s">
        <v>70</v>
      </c>
      <c r="B9" t="s">
        <v>218</v>
      </c>
      <c r="C9">
        <v>7.2446780839688196E-2</v>
      </c>
      <c r="D9" t="s">
        <v>22</v>
      </c>
      <c r="E9" t="s">
        <v>219</v>
      </c>
      <c r="F9" t="s">
        <v>220</v>
      </c>
    </row>
    <row r="10" spans="1:6" x14ac:dyDescent="0.35">
      <c r="A10" t="s">
        <v>70</v>
      </c>
      <c r="B10" t="s">
        <v>218</v>
      </c>
      <c r="C10">
        <v>6.2388568444797697E-2</v>
      </c>
      <c r="D10" t="s">
        <v>5</v>
      </c>
      <c r="E10" t="s">
        <v>219</v>
      </c>
      <c r="F10" t="s">
        <v>220</v>
      </c>
    </row>
    <row r="11" spans="1:6" x14ac:dyDescent="0.35">
      <c r="A11" t="s">
        <v>70</v>
      </c>
      <c r="B11" t="s">
        <v>221</v>
      </c>
      <c r="C11" t="s">
        <v>216</v>
      </c>
      <c r="D11" t="s">
        <v>22</v>
      </c>
      <c r="E11" t="s">
        <v>219</v>
      </c>
      <c r="F11" t="s">
        <v>220</v>
      </c>
    </row>
    <row r="12" spans="1:6" x14ac:dyDescent="0.35">
      <c r="A12" t="s">
        <v>70</v>
      </c>
      <c r="B12" t="s">
        <v>221</v>
      </c>
      <c r="C12">
        <v>3.40738603823783E-2</v>
      </c>
      <c r="D12" t="s">
        <v>5</v>
      </c>
      <c r="E12" t="s">
        <v>219</v>
      </c>
      <c r="F12" t="s">
        <v>220</v>
      </c>
    </row>
    <row r="15" spans="1:6" x14ac:dyDescent="0.35">
      <c r="A15" t="s">
        <v>222</v>
      </c>
    </row>
    <row r="16" spans="1:6" x14ac:dyDescent="0.35">
      <c r="A16" t="s">
        <v>224</v>
      </c>
      <c r="B16" t="s">
        <v>225</v>
      </c>
      <c r="C16" t="s">
        <v>173</v>
      </c>
      <c r="D16" t="s">
        <v>174</v>
      </c>
    </row>
    <row r="17" spans="1:4" x14ac:dyDescent="0.35">
      <c r="A17" t="s">
        <v>5</v>
      </c>
      <c r="B17">
        <f>AVERAGE(C8,C10,C7)</f>
        <v>2.2098700677854216E-2</v>
      </c>
      <c r="C17" t="s">
        <v>232</v>
      </c>
      <c r="D17" t="s">
        <v>236</v>
      </c>
    </row>
    <row r="18" spans="1:4" x14ac:dyDescent="0.35">
      <c r="A18" t="s">
        <v>28</v>
      </c>
      <c r="B18">
        <f>C6</f>
        <v>5.6726669824727606E-2</v>
      </c>
      <c r="C18" t="s">
        <v>176</v>
      </c>
    </row>
    <row r="19" spans="1:4" x14ac:dyDescent="0.35">
      <c r="A19" t="s">
        <v>22</v>
      </c>
      <c r="B19">
        <f>C9</f>
        <v>7.2446780839688196E-2</v>
      </c>
      <c r="C19" t="s">
        <v>219</v>
      </c>
      <c r="D19" t="s">
        <v>227</v>
      </c>
    </row>
    <row r="22" spans="1:4" x14ac:dyDescent="0.35">
      <c r="A22" t="s">
        <v>228</v>
      </c>
    </row>
    <row r="23" spans="1:4" x14ac:dyDescent="0.35">
      <c r="A23" t="s">
        <v>112</v>
      </c>
      <c r="B23" t="s">
        <v>224</v>
      </c>
      <c r="C23" t="s">
        <v>229</v>
      </c>
      <c r="D23" t="s">
        <v>70</v>
      </c>
    </row>
    <row r="24" spans="1:4" x14ac:dyDescent="0.35">
      <c r="A24">
        <f>'Total Bottomfishes 67_85'!A4</f>
        <v>1967</v>
      </c>
      <c r="B24" t="str">
        <f>'Total Bottomfishes 67_85'!B4</f>
        <v>Tutuila</v>
      </c>
      <c r="C24">
        <f>'Total Bottomfishes 67_85'!C4</f>
        <v>6675</v>
      </c>
      <c r="D24">
        <f>ROUND(C24*$B$17,0)</f>
        <v>148</v>
      </c>
    </row>
    <row r="25" spans="1:4" x14ac:dyDescent="0.35">
      <c r="A25">
        <f>'Total Bottomfishes 67_85'!A5</f>
        <v>1968</v>
      </c>
      <c r="B25" t="str">
        <f>'Total Bottomfishes 67_85'!B5</f>
        <v>Tutuila</v>
      </c>
      <c r="C25">
        <f>'Total Bottomfishes 67_85'!C5</f>
        <v>20024</v>
      </c>
      <c r="D25">
        <f t="shared" ref="D25:D42" si="0">ROUND(C25*$B$17,0)</f>
        <v>443</v>
      </c>
    </row>
    <row r="26" spans="1:4" x14ac:dyDescent="0.35">
      <c r="A26">
        <f>'Total Bottomfishes 67_85'!A6</f>
        <v>1969</v>
      </c>
      <c r="B26" t="str">
        <f>'Total Bottomfishes 67_85'!B6</f>
        <v>Tutuila</v>
      </c>
      <c r="C26">
        <f>'Total Bottomfishes 67_85'!C6</f>
        <v>8849</v>
      </c>
      <c r="D26">
        <f t="shared" si="0"/>
        <v>196</v>
      </c>
    </row>
    <row r="27" spans="1:4" x14ac:dyDescent="0.35">
      <c r="A27">
        <f>'Total Bottomfishes 67_85'!A7</f>
        <v>1970</v>
      </c>
      <c r="B27" t="str">
        <f>'Total Bottomfishes 67_85'!B7</f>
        <v>Tutuila</v>
      </c>
      <c r="C27">
        <f>'Total Bottomfishes 67_85'!C7</f>
        <v>2562</v>
      </c>
      <c r="D27">
        <f t="shared" si="0"/>
        <v>57</v>
      </c>
    </row>
    <row r="28" spans="1:4" x14ac:dyDescent="0.35">
      <c r="A28">
        <f>'Total Bottomfishes 67_85'!A8</f>
        <v>1971</v>
      </c>
      <c r="B28" t="str">
        <f>'Total Bottomfishes 67_85'!B8</f>
        <v>Tutuila</v>
      </c>
      <c r="C28">
        <f>'Total Bottomfishes 67_85'!C8</f>
        <v>0</v>
      </c>
      <c r="D28">
        <f t="shared" si="0"/>
        <v>0</v>
      </c>
    </row>
    <row r="29" spans="1:4" x14ac:dyDescent="0.35">
      <c r="A29">
        <f>'Total Bottomfishes 67_85'!A9</f>
        <v>1972</v>
      </c>
      <c r="B29" t="str">
        <f>'Total Bottomfishes 67_85'!B9</f>
        <v>Tutuila</v>
      </c>
      <c r="C29">
        <f>'Total Bottomfishes 67_85'!C9</f>
        <v>64500</v>
      </c>
      <c r="D29">
        <f t="shared" si="0"/>
        <v>1425</v>
      </c>
    </row>
    <row r="30" spans="1:4" x14ac:dyDescent="0.35">
      <c r="A30">
        <f>'Total Bottomfishes 67_85'!A10</f>
        <v>1973</v>
      </c>
      <c r="B30" t="str">
        <f>'Total Bottomfishes 67_85'!B10</f>
        <v>Tutuila</v>
      </c>
      <c r="C30">
        <f>'Total Bottomfishes 67_85'!C10</f>
        <v>91610</v>
      </c>
      <c r="D30">
        <f t="shared" si="0"/>
        <v>2024</v>
      </c>
    </row>
    <row r="31" spans="1:4" x14ac:dyDescent="0.35">
      <c r="A31">
        <f>'Total Bottomfishes 67_85'!A11</f>
        <v>1974</v>
      </c>
      <c r="B31" t="str">
        <f>'Total Bottomfishes 67_85'!B11</f>
        <v>Tutuila</v>
      </c>
      <c r="C31">
        <f>'Total Bottomfishes 67_85'!C11</f>
        <v>63270</v>
      </c>
      <c r="D31">
        <f t="shared" si="0"/>
        <v>1398</v>
      </c>
    </row>
    <row r="32" spans="1:4" x14ac:dyDescent="0.35">
      <c r="A32">
        <f>'Total Bottomfishes 67_85'!A12</f>
        <v>1975</v>
      </c>
      <c r="B32" t="str">
        <f>'Total Bottomfishes 67_85'!B12</f>
        <v>Tutuila</v>
      </c>
      <c r="C32">
        <f>'Total Bottomfishes 67_85'!C12</f>
        <v>94290</v>
      </c>
      <c r="D32">
        <f t="shared" si="0"/>
        <v>2084</v>
      </c>
    </row>
    <row r="33" spans="1:4" x14ac:dyDescent="0.35">
      <c r="A33">
        <f>'Total Bottomfishes 67_85'!A13</f>
        <v>1976</v>
      </c>
      <c r="B33" t="str">
        <f>'Total Bottomfishes 67_85'!B13</f>
        <v>Tutuila</v>
      </c>
      <c r="C33">
        <f>'Total Bottomfishes 67_85'!C13</f>
        <v>67659</v>
      </c>
      <c r="D33">
        <f t="shared" si="0"/>
        <v>1495</v>
      </c>
    </row>
    <row r="34" spans="1:4" x14ac:dyDescent="0.35">
      <c r="A34">
        <f>'Total Bottomfishes 67_85'!A14</f>
        <v>1977</v>
      </c>
      <c r="B34" t="str">
        <f>'Total Bottomfishes 67_85'!B14</f>
        <v>Tutuila</v>
      </c>
      <c r="C34">
        <f>'Total Bottomfishes 67_85'!C14</f>
        <v>39658</v>
      </c>
      <c r="D34">
        <f t="shared" si="0"/>
        <v>876</v>
      </c>
    </row>
    <row r="35" spans="1:4" x14ac:dyDescent="0.35">
      <c r="A35">
        <f>'Total Bottomfishes 67_85'!A15</f>
        <v>1978</v>
      </c>
      <c r="B35" t="str">
        <f>'Total Bottomfishes 67_85'!B15</f>
        <v>Tutuila</v>
      </c>
      <c r="C35">
        <f>'Total Bottomfishes 67_85'!C15</f>
        <v>18304</v>
      </c>
      <c r="D35">
        <f t="shared" si="0"/>
        <v>404</v>
      </c>
    </row>
    <row r="36" spans="1:4" x14ac:dyDescent="0.35">
      <c r="A36">
        <f>'Total Bottomfishes 67_85'!A16</f>
        <v>1979</v>
      </c>
      <c r="B36" t="str">
        <f>'Total Bottomfishes 67_85'!B16</f>
        <v>Tutuila</v>
      </c>
      <c r="C36">
        <f>'Total Bottomfishes 67_85'!C16</f>
        <v>9840</v>
      </c>
      <c r="D36">
        <f t="shared" si="0"/>
        <v>217</v>
      </c>
    </row>
    <row r="37" spans="1:4" x14ac:dyDescent="0.35">
      <c r="A37">
        <f>'Total Bottomfishes 67_85'!A17</f>
        <v>1980</v>
      </c>
      <c r="B37" t="str">
        <f>'Total Bottomfishes 67_85'!B17</f>
        <v>Tutuila</v>
      </c>
      <c r="C37">
        <f>'Total Bottomfishes 67_85'!C17</f>
        <v>24599</v>
      </c>
      <c r="D37">
        <f t="shared" si="0"/>
        <v>544</v>
      </c>
    </row>
    <row r="38" spans="1:4" x14ac:dyDescent="0.35">
      <c r="A38">
        <f>'Total Bottomfishes 67_85'!A18</f>
        <v>1981</v>
      </c>
      <c r="B38" t="str">
        <f>'Total Bottomfishes 67_85'!B18</f>
        <v>Tutuila</v>
      </c>
      <c r="C38">
        <f>'Total Bottomfishes 67_85'!C18</f>
        <v>46738</v>
      </c>
      <c r="D38">
        <f t="shared" si="0"/>
        <v>1033</v>
      </c>
    </row>
    <row r="39" spans="1:4" x14ac:dyDescent="0.35">
      <c r="A39">
        <f>'Total Bottomfishes 67_85'!A19</f>
        <v>1982</v>
      </c>
      <c r="B39" t="str">
        <f>'Total Bottomfishes 67_85'!B19</f>
        <v>Tutuila</v>
      </c>
      <c r="C39">
        <f>'Total Bottomfishes 67_85'!C19</f>
        <v>59937</v>
      </c>
      <c r="D39">
        <f t="shared" si="0"/>
        <v>1325</v>
      </c>
    </row>
    <row r="40" spans="1:4" x14ac:dyDescent="0.35">
      <c r="A40">
        <f>'Total Bottomfishes 67_85'!A20</f>
        <v>1983</v>
      </c>
      <c r="B40" t="str">
        <f>'Total Bottomfishes 67_85'!B20</f>
        <v>Tutuila</v>
      </c>
      <c r="C40">
        <f>'Total Bottomfishes 67_85'!C20</f>
        <v>113670</v>
      </c>
      <c r="D40">
        <f t="shared" si="0"/>
        <v>2512</v>
      </c>
    </row>
    <row r="41" spans="1:4" x14ac:dyDescent="0.35">
      <c r="A41">
        <f>'Total Bottomfishes 67_85'!A21</f>
        <v>1984</v>
      </c>
      <c r="B41" t="str">
        <f>'Total Bottomfishes 67_85'!B21</f>
        <v>Tutuila</v>
      </c>
      <c r="C41">
        <f>'Total Bottomfishes 67_85'!C21</f>
        <v>84314</v>
      </c>
      <c r="D41">
        <f t="shared" si="0"/>
        <v>1863</v>
      </c>
    </row>
    <row r="42" spans="1:4" x14ac:dyDescent="0.35">
      <c r="A42">
        <f>'Total Bottomfishes 67_85'!A22</f>
        <v>1985</v>
      </c>
      <c r="B42" t="str">
        <f>'Total Bottomfishes 67_85'!B22</f>
        <v>Tutuila</v>
      </c>
      <c r="C42">
        <f>'Total Bottomfishes 67_85'!C22</f>
        <v>90104</v>
      </c>
      <c r="D42">
        <f t="shared" si="0"/>
        <v>1991</v>
      </c>
    </row>
    <row r="43" spans="1:4" x14ac:dyDescent="0.35">
      <c r="A43">
        <f>'Total Bottomfishes 67_85'!A23</f>
        <v>1967</v>
      </c>
      <c r="B43" t="str">
        <f>'Total Bottomfishes 67_85'!B23</f>
        <v>Manua</v>
      </c>
      <c r="C43">
        <f>'Total Bottomfishes 67_85'!C23</f>
        <v>0</v>
      </c>
      <c r="D43">
        <f>ROUND(C43*$B$19,0)</f>
        <v>0</v>
      </c>
    </row>
    <row r="44" spans="1:4" x14ac:dyDescent="0.35">
      <c r="A44">
        <f>'Total Bottomfishes 67_85'!A24</f>
        <v>1968</v>
      </c>
      <c r="B44" t="str">
        <f>'Total Bottomfishes 67_85'!B24</f>
        <v>Manua</v>
      </c>
      <c r="C44">
        <f>'Total Bottomfishes 67_85'!C24</f>
        <v>0</v>
      </c>
      <c r="D44">
        <f t="shared" ref="D44:D61" si="1">ROUND(C44*$B$19,0)</f>
        <v>0</v>
      </c>
    </row>
    <row r="45" spans="1:4" x14ac:dyDescent="0.35">
      <c r="A45">
        <f>'Total Bottomfishes 67_85'!A25</f>
        <v>1969</v>
      </c>
      <c r="B45" t="str">
        <f>'Total Bottomfishes 67_85'!B25</f>
        <v>Manua</v>
      </c>
      <c r="C45">
        <f>'Total Bottomfishes 67_85'!C25</f>
        <v>0</v>
      </c>
      <c r="D45">
        <f t="shared" si="1"/>
        <v>0</v>
      </c>
    </row>
    <row r="46" spans="1:4" x14ac:dyDescent="0.35">
      <c r="A46">
        <f>'Total Bottomfishes 67_85'!A26</f>
        <v>1970</v>
      </c>
      <c r="B46" t="str">
        <f>'Total Bottomfishes 67_85'!B26</f>
        <v>Manua</v>
      </c>
      <c r="C46">
        <f>'Total Bottomfishes 67_85'!C26</f>
        <v>0</v>
      </c>
      <c r="D46">
        <f t="shared" si="1"/>
        <v>0</v>
      </c>
    </row>
    <row r="47" spans="1:4" x14ac:dyDescent="0.35">
      <c r="A47">
        <f>'Total Bottomfishes 67_85'!A27</f>
        <v>1971</v>
      </c>
      <c r="B47" t="str">
        <f>'Total Bottomfishes 67_85'!B27</f>
        <v>Manua</v>
      </c>
      <c r="C47">
        <f>'Total Bottomfishes 67_85'!C27</f>
        <v>0</v>
      </c>
      <c r="D47">
        <f t="shared" si="1"/>
        <v>0</v>
      </c>
    </row>
    <row r="48" spans="1:4" x14ac:dyDescent="0.35">
      <c r="A48">
        <f>'Total Bottomfishes 67_85'!A28</f>
        <v>1972</v>
      </c>
      <c r="B48" t="str">
        <f>'Total Bottomfishes 67_85'!B28</f>
        <v>Manua</v>
      </c>
      <c r="C48">
        <f>'Total Bottomfishes 67_85'!C28</f>
        <v>0</v>
      </c>
      <c r="D48">
        <f t="shared" si="1"/>
        <v>0</v>
      </c>
    </row>
    <row r="49" spans="1:4" x14ac:dyDescent="0.35">
      <c r="A49">
        <f>'Total Bottomfishes 67_85'!A29</f>
        <v>1973</v>
      </c>
      <c r="B49" t="str">
        <f>'Total Bottomfishes 67_85'!B29</f>
        <v>Manua</v>
      </c>
      <c r="C49">
        <f>'Total Bottomfishes 67_85'!C29</f>
        <v>9152</v>
      </c>
      <c r="D49">
        <f t="shared" si="1"/>
        <v>663</v>
      </c>
    </row>
    <row r="50" spans="1:4" x14ac:dyDescent="0.35">
      <c r="A50">
        <f>'Total Bottomfishes 67_85'!A30</f>
        <v>1974</v>
      </c>
      <c r="B50" t="str">
        <f>'Total Bottomfishes 67_85'!B30</f>
        <v>Manua</v>
      </c>
      <c r="C50">
        <f>'Total Bottomfishes 67_85'!C30</f>
        <v>21354</v>
      </c>
      <c r="D50">
        <f t="shared" si="1"/>
        <v>1547</v>
      </c>
    </row>
    <row r="51" spans="1:4" x14ac:dyDescent="0.35">
      <c r="A51">
        <f>'Total Bottomfishes 67_85'!A31</f>
        <v>1975</v>
      </c>
      <c r="B51" t="str">
        <f>'Total Bottomfishes 67_85'!B31</f>
        <v>Manua</v>
      </c>
      <c r="C51">
        <f>'Total Bottomfishes 67_85'!C31</f>
        <v>24405</v>
      </c>
      <c r="D51">
        <f t="shared" si="1"/>
        <v>1768</v>
      </c>
    </row>
    <row r="52" spans="1:4" x14ac:dyDescent="0.35">
      <c r="A52">
        <f>'Total Bottomfishes 67_85'!A32</f>
        <v>1976</v>
      </c>
      <c r="B52" t="str">
        <f>'Total Bottomfishes 67_85'!B32</f>
        <v>Manua</v>
      </c>
      <c r="C52">
        <f>'Total Bottomfishes 67_85'!C32</f>
        <v>18304</v>
      </c>
      <c r="D52">
        <f t="shared" si="1"/>
        <v>1326</v>
      </c>
    </row>
    <row r="53" spans="1:4" x14ac:dyDescent="0.35">
      <c r="A53">
        <f>'Total Bottomfishes 67_85'!A33</f>
        <v>1977</v>
      </c>
      <c r="B53" t="str">
        <f>'Total Bottomfishes 67_85'!B33</f>
        <v>Manua</v>
      </c>
      <c r="C53">
        <f>'Total Bottomfishes 67_85'!C33</f>
        <v>9152</v>
      </c>
      <c r="D53">
        <f t="shared" si="1"/>
        <v>663</v>
      </c>
    </row>
    <row r="54" spans="1:4" x14ac:dyDescent="0.35">
      <c r="A54">
        <f>'Total Bottomfishes 67_85'!A34</f>
        <v>1978</v>
      </c>
      <c r="B54" t="str">
        <f>'Total Bottomfishes 67_85'!B34</f>
        <v>Manua</v>
      </c>
      <c r="C54">
        <f>'Total Bottomfishes 67_85'!C34</f>
        <v>3051</v>
      </c>
      <c r="D54">
        <f t="shared" si="1"/>
        <v>221</v>
      </c>
    </row>
    <row r="55" spans="1:4" x14ac:dyDescent="0.35">
      <c r="A55">
        <f>'Total Bottomfishes 67_85'!A35</f>
        <v>1979</v>
      </c>
      <c r="B55" t="str">
        <f>'Total Bottomfishes 67_85'!B35</f>
        <v>Manua</v>
      </c>
      <c r="C55">
        <f>'Total Bottomfishes 67_85'!C35</f>
        <v>341</v>
      </c>
      <c r="D55">
        <f t="shared" si="1"/>
        <v>25</v>
      </c>
    </row>
    <row r="56" spans="1:4" x14ac:dyDescent="0.35">
      <c r="A56">
        <f>'Total Bottomfishes 67_85'!A36</f>
        <v>1980</v>
      </c>
      <c r="B56" t="str">
        <f>'Total Bottomfishes 67_85'!B36</f>
        <v>Manua</v>
      </c>
      <c r="C56">
        <f>'Total Bottomfishes 67_85'!C36</f>
        <v>853</v>
      </c>
      <c r="D56">
        <f t="shared" si="1"/>
        <v>62</v>
      </c>
    </row>
    <row r="57" spans="1:4" x14ac:dyDescent="0.35">
      <c r="A57">
        <f>'Total Bottomfishes 67_85'!A37</f>
        <v>1981</v>
      </c>
      <c r="B57" t="str">
        <f>'Total Bottomfishes 67_85'!B37</f>
        <v>Manua</v>
      </c>
      <c r="C57">
        <f>'Total Bottomfishes 67_85'!C37</f>
        <v>1621</v>
      </c>
      <c r="D57">
        <f t="shared" si="1"/>
        <v>117</v>
      </c>
    </row>
    <row r="58" spans="1:4" x14ac:dyDescent="0.35">
      <c r="A58">
        <f>'Total Bottomfishes 67_85'!A38</f>
        <v>1982</v>
      </c>
      <c r="B58" t="str">
        <f>'Total Bottomfishes 67_85'!B38</f>
        <v>Manua</v>
      </c>
      <c r="C58">
        <f>'Total Bottomfishes 67_85'!C38</f>
        <v>2079</v>
      </c>
      <c r="D58">
        <f t="shared" si="1"/>
        <v>151</v>
      </c>
    </row>
    <row r="59" spans="1:4" x14ac:dyDescent="0.35">
      <c r="A59">
        <f>'Total Bottomfishes 67_85'!A39</f>
        <v>1983</v>
      </c>
      <c r="B59" t="str">
        <f>'Total Bottomfishes 67_85'!B39</f>
        <v>Manua</v>
      </c>
      <c r="C59">
        <f>'Total Bottomfishes 67_85'!C39</f>
        <v>5393</v>
      </c>
      <c r="D59">
        <f t="shared" si="1"/>
        <v>391</v>
      </c>
    </row>
    <row r="60" spans="1:4" x14ac:dyDescent="0.35">
      <c r="A60">
        <f>'Total Bottomfishes 67_85'!A40</f>
        <v>1984</v>
      </c>
      <c r="B60" t="str">
        <f>'Total Bottomfishes 67_85'!B40</f>
        <v>Manua</v>
      </c>
      <c r="C60">
        <f>'Total Bottomfishes 67_85'!C40</f>
        <v>4000</v>
      </c>
      <c r="D60">
        <f t="shared" si="1"/>
        <v>290</v>
      </c>
    </row>
    <row r="61" spans="1:4" x14ac:dyDescent="0.35">
      <c r="A61">
        <f>'Total Bottomfishes 67_85'!A41</f>
        <v>1985</v>
      </c>
      <c r="B61" t="str">
        <f>'Total Bottomfishes 67_85'!B41</f>
        <v>Manua</v>
      </c>
      <c r="C61">
        <f>'Total Bottomfishes 67_85'!C41</f>
        <v>4275</v>
      </c>
      <c r="D61">
        <f t="shared" si="1"/>
        <v>310</v>
      </c>
    </row>
    <row r="62" spans="1:4" x14ac:dyDescent="0.35">
      <c r="A62">
        <f>'Total Bottomfishes 67_85'!A42</f>
        <v>1967</v>
      </c>
      <c r="B62" t="str">
        <f>'Total Bottomfishes 67_85'!B42</f>
        <v>Banks</v>
      </c>
      <c r="C62">
        <f>'Total Bottomfishes 67_85'!C42</f>
        <v>0</v>
      </c>
      <c r="D62">
        <f>ROUND(C62*$B$18,0)</f>
        <v>0</v>
      </c>
    </row>
    <row r="63" spans="1:4" x14ac:dyDescent="0.35">
      <c r="A63">
        <f>'Total Bottomfishes 67_85'!A43</f>
        <v>1968</v>
      </c>
      <c r="B63" t="str">
        <f>'Total Bottomfishes 67_85'!B43</f>
        <v>Banks</v>
      </c>
      <c r="C63">
        <f>'Total Bottomfishes 67_85'!C43</f>
        <v>0</v>
      </c>
      <c r="D63">
        <f t="shared" ref="D63:D80" si="2">ROUND(C63*$B$18,0)</f>
        <v>0</v>
      </c>
    </row>
    <row r="64" spans="1:4" x14ac:dyDescent="0.35">
      <c r="A64">
        <f>'Total Bottomfishes 67_85'!A44</f>
        <v>1969</v>
      </c>
      <c r="B64" t="str">
        <f>'Total Bottomfishes 67_85'!B44</f>
        <v>Banks</v>
      </c>
      <c r="C64">
        <f>'Total Bottomfishes 67_85'!C44</f>
        <v>0</v>
      </c>
      <c r="D64">
        <f t="shared" si="2"/>
        <v>0</v>
      </c>
    </row>
    <row r="65" spans="1:4" x14ac:dyDescent="0.35">
      <c r="A65">
        <f>'Total Bottomfishes 67_85'!A45</f>
        <v>1970</v>
      </c>
      <c r="B65" t="str">
        <f>'Total Bottomfishes 67_85'!B45</f>
        <v>Banks</v>
      </c>
      <c r="C65">
        <f>'Total Bottomfishes 67_85'!C45</f>
        <v>0</v>
      </c>
      <c r="D65">
        <f t="shared" si="2"/>
        <v>0</v>
      </c>
    </row>
    <row r="66" spans="1:4" x14ac:dyDescent="0.35">
      <c r="A66">
        <f>'Total Bottomfishes 67_85'!A46</f>
        <v>1971</v>
      </c>
      <c r="B66" t="str">
        <f>'Total Bottomfishes 67_85'!B46</f>
        <v>Banks</v>
      </c>
      <c r="C66">
        <f>'Total Bottomfishes 67_85'!C46</f>
        <v>0</v>
      </c>
      <c r="D66">
        <f t="shared" si="2"/>
        <v>0</v>
      </c>
    </row>
    <row r="67" spans="1:4" x14ac:dyDescent="0.35">
      <c r="A67">
        <f>'Total Bottomfishes 67_85'!A47</f>
        <v>1972</v>
      </c>
      <c r="B67" t="str">
        <f>'Total Bottomfishes 67_85'!B47</f>
        <v>Banks</v>
      </c>
      <c r="C67">
        <f>'Total Bottomfishes 67_85'!C47</f>
        <v>0</v>
      </c>
      <c r="D67">
        <f t="shared" si="2"/>
        <v>0</v>
      </c>
    </row>
    <row r="68" spans="1:4" x14ac:dyDescent="0.35">
      <c r="A68">
        <f>'Total Bottomfishes 67_85'!A48</f>
        <v>1973</v>
      </c>
      <c r="B68" t="str">
        <f>'Total Bottomfishes 67_85'!B48</f>
        <v>Banks</v>
      </c>
      <c r="C68">
        <f>'Total Bottomfishes 67_85'!C48</f>
        <v>0</v>
      </c>
      <c r="D68">
        <f t="shared" si="2"/>
        <v>0</v>
      </c>
    </row>
    <row r="69" spans="1:4" x14ac:dyDescent="0.35">
      <c r="A69">
        <f>'Total Bottomfishes 67_85'!A49</f>
        <v>1974</v>
      </c>
      <c r="B69" t="str">
        <f>'Total Bottomfishes 67_85'!B49</f>
        <v>Banks</v>
      </c>
      <c r="C69">
        <f>'Total Bottomfishes 67_85'!C49</f>
        <v>0</v>
      </c>
      <c r="D69">
        <f t="shared" si="2"/>
        <v>0</v>
      </c>
    </row>
    <row r="70" spans="1:4" x14ac:dyDescent="0.35">
      <c r="A70">
        <f>'Total Bottomfishes 67_85'!A50</f>
        <v>1975</v>
      </c>
      <c r="B70" t="str">
        <f>'Total Bottomfishes 67_85'!B50</f>
        <v>Banks</v>
      </c>
      <c r="C70">
        <f>'Total Bottomfishes 67_85'!C50</f>
        <v>0</v>
      </c>
      <c r="D70">
        <f t="shared" si="2"/>
        <v>0</v>
      </c>
    </row>
    <row r="71" spans="1:4" x14ac:dyDescent="0.35">
      <c r="A71">
        <f>'Total Bottomfishes 67_85'!A51</f>
        <v>1976</v>
      </c>
      <c r="B71" t="str">
        <f>'Total Bottomfishes 67_85'!B51</f>
        <v>Banks</v>
      </c>
      <c r="C71">
        <f>'Total Bottomfishes 67_85'!C51</f>
        <v>0</v>
      </c>
      <c r="D71">
        <f t="shared" si="2"/>
        <v>0</v>
      </c>
    </row>
    <row r="72" spans="1:4" x14ac:dyDescent="0.35">
      <c r="A72">
        <f>'Total Bottomfishes 67_85'!A52</f>
        <v>1977</v>
      </c>
      <c r="B72" t="str">
        <f>'Total Bottomfishes 67_85'!B52</f>
        <v>Banks</v>
      </c>
      <c r="C72">
        <f>'Total Bottomfishes 67_85'!C52</f>
        <v>0</v>
      </c>
      <c r="D72">
        <f t="shared" si="2"/>
        <v>0</v>
      </c>
    </row>
    <row r="73" spans="1:4" x14ac:dyDescent="0.35">
      <c r="A73">
        <f>'Total Bottomfishes 67_85'!A53</f>
        <v>1978</v>
      </c>
      <c r="B73" t="str">
        <f>'Total Bottomfishes 67_85'!B53</f>
        <v>Banks</v>
      </c>
      <c r="C73">
        <f>'Total Bottomfishes 67_85'!C53</f>
        <v>0</v>
      </c>
      <c r="D73">
        <f t="shared" si="2"/>
        <v>0</v>
      </c>
    </row>
    <row r="74" spans="1:4" x14ac:dyDescent="0.35">
      <c r="A74">
        <f>'Total Bottomfishes 67_85'!A54</f>
        <v>1979</v>
      </c>
      <c r="B74" t="str">
        <f>'Total Bottomfishes 67_85'!B54</f>
        <v>Banks</v>
      </c>
      <c r="C74">
        <f>'Total Bottomfishes 67_85'!C54</f>
        <v>0</v>
      </c>
      <c r="D74">
        <f t="shared" si="2"/>
        <v>0</v>
      </c>
    </row>
    <row r="75" spans="1:4" x14ac:dyDescent="0.35">
      <c r="A75">
        <f>'Total Bottomfishes 67_85'!A55</f>
        <v>1980</v>
      </c>
      <c r="B75" t="str">
        <f>'Total Bottomfishes 67_85'!B55</f>
        <v>Banks</v>
      </c>
      <c r="C75">
        <f>'Total Bottomfishes 67_85'!C55</f>
        <v>0</v>
      </c>
      <c r="D75">
        <f t="shared" si="2"/>
        <v>0</v>
      </c>
    </row>
    <row r="76" spans="1:4" x14ac:dyDescent="0.35">
      <c r="A76">
        <f>'Total Bottomfishes 67_85'!A56</f>
        <v>1981</v>
      </c>
      <c r="B76" t="str">
        <f>'Total Bottomfishes 67_85'!B56</f>
        <v>Banks</v>
      </c>
      <c r="C76">
        <f>'Total Bottomfishes 67_85'!C56</f>
        <v>0</v>
      </c>
      <c r="D76">
        <f t="shared" si="2"/>
        <v>0</v>
      </c>
    </row>
    <row r="77" spans="1:4" x14ac:dyDescent="0.35">
      <c r="A77">
        <f>'Total Bottomfishes 67_85'!A57</f>
        <v>1982</v>
      </c>
      <c r="B77" t="str">
        <f>'Total Bottomfishes 67_85'!B57</f>
        <v>Banks</v>
      </c>
      <c r="C77">
        <f>'Total Bottomfishes 67_85'!C57</f>
        <v>0</v>
      </c>
      <c r="D77">
        <f t="shared" si="2"/>
        <v>0</v>
      </c>
    </row>
    <row r="78" spans="1:4" x14ac:dyDescent="0.35">
      <c r="A78">
        <f>'Total Bottomfishes 67_85'!A58</f>
        <v>1983</v>
      </c>
      <c r="B78" t="str">
        <f>'Total Bottomfishes 67_85'!B58</f>
        <v>Banks</v>
      </c>
      <c r="C78">
        <f>'Total Bottomfishes 67_85'!C58</f>
        <v>6104</v>
      </c>
      <c r="D78">
        <f t="shared" si="2"/>
        <v>346</v>
      </c>
    </row>
    <row r="79" spans="1:4" x14ac:dyDescent="0.35">
      <c r="A79">
        <f>'Total Bottomfishes 67_85'!A59</f>
        <v>1984</v>
      </c>
      <c r="B79" t="str">
        <f>'Total Bottomfishes 67_85'!B59</f>
        <v>Banks</v>
      </c>
      <c r="C79">
        <f>'Total Bottomfishes 67_85'!C59</f>
        <v>4527</v>
      </c>
      <c r="D79">
        <f t="shared" si="2"/>
        <v>257</v>
      </c>
    </row>
    <row r="80" spans="1:4" x14ac:dyDescent="0.35">
      <c r="A80">
        <f>'Total Bottomfishes 67_85'!A60</f>
        <v>1985</v>
      </c>
      <c r="B80" t="str">
        <f>'Total Bottomfishes 67_85'!B60</f>
        <v>Banks</v>
      </c>
      <c r="C80">
        <f>'Total Bottomfishes 67_85'!C60</f>
        <v>4838</v>
      </c>
      <c r="D80">
        <f t="shared" si="2"/>
        <v>274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1"/>
  <sheetViews>
    <sheetView workbookViewId="0">
      <selection activeCell="B19" sqref="B19"/>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62</v>
      </c>
      <c r="B6">
        <v>1978</v>
      </c>
      <c r="C6">
        <v>0.18531675547661339</v>
      </c>
      <c r="D6" t="s">
        <v>5</v>
      </c>
      <c r="E6" t="s">
        <v>160</v>
      </c>
    </row>
    <row r="7" spans="1:6" x14ac:dyDescent="0.35">
      <c r="A7" t="s">
        <v>62</v>
      </c>
      <c r="B7">
        <v>1988</v>
      </c>
      <c r="C7">
        <v>3.0791094268119372E-2</v>
      </c>
      <c r="D7" t="s">
        <v>175</v>
      </c>
      <c r="E7" t="s">
        <v>176</v>
      </c>
    </row>
    <row r="8" spans="1:6" x14ac:dyDescent="0.35">
      <c r="A8" t="s">
        <v>62</v>
      </c>
      <c r="B8" t="s">
        <v>177</v>
      </c>
      <c r="C8">
        <v>4.1730720043455218E-2</v>
      </c>
      <c r="D8" t="s">
        <v>178</v>
      </c>
      <c r="E8" t="s">
        <v>179</v>
      </c>
      <c r="F8" t="s">
        <v>180</v>
      </c>
    </row>
    <row r="9" spans="1:6" x14ac:dyDescent="0.35">
      <c r="A9" t="s">
        <v>62</v>
      </c>
      <c r="B9" t="s">
        <v>177</v>
      </c>
      <c r="C9">
        <v>0.1907528385121616</v>
      </c>
      <c r="D9" t="s">
        <v>178</v>
      </c>
      <c r="E9" t="s">
        <v>179</v>
      </c>
      <c r="F9" t="s">
        <v>181</v>
      </c>
    </row>
    <row r="10" spans="1:6" x14ac:dyDescent="0.35">
      <c r="A10" t="s">
        <v>62</v>
      </c>
      <c r="B10" t="s">
        <v>218</v>
      </c>
      <c r="C10">
        <v>0.25681927576137198</v>
      </c>
      <c r="D10" t="s">
        <v>22</v>
      </c>
      <c r="E10" t="s">
        <v>219</v>
      </c>
      <c r="F10" t="s">
        <v>220</v>
      </c>
    </row>
    <row r="11" spans="1:6" x14ac:dyDescent="0.35">
      <c r="A11" t="s">
        <v>62</v>
      </c>
      <c r="B11" t="s">
        <v>218</v>
      </c>
      <c r="C11">
        <v>6.1192569379554203E-2</v>
      </c>
      <c r="D11" t="s">
        <v>5</v>
      </c>
      <c r="E11" t="s">
        <v>219</v>
      </c>
      <c r="F11" t="s">
        <v>220</v>
      </c>
    </row>
    <row r="12" spans="1:6" x14ac:dyDescent="0.35">
      <c r="A12" t="s">
        <v>62</v>
      </c>
      <c r="B12" t="s">
        <v>221</v>
      </c>
      <c r="C12" t="s">
        <v>216</v>
      </c>
      <c r="D12" t="s">
        <v>22</v>
      </c>
      <c r="E12" t="s">
        <v>219</v>
      </c>
      <c r="F12" t="s">
        <v>220</v>
      </c>
    </row>
    <row r="13" spans="1:6" x14ac:dyDescent="0.35">
      <c r="A13" t="s">
        <v>62</v>
      </c>
      <c r="B13" t="s">
        <v>221</v>
      </c>
      <c r="C13">
        <v>4.0416874783222999E-2</v>
      </c>
      <c r="D13" t="s">
        <v>5</v>
      </c>
      <c r="E13" t="s">
        <v>219</v>
      </c>
      <c r="F13" t="s">
        <v>220</v>
      </c>
    </row>
    <row r="16" spans="1:6" x14ac:dyDescent="0.35">
      <c r="A16" t="s">
        <v>222</v>
      </c>
    </row>
    <row r="17" spans="1:4" x14ac:dyDescent="0.35">
      <c r="A17" t="s">
        <v>224</v>
      </c>
      <c r="B17" t="s">
        <v>225</v>
      </c>
      <c r="C17" t="s">
        <v>173</v>
      </c>
      <c r="D17" t="s">
        <v>174</v>
      </c>
    </row>
    <row r="18" spans="1:4" x14ac:dyDescent="0.35">
      <c r="A18" t="s">
        <v>5</v>
      </c>
      <c r="B18">
        <f>AVERAGE(C8,C6,C9,C11)</f>
        <v>0.11974822085294609</v>
      </c>
      <c r="C18" t="s">
        <v>237</v>
      </c>
      <c r="D18" t="s">
        <v>238</v>
      </c>
    </row>
    <row r="19" spans="1:4" x14ac:dyDescent="0.35">
      <c r="A19" t="s">
        <v>28</v>
      </c>
      <c r="B19">
        <f>C7</f>
        <v>3.0791094268119372E-2</v>
      </c>
      <c r="C19" t="s">
        <v>176</v>
      </c>
    </row>
    <row r="20" spans="1:4" x14ac:dyDescent="0.35">
      <c r="A20" t="s">
        <v>22</v>
      </c>
      <c r="B20">
        <f>C10</f>
        <v>0.25681927576137198</v>
      </c>
      <c r="C20" t="s">
        <v>219</v>
      </c>
      <c r="D20" t="s">
        <v>227</v>
      </c>
    </row>
    <row r="23" spans="1:4" x14ac:dyDescent="0.35">
      <c r="A23" t="s">
        <v>228</v>
      </c>
    </row>
    <row r="24" spans="1:4" x14ac:dyDescent="0.35">
      <c r="A24" t="s">
        <v>112</v>
      </c>
      <c r="B24" t="s">
        <v>224</v>
      </c>
      <c r="C24" t="s">
        <v>229</v>
      </c>
      <c r="D24" t="s">
        <v>62</v>
      </c>
    </row>
    <row r="25" spans="1:4" x14ac:dyDescent="0.35">
      <c r="A25">
        <f>'Total Bottomfishes 67_85'!A4</f>
        <v>1967</v>
      </c>
      <c r="B25" t="str">
        <f>'Total Bottomfishes 67_85'!B4</f>
        <v>Tutuila</v>
      </c>
      <c r="C25">
        <f>'Total Bottomfishes 67_85'!C4</f>
        <v>6675</v>
      </c>
      <c r="D25">
        <f>ROUND(C25*$B$18,0)</f>
        <v>799</v>
      </c>
    </row>
    <row r="26" spans="1:4" x14ac:dyDescent="0.35">
      <c r="A26">
        <f>'Total Bottomfishes 67_85'!A5</f>
        <v>1968</v>
      </c>
      <c r="B26" t="str">
        <f>'Total Bottomfishes 67_85'!B5</f>
        <v>Tutuila</v>
      </c>
      <c r="C26">
        <f>'Total Bottomfishes 67_85'!C5</f>
        <v>20024</v>
      </c>
      <c r="D26">
        <f t="shared" ref="D26:D43" si="0">ROUND(C26*$B$18,0)</f>
        <v>2398</v>
      </c>
    </row>
    <row r="27" spans="1:4" x14ac:dyDescent="0.35">
      <c r="A27">
        <f>'Total Bottomfishes 67_85'!A6</f>
        <v>1969</v>
      </c>
      <c r="B27" t="str">
        <f>'Total Bottomfishes 67_85'!B6</f>
        <v>Tutuila</v>
      </c>
      <c r="C27">
        <f>'Total Bottomfishes 67_85'!C6</f>
        <v>8849</v>
      </c>
      <c r="D27">
        <f t="shared" si="0"/>
        <v>1060</v>
      </c>
    </row>
    <row r="28" spans="1:4" x14ac:dyDescent="0.35">
      <c r="A28">
        <f>'Total Bottomfishes 67_85'!A7</f>
        <v>1970</v>
      </c>
      <c r="B28" t="str">
        <f>'Total Bottomfishes 67_85'!B7</f>
        <v>Tutuila</v>
      </c>
      <c r="C28">
        <f>'Total Bottomfishes 67_85'!C7</f>
        <v>2562</v>
      </c>
      <c r="D28">
        <f t="shared" si="0"/>
        <v>307</v>
      </c>
    </row>
    <row r="29" spans="1:4" x14ac:dyDescent="0.35">
      <c r="A29">
        <f>'Total Bottomfishes 67_85'!A8</f>
        <v>1971</v>
      </c>
      <c r="B29" t="str">
        <f>'Total Bottomfishes 67_85'!B8</f>
        <v>Tutuila</v>
      </c>
      <c r="C29">
        <f>'Total Bottomfishes 67_85'!C8</f>
        <v>0</v>
      </c>
      <c r="D29">
        <f t="shared" si="0"/>
        <v>0</v>
      </c>
    </row>
    <row r="30" spans="1:4" x14ac:dyDescent="0.35">
      <c r="A30">
        <f>'Total Bottomfishes 67_85'!A9</f>
        <v>1972</v>
      </c>
      <c r="B30" t="str">
        <f>'Total Bottomfishes 67_85'!B9</f>
        <v>Tutuila</v>
      </c>
      <c r="C30">
        <f>'Total Bottomfishes 67_85'!C9</f>
        <v>64500</v>
      </c>
      <c r="D30">
        <f t="shared" si="0"/>
        <v>7724</v>
      </c>
    </row>
    <row r="31" spans="1:4" x14ac:dyDescent="0.35">
      <c r="A31">
        <f>'Total Bottomfishes 67_85'!A10</f>
        <v>1973</v>
      </c>
      <c r="B31" t="str">
        <f>'Total Bottomfishes 67_85'!B10</f>
        <v>Tutuila</v>
      </c>
      <c r="C31">
        <f>'Total Bottomfishes 67_85'!C10</f>
        <v>91610</v>
      </c>
      <c r="D31">
        <f t="shared" si="0"/>
        <v>10970</v>
      </c>
    </row>
    <row r="32" spans="1:4" x14ac:dyDescent="0.35">
      <c r="A32">
        <f>'Total Bottomfishes 67_85'!A11</f>
        <v>1974</v>
      </c>
      <c r="B32" t="str">
        <f>'Total Bottomfishes 67_85'!B11</f>
        <v>Tutuila</v>
      </c>
      <c r="C32">
        <f>'Total Bottomfishes 67_85'!C11</f>
        <v>63270</v>
      </c>
      <c r="D32">
        <f t="shared" si="0"/>
        <v>7576</v>
      </c>
    </row>
    <row r="33" spans="1:4" x14ac:dyDescent="0.35">
      <c r="A33">
        <f>'Total Bottomfishes 67_85'!A12</f>
        <v>1975</v>
      </c>
      <c r="B33" t="str">
        <f>'Total Bottomfishes 67_85'!B12</f>
        <v>Tutuila</v>
      </c>
      <c r="C33">
        <f>'Total Bottomfishes 67_85'!C12</f>
        <v>94290</v>
      </c>
      <c r="D33">
        <f t="shared" si="0"/>
        <v>11291</v>
      </c>
    </row>
    <row r="34" spans="1:4" x14ac:dyDescent="0.35">
      <c r="A34">
        <f>'Total Bottomfishes 67_85'!A13</f>
        <v>1976</v>
      </c>
      <c r="B34" t="str">
        <f>'Total Bottomfishes 67_85'!B13</f>
        <v>Tutuila</v>
      </c>
      <c r="C34">
        <f>'Total Bottomfishes 67_85'!C13</f>
        <v>67659</v>
      </c>
      <c r="D34">
        <f t="shared" si="0"/>
        <v>8102</v>
      </c>
    </row>
    <row r="35" spans="1:4" x14ac:dyDescent="0.35">
      <c r="A35">
        <f>'Total Bottomfishes 67_85'!A14</f>
        <v>1977</v>
      </c>
      <c r="B35" t="str">
        <f>'Total Bottomfishes 67_85'!B14</f>
        <v>Tutuila</v>
      </c>
      <c r="C35">
        <f>'Total Bottomfishes 67_85'!C14</f>
        <v>39658</v>
      </c>
      <c r="D35">
        <f t="shared" si="0"/>
        <v>4749</v>
      </c>
    </row>
    <row r="36" spans="1:4" x14ac:dyDescent="0.35">
      <c r="A36">
        <f>'Total Bottomfishes 67_85'!A15</f>
        <v>1978</v>
      </c>
      <c r="B36" t="str">
        <f>'Total Bottomfishes 67_85'!B15</f>
        <v>Tutuila</v>
      </c>
      <c r="C36">
        <f>'Total Bottomfishes 67_85'!C15</f>
        <v>18304</v>
      </c>
      <c r="D36">
        <f t="shared" si="0"/>
        <v>2192</v>
      </c>
    </row>
    <row r="37" spans="1:4" x14ac:dyDescent="0.35">
      <c r="A37">
        <f>'Total Bottomfishes 67_85'!A16</f>
        <v>1979</v>
      </c>
      <c r="B37" t="str">
        <f>'Total Bottomfishes 67_85'!B16</f>
        <v>Tutuila</v>
      </c>
      <c r="C37">
        <f>'Total Bottomfishes 67_85'!C16</f>
        <v>9840</v>
      </c>
      <c r="D37">
        <f t="shared" si="0"/>
        <v>1178</v>
      </c>
    </row>
    <row r="38" spans="1:4" x14ac:dyDescent="0.35">
      <c r="A38">
        <f>'Total Bottomfishes 67_85'!A17</f>
        <v>1980</v>
      </c>
      <c r="B38" t="str">
        <f>'Total Bottomfishes 67_85'!B17</f>
        <v>Tutuila</v>
      </c>
      <c r="C38">
        <f>'Total Bottomfishes 67_85'!C17</f>
        <v>24599</v>
      </c>
      <c r="D38">
        <f t="shared" si="0"/>
        <v>2946</v>
      </c>
    </row>
    <row r="39" spans="1:4" x14ac:dyDescent="0.35">
      <c r="A39">
        <f>'Total Bottomfishes 67_85'!A18</f>
        <v>1981</v>
      </c>
      <c r="B39" t="str">
        <f>'Total Bottomfishes 67_85'!B18</f>
        <v>Tutuila</v>
      </c>
      <c r="C39">
        <f>'Total Bottomfishes 67_85'!C18</f>
        <v>46738</v>
      </c>
      <c r="D39">
        <f t="shared" si="0"/>
        <v>5597</v>
      </c>
    </row>
    <row r="40" spans="1:4" x14ac:dyDescent="0.35">
      <c r="A40">
        <f>'Total Bottomfishes 67_85'!A19</f>
        <v>1982</v>
      </c>
      <c r="B40" t="str">
        <f>'Total Bottomfishes 67_85'!B19</f>
        <v>Tutuila</v>
      </c>
      <c r="C40">
        <f>'Total Bottomfishes 67_85'!C19</f>
        <v>59937</v>
      </c>
      <c r="D40">
        <f t="shared" si="0"/>
        <v>7177</v>
      </c>
    </row>
    <row r="41" spans="1:4" x14ac:dyDescent="0.35">
      <c r="A41">
        <f>'Total Bottomfishes 67_85'!A20</f>
        <v>1983</v>
      </c>
      <c r="B41" t="str">
        <f>'Total Bottomfishes 67_85'!B20</f>
        <v>Tutuila</v>
      </c>
      <c r="C41">
        <f>'Total Bottomfishes 67_85'!C20</f>
        <v>113670</v>
      </c>
      <c r="D41">
        <f t="shared" si="0"/>
        <v>13612</v>
      </c>
    </row>
    <row r="42" spans="1:4" x14ac:dyDescent="0.35">
      <c r="A42">
        <f>'Total Bottomfishes 67_85'!A21</f>
        <v>1984</v>
      </c>
      <c r="B42" t="str">
        <f>'Total Bottomfishes 67_85'!B21</f>
        <v>Tutuila</v>
      </c>
      <c r="C42">
        <f>'Total Bottomfishes 67_85'!C21</f>
        <v>84314</v>
      </c>
      <c r="D42">
        <f t="shared" si="0"/>
        <v>10096</v>
      </c>
    </row>
    <row r="43" spans="1:4" x14ac:dyDescent="0.35">
      <c r="A43">
        <f>'Total Bottomfishes 67_85'!A22</f>
        <v>1985</v>
      </c>
      <c r="B43" t="str">
        <f>'Total Bottomfishes 67_85'!B22</f>
        <v>Tutuila</v>
      </c>
      <c r="C43">
        <f>'Total Bottomfishes 67_85'!C22</f>
        <v>90104</v>
      </c>
      <c r="D43">
        <f t="shared" si="0"/>
        <v>10790</v>
      </c>
    </row>
    <row r="44" spans="1:4" x14ac:dyDescent="0.35">
      <c r="A44">
        <f>'Total Bottomfishes 67_85'!A23</f>
        <v>1967</v>
      </c>
      <c r="B44" t="str">
        <f>'Total Bottomfishes 67_85'!B23</f>
        <v>Manua</v>
      </c>
      <c r="C44">
        <f>'Total Bottomfishes 67_85'!C23</f>
        <v>0</v>
      </c>
      <c r="D44">
        <f>ROUND(C44*$B$20,0)</f>
        <v>0</v>
      </c>
    </row>
    <row r="45" spans="1:4" x14ac:dyDescent="0.35">
      <c r="A45">
        <f>'Total Bottomfishes 67_85'!A24</f>
        <v>1968</v>
      </c>
      <c r="B45" t="str">
        <f>'Total Bottomfishes 67_85'!B24</f>
        <v>Manua</v>
      </c>
      <c r="C45">
        <f>'Total Bottomfishes 67_85'!C24</f>
        <v>0</v>
      </c>
      <c r="D45">
        <f t="shared" ref="D45:D62" si="1">ROUND(C45*$B$20,0)</f>
        <v>0</v>
      </c>
    </row>
    <row r="46" spans="1:4" x14ac:dyDescent="0.35">
      <c r="A46">
        <f>'Total Bottomfishes 67_85'!A25</f>
        <v>1969</v>
      </c>
      <c r="B46" t="str">
        <f>'Total Bottomfishes 67_85'!B25</f>
        <v>Manua</v>
      </c>
      <c r="C46">
        <f>'Total Bottomfishes 67_85'!C25</f>
        <v>0</v>
      </c>
      <c r="D46">
        <f t="shared" si="1"/>
        <v>0</v>
      </c>
    </row>
    <row r="47" spans="1:4" x14ac:dyDescent="0.35">
      <c r="A47">
        <f>'Total Bottomfishes 67_85'!A26</f>
        <v>1970</v>
      </c>
      <c r="B47" t="str">
        <f>'Total Bottomfishes 67_85'!B26</f>
        <v>Manua</v>
      </c>
      <c r="C47">
        <f>'Total Bottomfishes 67_85'!C26</f>
        <v>0</v>
      </c>
      <c r="D47">
        <f t="shared" si="1"/>
        <v>0</v>
      </c>
    </row>
    <row r="48" spans="1:4" x14ac:dyDescent="0.35">
      <c r="A48">
        <f>'Total Bottomfishes 67_85'!A27</f>
        <v>1971</v>
      </c>
      <c r="B48" t="str">
        <f>'Total Bottomfishes 67_85'!B27</f>
        <v>Manua</v>
      </c>
      <c r="C48">
        <f>'Total Bottomfishes 67_85'!C27</f>
        <v>0</v>
      </c>
      <c r="D48">
        <f t="shared" si="1"/>
        <v>0</v>
      </c>
    </row>
    <row r="49" spans="1:4" x14ac:dyDescent="0.35">
      <c r="A49">
        <f>'Total Bottomfishes 67_85'!A28</f>
        <v>1972</v>
      </c>
      <c r="B49" t="str">
        <f>'Total Bottomfishes 67_85'!B28</f>
        <v>Manua</v>
      </c>
      <c r="C49">
        <f>'Total Bottomfishes 67_85'!C28</f>
        <v>0</v>
      </c>
      <c r="D49">
        <f t="shared" si="1"/>
        <v>0</v>
      </c>
    </row>
    <row r="50" spans="1:4" x14ac:dyDescent="0.35">
      <c r="A50">
        <f>'Total Bottomfishes 67_85'!A29</f>
        <v>1973</v>
      </c>
      <c r="B50" t="str">
        <f>'Total Bottomfishes 67_85'!B29</f>
        <v>Manua</v>
      </c>
      <c r="C50">
        <f>'Total Bottomfishes 67_85'!C29</f>
        <v>9152</v>
      </c>
      <c r="D50">
        <f t="shared" si="1"/>
        <v>2350</v>
      </c>
    </row>
    <row r="51" spans="1:4" x14ac:dyDescent="0.35">
      <c r="A51">
        <f>'Total Bottomfishes 67_85'!A30</f>
        <v>1974</v>
      </c>
      <c r="B51" t="str">
        <f>'Total Bottomfishes 67_85'!B30</f>
        <v>Manua</v>
      </c>
      <c r="C51">
        <f>'Total Bottomfishes 67_85'!C30</f>
        <v>21354</v>
      </c>
      <c r="D51">
        <f t="shared" si="1"/>
        <v>5484</v>
      </c>
    </row>
    <row r="52" spans="1:4" x14ac:dyDescent="0.35">
      <c r="A52">
        <f>'Total Bottomfishes 67_85'!A31</f>
        <v>1975</v>
      </c>
      <c r="B52" t="str">
        <f>'Total Bottomfishes 67_85'!B31</f>
        <v>Manua</v>
      </c>
      <c r="C52">
        <f>'Total Bottomfishes 67_85'!C31</f>
        <v>24405</v>
      </c>
      <c r="D52">
        <f t="shared" si="1"/>
        <v>6268</v>
      </c>
    </row>
    <row r="53" spans="1:4" x14ac:dyDescent="0.35">
      <c r="A53">
        <f>'Total Bottomfishes 67_85'!A32</f>
        <v>1976</v>
      </c>
      <c r="B53" t="str">
        <f>'Total Bottomfishes 67_85'!B32</f>
        <v>Manua</v>
      </c>
      <c r="C53">
        <f>'Total Bottomfishes 67_85'!C32</f>
        <v>18304</v>
      </c>
      <c r="D53">
        <f t="shared" si="1"/>
        <v>4701</v>
      </c>
    </row>
    <row r="54" spans="1:4" x14ac:dyDescent="0.35">
      <c r="A54">
        <f>'Total Bottomfishes 67_85'!A33</f>
        <v>1977</v>
      </c>
      <c r="B54" t="str">
        <f>'Total Bottomfishes 67_85'!B33</f>
        <v>Manua</v>
      </c>
      <c r="C54">
        <f>'Total Bottomfishes 67_85'!C33</f>
        <v>9152</v>
      </c>
      <c r="D54">
        <f t="shared" si="1"/>
        <v>2350</v>
      </c>
    </row>
    <row r="55" spans="1:4" x14ac:dyDescent="0.35">
      <c r="A55">
        <f>'Total Bottomfishes 67_85'!A34</f>
        <v>1978</v>
      </c>
      <c r="B55" t="str">
        <f>'Total Bottomfishes 67_85'!B34</f>
        <v>Manua</v>
      </c>
      <c r="C55">
        <f>'Total Bottomfishes 67_85'!C34</f>
        <v>3051</v>
      </c>
      <c r="D55">
        <f t="shared" si="1"/>
        <v>784</v>
      </c>
    </row>
    <row r="56" spans="1:4" x14ac:dyDescent="0.35">
      <c r="A56">
        <f>'Total Bottomfishes 67_85'!A35</f>
        <v>1979</v>
      </c>
      <c r="B56" t="str">
        <f>'Total Bottomfishes 67_85'!B35</f>
        <v>Manua</v>
      </c>
      <c r="C56">
        <f>'Total Bottomfishes 67_85'!C35</f>
        <v>341</v>
      </c>
      <c r="D56">
        <f t="shared" si="1"/>
        <v>88</v>
      </c>
    </row>
    <row r="57" spans="1:4" x14ac:dyDescent="0.35">
      <c r="A57">
        <f>'Total Bottomfishes 67_85'!A36</f>
        <v>1980</v>
      </c>
      <c r="B57" t="str">
        <f>'Total Bottomfishes 67_85'!B36</f>
        <v>Manua</v>
      </c>
      <c r="C57">
        <f>'Total Bottomfishes 67_85'!C36</f>
        <v>853</v>
      </c>
      <c r="D57">
        <f t="shared" si="1"/>
        <v>219</v>
      </c>
    </row>
    <row r="58" spans="1:4" x14ac:dyDescent="0.35">
      <c r="A58">
        <f>'Total Bottomfishes 67_85'!A37</f>
        <v>1981</v>
      </c>
      <c r="B58" t="str">
        <f>'Total Bottomfishes 67_85'!B37</f>
        <v>Manua</v>
      </c>
      <c r="C58">
        <f>'Total Bottomfishes 67_85'!C37</f>
        <v>1621</v>
      </c>
      <c r="D58">
        <f t="shared" si="1"/>
        <v>416</v>
      </c>
    </row>
    <row r="59" spans="1:4" x14ac:dyDescent="0.35">
      <c r="A59">
        <f>'Total Bottomfishes 67_85'!A38</f>
        <v>1982</v>
      </c>
      <c r="B59" t="str">
        <f>'Total Bottomfishes 67_85'!B38</f>
        <v>Manua</v>
      </c>
      <c r="C59">
        <f>'Total Bottomfishes 67_85'!C38</f>
        <v>2079</v>
      </c>
      <c r="D59">
        <f t="shared" si="1"/>
        <v>534</v>
      </c>
    </row>
    <row r="60" spans="1:4" x14ac:dyDescent="0.35">
      <c r="A60">
        <f>'Total Bottomfishes 67_85'!A39</f>
        <v>1983</v>
      </c>
      <c r="B60" t="str">
        <f>'Total Bottomfishes 67_85'!B39</f>
        <v>Manua</v>
      </c>
      <c r="C60">
        <f>'Total Bottomfishes 67_85'!C39</f>
        <v>5393</v>
      </c>
      <c r="D60">
        <f t="shared" si="1"/>
        <v>1385</v>
      </c>
    </row>
    <row r="61" spans="1:4" x14ac:dyDescent="0.35">
      <c r="A61">
        <f>'Total Bottomfishes 67_85'!A40</f>
        <v>1984</v>
      </c>
      <c r="B61" t="str">
        <f>'Total Bottomfishes 67_85'!B40</f>
        <v>Manua</v>
      </c>
      <c r="C61">
        <f>'Total Bottomfishes 67_85'!C40</f>
        <v>4000</v>
      </c>
      <c r="D61">
        <f t="shared" si="1"/>
        <v>1027</v>
      </c>
    </row>
    <row r="62" spans="1:4" x14ac:dyDescent="0.35">
      <c r="A62">
        <f>'Total Bottomfishes 67_85'!A41</f>
        <v>1985</v>
      </c>
      <c r="B62" t="str">
        <f>'Total Bottomfishes 67_85'!B41</f>
        <v>Manua</v>
      </c>
      <c r="C62">
        <f>'Total Bottomfishes 67_85'!C41</f>
        <v>4275</v>
      </c>
      <c r="D62">
        <f t="shared" si="1"/>
        <v>1098</v>
      </c>
    </row>
    <row r="63" spans="1:4" x14ac:dyDescent="0.35">
      <c r="A63">
        <f>'Total Bottomfishes 67_85'!A42</f>
        <v>1967</v>
      </c>
      <c r="B63" t="str">
        <f>'Total Bottomfishes 67_85'!B42</f>
        <v>Banks</v>
      </c>
      <c r="C63">
        <f>'Total Bottomfishes 67_85'!C42</f>
        <v>0</v>
      </c>
      <c r="D63">
        <f>ROUND(C63*$B$19,0)</f>
        <v>0</v>
      </c>
    </row>
    <row r="64" spans="1:4" x14ac:dyDescent="0.35">
      <c r="A64">
        <f>'Total Bottomfishes 67_85'!A43</f>
        <v>1968</v>
      </c>
      <c r="B64" t="str">
        <f>'Total Bottomfishes 67_85'!B43</f>
        <v>Banks</v>
      </c>
      <c r="C64">
        <f>'Total Bottomfishes 67_85'!C43</f>
        <v>0</v>
      </c>
      <c r="D64">
        <f t="shared" ref="D64:D81" si="2">ROUND(C64*$B$19,0)</f>
        <v>0</v>
      </c>
    </row>
    <row r="65" spans="1:4" x14ac:dyDescent="0.35">
      <c r="A65">
        <f>'Total Bottomfishes 67_85'!A44</f>
        <v>1969</v>
      </c>
      <c r="B65" t="str">
        <f>'Total Bottomfishes 67_85'!B44</f>
        <v>Banks</v>
      </c>
      <c r="C65">
        <f>'Total Bottomfishes 67_85'!C44</f>
        <v>0</v>
      </c>
      <c r="D65">
        <f t="shared" si="2"/>
        <v>0</v>
      </c>
    </row>
    <row r="66" spans="1:4" x14ac:dyDescent="0.35">
      <c r="A66">
        <f>'Total Bottomfishes 67_85'!A45</f>
        <v>1970</v>
      </c>
      <c r="B66" t="str">
        <f>'Total Bottomfishes 67_85'!B45</f>
        <v>Banks</v>
      </c>
      <c r="C66">
        <f>'Total Bottomfishes 67_85'!C45</f>
        <v>0</v>
      </c>
      <c r="D66">
        <f t="shared" si="2"/>
        <v>0</v>
      </c>
    </row>
    <row r="67" spans="1:4" x14ac:dyDescent="0.35">
      <c r="A67">
        <f>'Total Bottomfishes 67_85'!A46</f>
        <v>1971</v>
      </c>
      <c r="B67" t="str">
        <f>'Total Bottomfishes 67_85'!B46</f>
        <v>Banks</v>
      </c>
      <c r="C67">
        <f>'Total Bottomfishes 67_85'!C46</f>
        <v>0</v>
      </c>
      <c r="D67">
        <f t="shared" si="2"/>
        <v>0</v>
      </c>
    </row>
    <row r="68" spans="1:4" x14ac:dyDescent="0.35">
      <c r="A68">
        <f>'Total Bottomfishes 67_85'!A47</f>
        <v>1972</v>
      </c>
      <c r="B68" t="str">
        <f>'Total Bottomfishes 67_85'!B47</f>
        <v>Banks</v>
      </c>
      <c r="C68">
        <f>'Total Bottomfishes 67_85'!C47</f>
        <v>0</v>
      </c>
      <c r="D68">
        <f t="shared" si="2"/>
        <v>0</v>
      </c>
    </row>
    <row r="69" spans="1:4" x14ac:dyDescent="0.35">
      <c r="A69">
        <f>'Total Bottomfishes 67_85'!A48</f>
        <v>1973</v>
      </c>
      <c r="B69" t="str">
        <f>'Total Bottomfishes 67_85'!B48</f>
        <v>Banks</v>
      </c>
      <c r="C69">
        <f>'Total Bottomfishes 67_85'!C48</f>
        <v>0</v>
      </c>
      <c r="D69">
        <f t="shared" si="2"/>
        <v>0</v>
      </c>
    </row>
    <row r="70" spans="1:4" x14ac:dyDescent="0.35">
      <c r="A70">
        <f>'Total Bottomfishes 67_85'!A49</f>
        <v>1974</v>
      </c>
      <c r="B70" t="str">
        <f>'Total Bottomfishes 67_85'!B49</f>
        <v>Banks</v>
      </c>
      <c r="C70">
        <f>'Total Bottomfishes 67_85'!C49</f>
        <v>0</v>
      </c>
      <c r="D70">
        <f t="shared" si="2"/>
        <v>0</v>
      </c>
    </row>
    <row r="71" spans="1:4" x14ac:dyDescent="0.35">
      <c r="A71">
        <f>'Total Bottomfishes 67_85'!A50</f>
        <v>1975</v>
      </c>
      <c r="B71" t="str">
        <f>'Total Bottomfishes 67_85'!B50</f>
        <v>Banks</v>
      </c>
      <c r="C71">
        <f>'Total Bottomfishes 67_85'!C50</f>
        <v>0</v>
      </c>
      <c r="D71">
        <f t="shared" si="2"/>
        <v>0</v>
      </c>
    </row>
    <row r="72" spans="1:4" x14ac:dyDescent="0.35">
      <c r="A72">
        <f>'Total Bottomfishes 67_85'!A51</f>
        <v>1976</v>
      </c>
      <c r="B72" t="str">
        <f>'Total Bottomfishes 67_85'!B51</f>
        <v>Banks</v>
      </c>
      <c r="C72">
        <f>'Total Bottomfishes 67_85'!C51</f>
        <v>0</v>
      </c>
      <c r="D72">
        <f t="shared" si="2"/>
        <v>0</v>
      </c>
    </row>
    <row r="73" spans="1:4" x14ac:dyDescent="0.35">
      <c r="A73">
        <f>'Total Bottomfishes 67_85'!A52</f>
        <v>1977</v>
      </c>
      <c r="B73" t="str">
        <f>'Total Bottomfishes 67_85'!B52</f>
        <v>Banks</v>
      </c>
      <c r="C73">
        <f>'Total Bottomfishes 67_85'!C52</f>
        <v>0</v>
      </c>
      <c r="D73">
        <f t="shared" si="2"/>
        <v>0</v>
      </c>
    </row>
    <row r="74" spans="1:4" x14ac:dyDescent="0.35">
      <c r="A74">
        <f>'Total Bottomfishes 67_85'!A53</f>
        <v>1978</v>
      </c>
      <c r="B74" t="str">
        <f>'Total Bottomfishes 67_85'!B53</f>
        <v>Banks</v>
      </c>
      <c r="C74">
        <f>'Total Bottomfishes 67_85'!C53</f>
        <v>0</v>
      </c>
      <c r="D74">
        <f t="shared" si="2"/>
        <v>0</v>
      </c>
    </row>
    <row r="75" spans="1:4" x14ac:dyDescent="0.35">
      <c r="A75">
        <f>'Total Bottomfishes 67_85'!A54</f>
        <v>1979</v>
      </c>
      <c r="B75" t="str">
        <f>'Total Bottomfishes 67_85'!B54</f>
        <v>Banks</v>
      </c>
      <c r="C75">
        <f>'Total Bottomfishes 67_85'!C54</f>
        <v>0</v>
      </c>
      <c r="D75">
        <f t="shared" si="2"/>
        <v>0</v>
      </c>
    </row>
    <row r="76" spans="1:4" x14ac:dyDescent="0.35">
      <c r="A76">
        <f>'Total Bottomfishes 67_85'!A55</f>
        <v>1980</v>
      </c>
      <c r="B76" t="str">
        <f>'Total Bottomfishes 67_85'!B55</f>
        <v>Banks</v>
      </c>
      <c r="C76">
        <f>'Total Bottomfishes 67_85'!C55</f>
        <v>0</v>
      </c>
      <c r="D76">
        <f t="shared" si="2"/>
        <v>0</v>
      </c>
    </row>
    <row r="77" spans="1:4" x14ac:dyDescent="0.35">
      <c r="A77">
        <f>'Total Bottomfishes 67_85'!A56</f>
        <v>1981</v>
      </c>
      <c r="B77" t="str">
        <f>'Total Bottomfishes 67_85'!B56</f>
        <v>Banks</v>
      </c>
      <c r="C77">
        <f>'Total Bottomfishes 67_85'!C56</f>
        <v>0</v>
      </c>
      <c r="D77">
        <f t="shared" si="2"/>
        <v>0</v>
      </c>
    </row>
    <row r="78" spans="1:4" x14ac:dyDescent="0.35">
      <c r="A78">
        <f>'Total Bottomfishes 67_85'!A57</f>
        <v>1982</v>
      </c>
      <c r="B78" t="str">
        <f>'Total Bottomfishes 67_85'!B57</f>
        <v>Banks</v>
      </c>
      <c r="C78">
        <f>'Total Bottomfishes 67_85'!C57</f>
        <v>0</v>
      </c>
      <c r="D78">
        <f t="shared" si="2"/>
        <v>0</v>
      </c>
    </row>
    <row r="79" spans="1:4" x14ac:dyDescent="0.35">
      <c r="A79">
        <f>'Total Bottomfishes 67_85'!A58</f>
        <v>1983</v>
      </c>
      <c r="B79" t="str">
        <f>'Total Bottomfishes 67_85'!B58</f>
        <v>Banks</v>
      </c>
      <c r="C79">
        <f>'Total Bottomfishes 67_85'!C58</f>
        <v>6104</v>
      </c>
      <c r="D79">
        <f t="shared" si="2"/>
        <v>188</v>
      </c>
    </row>
    <row r="80" spans="1:4" x14ac:dyDescent="0.35">
      <c r="A80">
        <f>'Total Bottomfishes 67_85'!A59</f>
        <v>1984</v>
      </c>
      <c r="B80" t="str">
        <f>'Total Bottomfishes 67_85'!B59</f>
        <v>Banks</v>
      </c>
      <c r="C80">
        <f>'Total Bottomfishes 67_85'!C59</f>
        <v>4527</v>
      </c>
      <c r="D80">
        <f t="shared" si="2"/>
        <v>139</v>
      </c>
    </row>
    <row r="81" spans="1:4" x14ac:dyDescent="0.35">
      <c r="A81">
        <f>'Total Bottomfishes 67_85'!A60</f>
        <v>1985</v>
      </c>
      <c r="B81" t="str">
        <f>'Total Bottomfishes 67_85'!B60</f>
        <v>Banks</v>
      </c>
      <c r="C81">
        <f>'Total Bottomfishes 67_85'!C60</f>
        <v>4838</v>
      </c>
      <c r="D81">
        <f t="shared" si="2"/>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1"/>
  <sheetViews>
    <sheetView workbookViewId="0">
      <selection activeCell="E15" sqref="E15"/>
    </sheetView>
  </sheetViews>
  <sheetFormatPr defaultRowHeight="14.5" x14ac:dyDescent="0.35"/>
  <cols>
    <col min="1" max="1" width="23.54296875" customWidth="1"/>
    <col min="2" max="2" width="10.90625" customWidth="1"/>
    <col min="3" max="3" width="12.7265625" customWidth="1"/>
    <col min="4" max="4" width="19.54296875" customWidth="1"/>
    <col min="5" max="6" width="15" customWidth="1"/>
  </cols>
  <sheetData>
    <row r="4" spans="1:6" x14ac:dyDescent="0.35">
      <c r="A4" t="s">
        <v>223</v>
      </c>
    </row>
    <row r="5" spans="1:6" x14ac:dyDescent="0.35">
      <c r="A5" t="s">
        <v>54</v>
      </c>
      <c r="B5" t="s">
        <v>172</v>
      </c>
      <c r="C5" t="s">
        <v>59</v>
      </c>
      <c r="D5" t="s">
        <v>1</v>
      </c>
      <c r="E5" t="s">
        <v>173</v>
      </c>
      <c r="F5" t="s">
        <v>174</v>
      </c>
    </row>
    <row r="6" spans="1:6" x14ac:dyDescent="0.35">
      <c r="A6" t="s">
        <v>63</v>
      </c>
      <c r="B6">
        <v>1978</v>
      </c>
      <c r="C6">
        <v>0.28034339846062761</v>
      </c>
      <c r="D6" t="s">
        <v>5</v>
      </c>
      <c r="E6" t="s">
        <v>160</v>
      </c>
      <c r="F6" t="s">
        <v>185</v>
      </c>
    </row>
    <row r="7" spans="1:6" x14ac:dyDescent="0.35">
      <c r="A7" t="s">
        <v>63</v>
      </c>
      <c r="B7">
        <v>1988</v>
      </c>
      <c r="C7">
        <v>9.4504973945997148E-2</v>
      </c>
      <c r="D7" t="s">
        <v>175</v>
      </c>
      <c r="E7" t="s">
        <v>176</v>
      </c>
    </row>
    <row r="8" spans="1:6" x14ac:dyDescent="0.35">
      <c r="A8" t="s">
        <v>63</v>
      </c>
      <c r="B8" t="s">
        <v>177</v>
      </c>
      <c r="C8">
        <v>5.5799610274205581E-2</v>
      </c>
      <c r="D8" t="s">
        <v>178</v>
      </c>
      <c r="E8" t="s">
        <v>179</v>
      </c>
      <c r="F8" t="s">
        <v>180</v>
      </c>
    </row>
    <row r="9" spans="1:6" x14ac:dyDescent="0.35">
      <c r="A9" t="s">
        <v>63</v>
      </c>
      <c r="B9" t="s">
        <v>177</v>
      </c>
      <c r="C9">
        <v>0.25506231468312318</v>
      </c>
      <c r="D9" t="s">
        <v>178</v>
      </c>
      <c r="E9" t="s">
        <v>179</v>
      </c>
      <c r="F9" t="s">
        <v>181</v>
      </c>
    </row>
    <row r="10" spans="1:6" x14ac:dyDescent="0.35">
      <c r="A10" t="s">
        <v>63</v>
      </c>
      <c r="B10" t="s">
        <v>218</v>
      </c>
      <c r="C10">
        <v>9.3768023453162902E-2</v>
      </c>
      <c r="D10" t="s">
        <v>22</v>
      </c>
      <c r="E10" t="s">
        <v>219</v>
      </c>
      <c r="F10" t="s">
        <v>220</v>
      </c>
    </row>
    <row r="11" spans="1:6" x14ac:dyDescent="0.35">
      <c r="A11" t="s">
        <v>63</v>
      </c>
      <c r="B11" t="s">
        <v>218</v>
      </c>
      <c r="C11">
        <v>7.6222332446972005E-2</v>
      </c>
      <c r="D11" t="s">
        <v>5</v>
      </c>
      <c r="E11" t="s">
        <v>219</v>
      </c>
      <c r="F11" t="s">
        <v>220</v>
      </c>
    </row>
    <row r="12" spans="1:6" x14ac:dyDescent="0.35">
      <c r="A12" t="s">
        <v>63</v>
      </c>
      <c r="B12" t="s">
        <v>221</v>
      </c>
      <c r="C12" t="s">
        <v>216</v>
      </c>
      <c r="D12" t="s">
        <v>22</v>
      </c>
      <c r="E12" t="s">
        <v>219</v>
      </c>
      <c r="F12" t="s">
        <v>220</v>
      </c>
    </row>
    <row r="13" spans="1:6" x14ac:dyDescent="0.35">
      <c r="A13" t="s">
        <v>63</v>
      </c>
      <c r="B13" t="s">
        <v>221</v>
      </c>
      <c r="C13">
        <v>0.10780165815334</v>
      </c>
      <c r="D13" t="s">
        <v>5</v>
      </c>
      <c r="E13" t="s">
        <v>219</v>
      </c>
      <c r="F13" t="s">
        <v>220</v>
      </c>
    </row>
    <row r="16" spans="1:6" x14ac:dyDescent="0.35">
      <c r="A16" t="s">
        <v>222</v>
      </c>
    </row>
    <row r="17" spans="1:4" x14ac:dyDescent="0.35">
      <c r="A17" t="s">
        <v>224</v>
      </c>
      <c r="B17" t="s">
        <v>225</v>
      </c>
      <c r="C17" t="s">
        <v>173</v>
      </c>
      <c r="D17" t="s">
        <v>174</v>
      </c>
    </row>
    <row r="18" spans="1:4" x14ac:dyDescent="0.35">
      <c r="A18" t="s">
        <v>5</v>
      </c>
      <c r="B18">
        <f>AVERAGE(C8,C6,C9,C11)</f>
        <v>0.16685691396623209</v>
      </c>
      <c r="C18" t="s">
        <v>237</v>
      </c>
      <c r="D18" t="s">
        <v>238</v>
      </c>
    </row>
    <row r="19" spans="1:4" x14ac:dyDescent="0.35">
      <c r="A19" t="s">
        <v>28</v>
      </c>
      <c r="B19">
        <f>C7</f>
        <v>9.4504973945997148E-2</v>
      </c>
      <c r="C19" t="s">
        <v>176</v>
      </c>
    </row>
    <row r="20" spans="1:4" x14ac:dyDescent="0.35">
      <c r="A20" t="s">
        <v>22</v>
      </c>
      <c r="B20">
        <f>C10</f>
        <v>9.3768023453162902E-2</v>
      </c>
      <c r="C20" t="s">
        <v>219</v>
      </c>
      <c r="D20" t="s">
        <v>227</v>
      </c>
    </row>
    <row r="23" spans="1:4" x14ac:dyDescent="0.35">
      <c r="A23" t="s">
        <v>228</v>
      </c>
    </row>
    <row r="24" spans="1:4" x14ac:dyDescent="0.35">
      <c r="A24" t="s">
        <v>112</v>
      </c>
      <c r="B24" t="s">
        <v>224</v>
      </c>
      <c r="C24" t="s">
        <v>229</v>
      </c>
      <c r="D24" t="s">
        <v>63</v>
      </c>
    </row>
    <row r="25" spans="1:4" x14ac:dyDescent="0.35">
      <c r="A25">
        <f>'Total Bottomfishes 67_85'!A4</f>
        <v>1967</v>
      </c>
      <c r="B25" t="str">
        <f>'Total Bottomfishes 67_85'!B4</f>
        <v>Tutuila</v>
      </c>
      <c r="C25">
        <f>'Total Bottomfishes 67_85'!C4</f>
        <v>6675</v>
      </c>
      <c r="D25">
        <f>ROUND(C25*$B$18,0)</f>
        <v>1114</v>
      </c>
    </row>
    <row r="26" spans="1:4" x14ac:dyDescent="0.35">
      <c r="A26">
        <f>'Total Bottomfishes 67_85'!A5</f>
        <v>1968</v>
      </c>
      <c r="B26" t="str">
        <f>'Total Bottomfishes 67_85'!B5</f>
        <v>Tutuila</v>
      </c>
      <c r="C26">
        <f>'Total Bottomfishes 67_85'!C5</f>
        <v>20024</v>
      </c>
      <c r="D26">
        <f t="shared" ref="D26:D43" si="0">ROUND(C26*$B$18,0)</f>
        <v>3341</v>
      </c>
    </row>
    <row r="27" spans="1:4" x14ac:dyDescent="0.35">
      <c r="A27">
        <f>'Total Bottomfishes 67_85'!A6</f>
        <v>1969</v>
      </c>
      <c r="B27" t="str">
        <f>'Total Bottomfishes 67_85'!B6</f>
        <v>Tutuila</v>
      </c>
      <c r="C27">
        <f>'Total Bottomfishes 67_85'!C6</f>
        <v>8849</v>
      </c>
      <c r="D27">
        <f t="shared" si="0"/>
        <v>1477</v>
      </c>
    </row>
    <row r="28" spans="1:4" x14ac:dyDescent="0.35">
      <c r="A28">
        <f>'Total Bottomfishes 67_85'!A7</f>
        <v>1970</v>
      </c>
      <c r="B28" t="str">
        <f>'Total Bottomfishes 67_85'!B7</f>
        <v>Tutuila</v>
      </c>
      <c r="C28">
        <f>'Total Bottomfishes 67_85'!C7</f>
        <v>2562</v>
      </c>
      <c r="D28">
        <f t="shared" si="0"/>
        <v>427</v>
      </c>
    </row>
    <row r="29" spans="1:4" x14ac:dyDescent="0.35">
      <c r="A29">
        <f>'Total Bottomfishes 67_85'!A8</f>
        <v>1971</v>
      </c>
      <c r="B29" t="str">
        <f>'Total Bottomfishes 67_85'!B8</f>
        <v>Tutuila</v>
      </c>
      <c r="C29">
        <f>'Total Bottomfishes 67_85'!C8</f>
        <v>0</v>
      </c>
      <c r="D29">
        <f t="shared" si="0"/>
        <v>0</v>
      </c>
    </row>
    <row r="30" spans="1:4" x14ac:dyDescent="0.35">
      <c r="A30">
        <f>'Total Bottomfishes 67_85'!A9</f>
        <v>1972</v>
      </c>
      <c r="B30" t="str">
        <f>'Total Bottomfishes 67_85'!B9</f>
        <v>Tutuila</v>
      </c>
      <c r="C30">
        <f>'Total Bottomfishes 67_85'!C9</f>
        <v>64500</v>
      </c>
      <c r="D30">
        <f t="shared" si="0"/>
        <v>10762</v>
      </c>
    </row>
    <row r="31" spans="1:4" x14ac:dyDescent="0.35">
      <c r="A31">
        <f>'Total Bottomfishes 67_85'!A10</f>
        <v>1973</v>
      </c>
      <c r="B31" t="str">
        <f>'Total Bottomfishes 67_85'!B10</f>
        <v>Tutuila</v>
      </c>
      <c r="C31">
        <f>'Total Bottomfishes 67_85'!C10</f>
        <v>91610</v>
      </c>
      <c r="D31">
        <f t="shared" si="0"/>
        <v>15286</v>
      </c>
    </row>
    <row r="32" spans="1:4" x14ac:dyDescent="0.35">
      <c r="A32">
        <f>'Total Bottomfishes 67_85'!A11</f>
        <v>1974</v>
      </c>
      <c r="B32" t="str">
        <f>'Total Bottomfishes 67_85'!B11</f>
        <v>Tutuila</v>
      </c>
      <c r="C32">
        <f>'Total Bottomfishes 67_85'!C11</f>
        <v>63270</v>
      </c>
      <c r="D32">
        <f t="shared" si="0"/>
        <v>10557</v>
      </c>
    </row>
    <row r="33" spans="1:4" x14ac:dyDescent="0.35">
      <c r="A33">
        <f>'Total Bottomfishes 67_85'!A12</f>
        <v>1975</v>
      </c>
      <c r="B33" t="str">
        <f>'Total Bottomfishes 67_85'!B12</f>
        <v>Tutuila</v>
      </c>
      <c r="C33">
        <f>'Total Bottomfishes 67_85'!C12</f>
        <v>94290</v>
      </c>
      <c r="D33">
        <f t="shared" si="0"/>
        <v>15733</v>
      </c>
    </row>
    <row r="34" spans="1:4" x14ac:dyDescent="0.35">
      <c r="A34">
        <f>'Total Bottomfishes 67_85'!A13</f>
        <v>1976</v>
      </c>
      <c r="B34" t="str">
        <f>'Total Bottomfishes 67_85'!B13</f>
        <v>Tutuila</v>
      </c>
      <c r="C34">
        <f>'Total Bottomfishes 67_85'!C13</f>
        <v>67659</v>
      </c>
      <c r="D34">
        <f t="shared" si="0"/>
        <v>11289</v>
      </c>
    </row>
    <row r="35" spans="1:4" x14ac:dyDescent="0.35">
      <c r="A35">
        <f>'Total Bottomfishes 67_85'!A14</f>
        <v>1977</v>
      </c>
      <c r="B35" t="str">
        <f>'Total Bottomfishes 67_85'!B14</f>
        <v>Tutuila</v>
      </c>
      <c r="C35">
        <f>'Total Bottomfishes 67_85'!C14</f>
        <v>39658</v>
      </c>
      <c r="D35">
        <f t="shared" si="0"/>
        <v>6617</v>
      </c>
    </row>
    <row r="36" spans="1:4" x14ac:dyDescent="0.35">
      <c r="A36">
        <f>'Total Bottomfishes 67_85'!A15</f>
        <v>1978</v>
      </c>
      <c r="B36" t="str">
        <f>'Total Bottomfishes 67_85'!B15</f>
        <v>Tutuila</v>
      </c>
      <c r="C36">
        <f>'Total Bottomfishes 67_85'!C15</f>
        <v>18304</v>
      </c>
      <c r="D36">
        <f t="shared" si="0"/>
        <v>3054</v>
      </c>
    </row>
    <row r="37" spans="1:4" x14ac:dyDescent="0.35">
      <c r="A37">
        <f>'Total Bottomfishes 67_85'!A16</f>
        <v>1979</v>
      </c>
      <c r="B37" t="str">
        <f>'Total Bottomfishes 67_85'!B16</f>
        <v>Tutuila</v>
      </c>
      <c r="C37">
        <f>'Total Bottomfishes 67_85'!C16</f>
        <v>9840</v>
      </c>
      <c r="D37">
        <f t="shared" si="0"/>
        <v>1642</v>
      </c>
    </row>
    <row r="38" spans="1:4" x14ac:dyDescent="0.35">
      <c r="A38">
        <f>'Total Bottomfishes 67_85'!A17</f>
        <v>1980</v>
      </c>
      <c r="B38" t="str">
        <f>'Total Bottomfishes 67_85'!B17</f>
        <v>Tutuila</v>
      </c>
      <c r="C38">
        <f>'Total Bottomfishes 67_85'!C17</f>
        <v>24599</v>
      </c>
      <c r="D38">
        <f t="shared" si="0"/>
        <v>4105</v>
      </c>
    </row>
    <row r="39" spans="1:4" x14ac:dyDescent="0.35">
      <c r="A39">
        <f>'Total Bottomfishes 67_85'!A18</f>
        <v>1981</v>
      </c>
      <c r="B39" t="str">
        <f>'Total Bottomfishes 67_85'!B18</f>
        <v>Tutuila</v>
      </c>
      <c r="C39">
        <f>'Total Bottomfishes 67_85'!C18</f>
        <v>46738</v>
      </c>
      <c r="D39">
        <f t="shared" si="0"/>
        <v>7799</v>
      </c>
    </row>
    <row r="40" spans="1:4" x14ac:dyDescent="0.35">
      <c r="A40">
        <f>'Total Bottomfishes 67_85'!A19</f>
        <v>1982</v>
      </c>
      <c r="B40" t="str">
        <f>'Total Bottomfishes 67_85'!B19</f>
        <v>Tutuila</v>
      </c>
      <c r="C40">
        <f>'Total Bottomfishes 67_85'!C19</f>
        <v>59937</v>
      </c>
      <c r="D40">
        <f t="shared" si="0"/>
        <v>10001</v>
      </c>
    </row>
    <row r="41" spans="1:4" x14ac:dyDescent="0.35">
      <c r="A41">
        <f>'Total Bottomfishes 67_85'!A20</f>
        <v>1983</v>
      </c>
      <c r="B41" t="str">
        <f>'Total Bottomfishes 67_85'!B20</f>
        <v>Tutuila</v>
      </c>
      <c r="C41">
        <f>'Total Bottomfishes 67_85'!C20</f>
        <v>113670</v>
      </c>
      <c r="D41">
        <f t="shared" si="0"/>
        <v>18967</v>
      </c>
    </row>
    <row r="42" spans="1:4" x14ac:dyDescent="0.35">
      <c r="A42">
        <f>'Total Bottomfishes 67_85'!A21</f>
        <v>1984</v>
      </c>
      <c r="B42" t="str">
        <f>'Total Bottomfishes 67_85'!B21</f>
        <v>Tutuila</v>
      </c>
      <c r="C42">
        <f>'Total Bottomfishes 67_85'!C21</f>
        <v>84314</v>
      </c>
      <c r="D42">
        <f t="shared" si="0"/>
        <v>14068</v>
      </c>
    </row>
    <row r="43" spans="1:4" x14ac:dyDescent="0.35">
      <c r="A43">
        <f>'Total Bottomfishes 67_85'!A22</f>
        <v>1985</v>
      </c>
      <c r="B43" t="str">
        <f>'Total Bottomfishes 67_85'!B22</f>
        <v>Tutuila</v>
      </c>
      <c r="C43">
        <f>'Total Bottomfishes 67_85'!C22</f>
        <v>90104</v>
      </c>
      <c r="D43">
        <f t="shared" si="0"/>
        <v>15034</v>
      </c>
    </row>
    <row r="44" spans="1:4" x14ac:dyDescent="0.35">
      <c r="A44">
        <f>'Total Bottomfishes 67_85'!A23</f>
        <v>1967</v>
      </c>
      <c r="B44" t="str">
        <f>'Total Bottomfishes 67_85'!B23</f>
        <v>Manua</v>
      </c>
      <c r="C44">
        <f>'Total Bottomfishes 67_85'!C23</f>
        <v>0</v>
      </c>
      <c r="D44">
        <f>ROUND(C44*$B$20,0)</f>
        <v>0</v>
      </c>
    </row>
    <row r="45" spans="1:4" x14ac:dyDescent="0.35">
      <c r="A45">
        <f>'Total Bottomfishes 67_85'!A24</f>
        <v>1968</v>
      </c>
      <c r="B45" t="str">
        <f>'Total Bottomfishes 67_85'!B24</f>
        <v>Manua</v>
      </c>
      <c r="C45">
        <f>'Total Bottomfishes 67_85'!C24</f>
        <v>0</v>
      </c>
      <c r="D45">
        <f t="shared" ref="D45:D62" si="1">ROUND(C45*$B$20,0)</f>
        <v>0</v>
      </c>
    </row>
    <row r="46" spans="1:4" x14ac:dyDescent="0.35">
      <c r="A46">
        <f>'Total Bottomfishes 67_85'!A25</f>
        <v>1969</v>
      </c>
      <c r="B46" t="str">
        <f>'Total Bottomfishes 67_85'!B25</f>
        <v>Manua</v>
      </c>
      <c r="C46">
        <f>'Total Bottomfishes 67_85'!C25</f>
        <v>0</v>
      </c>
      <c r="D46">
        <f t="shared" si="1"/>
        <v>0</v>
      </c>
    </row>
    <row r="47" spans="1:4" x14ac:dyDescent="0.35">
      <c r="A47">
        <f>'Total Bottomfishes 67_85'!A26</f>
        <v>1970</v>
      </c>
      <c r="B47" t="str">
        <f>'Total Bottomfishes 67_85'!B26</f>
        <v>Manua</v>
      </c>
      <c r="C47">
        <f>'Total Bottomfishes 67_85'!C26</f>
        <v>0</v>
      </c>
      <c r="D47">
        <f t="shared" si="1"/>
        <v>0</v>
      </c>
    </row>
    <row r="48" spans="1:4" x14ac:dyDescent="0.35">
      <c r="A48">
        <f>'Total Bottomfishes 67_85'!A27</f>
        <v>1971</v>
      </c>
      <c r="B48" t="str">
        <f>'Total Bottomfishes 67_85'!B27</f>
        <v>Manua</v>
      </c>
      <c r="C48">
        <f>'Total Bottomfishes 67_85'!C27</f>
        <v>0</v>
      </c>
      <c r="D48">
        <f t="shared" si="1"/>
        <v>0</v>
      </c>
    </row>
    <row r="49" spans="1:4" x14ac:dyDescent="0.35">
      <c r="A49">
        <f>'Total Bottomfishes 67_85'!A28</f>
        <v>1972</v>
      </c>
      <c r="B49" t="str">
        <f>'Total Bottomfishes 67_85'!B28</f>
        <v>Manua</v>
      </c>
      <c r="C49">
        <f>'Total Bottomfishes 67_85'!C28</f>
        <v>0</v>
      </c>
      <c r="D49">
        <f t="shared" si="1"/>
        <v>0</v>
      </c>
    </row>
    <row r="50" spans="1:4" x14ac:dyDescent="0.35">
      <c r="A50">
        <f>'Total Bottomfishes 67_85'!A29</f>
        <v>1973</v>
      </c>
      <c r="B50" t="str">
        <f>'Total Bottomfishes 67_85'!B29</f>
        <v>Manua</v>
      </c>
      <c r="C50">
        <f>'Total Bottomfishes 67_85'!C29</f>
        <v>9152</v>
      </c>
      <c r="D50">
        <f t="shared" si="1"/>
        <v>858</v>
      </c>
    </row>
    <row r="51" spans="1:4" x14ac:dyDescent="0.35">
      <c r="A51">
        <f>'Total Bottomfishes 67_85'!A30</f>
        <v>1974</v>
      </c>
      <c r="B51" t="str">
        <f>'Total Bottomfishes 67_85'!B30</f>
        <v>Manua</v>
      </c>
      <c r="C51">
        <f>'Total Bottomfishes 67_85'!C30</f>
        <v>21354</v>
      </c>
      <c r="D51">
        <f t="shared" si="1"/>
        <v>2002</v>
      </c>
    </row>
    <row r="52" spans="1:4" x14ac:dyDescent="0.35">
      <c r="A52">
        <f>'Total Bottomfishes 67_85'!A31</f>
        <v>1975</v>
      </c>
      <c r="B52" t="str">
        <f>'Total Bottomfishes 67_85'!B31</f>
        <v>Manua</v>
      </c>
      <c r="C52">
        <f>'Total Bottomfishes 67_85'!C31</f>
        <v>24405</v>
      </c>
      <c r="D52">
        <f t="shared" si="1"/>
        <v>2288</v>
      </c>
    </row>
    <row r="53" spans="1:4" x14ac:dyDescent="0.35">
      <c r="A53">
        <f>'Total Bottomfishes 67_85'!A32</f>
        <v>1976</v>
      </c>
      <c r="B53" t="str">
        <f>'Total Bottomfishes 67_85'!B32</f>
        <v>Manua</v>
      </c>
      <c r="C53">
        <f>'Total Bottomfishes 67_85'!C32</f>
        <v>18304</v>
      </c>
      <c r="D53">
        <f t="shared" si="1"/>
        <v>1716</v>
      </c>
    </row>
    <row r="54" spans="1:4" x14ac:dyDescent="0.35">
      <c r="A54">
        <f>'Total Bottomfishes 67_85'!A33</f>
        <v>1977</v>
      </c>
      <c r="B54" t="str">
        <f>'Total Bottomfishes 67_85'!B33</f>
        <v>Manua</v>
      </c>
      <c r="C54">
        <f>'Total Bottomfishes 67_85'!C33</f>
        <v>9152</v>
      </c>
      <c r="D54">
        <f t="shared" si="1"/>
        <v>858</v>
      </c>
    </row>
    <row r="55" spans="1:4" x14ac:dyDescent="0.35">
      <c r="A55">
        <f>'Total Bottomfishes 67_85'!A34</f>
        <v>1978</v>
      </c>
      <c r="B55" t="str">
        <f>'Total Bottomfishes 67_85'!B34</f>
        <v>Manua</v>
      </c>
      <c r="C55">
        <f>'Total Bottomfishes 67_85'!C34</f>
        <v>3051</v>
      </c>
      <c r="D55">
        <f t="shared" si="1"/>
        <v>286</v>
      </c>
    </row>
    <row r="56" spans="1:4" x14ac:dyDescent="0.35">
      <c r="A56">
        <f>'Total Bottomfishes 67_85'!A35</f>
        <v>1979</v>
      </c>
      <c r="B56" t="str">
        <f>'Total Bottomfishes 67_85'!B35</f>
        <v>Manua</v>
      </c>
      <c r="C56">
        <f>'Total Bottomfishes 67_85'!C35</f>
        <v>341</v>
      </c>
      <c r="D56">
        <f t="shared" si="1"/>
        <v>32</v>
      </c>
    </row>
    <row r="57" spans="1:4" x14ac:dyDescent="0.35">
      <c r="A57">
        <f>'Total Bottomfishes 67_85'!A36</f>
        <v>1980</v>
      </c>
      <c r="B57" t="str">
        <f>'Total Bottomfishes 67_85'!B36</f>
        <v>Manua</v>
      </c>
      <c r="C57">
        <f>'Total Bottomfishes 67_85'!C36</f>
        <v>853</v>
      </c>
      <c r="D57">
        <f t="shared" si="1"/>
        <v>80</v>
      </c>
    </row>
    <row r="58" spans="1:4" x14ac:dyDescent="0.35">
      <c r="A58">
        <f>'Total Bottomfishes 67_85'!A37</f>
        <v>1981</v>
      </c>
      <c r="B58" t="str">
        <f>'Total Bottomfishes 67_85'!B37</f>
        <v>Manua</v>
      </c>
      <c r="C58">
        <f>'Total Bottomfishes 67_85'!C37</f>
        <v>1621</v>
      </c>
      <c r="D58">
        <f t="shared" si="1"/>
        <v>152</v>
      </c>
    </row>
    <row r="59" spans="1:4" x14ac:dyDescent="0.35">
      <c r="A59">
        <f>'Total Bottomfishes 67_85'!A38</f>
        <v>1982</v>
      </c>
      <c r="B59" t="str">
        <f>'Total Bottomfishes 67_85'!B38</f>
        <v>Manua</v>
      </c>
      <c r="C59">
        <f>'Total Bottomfishes 67_85'!C38</f>
        <v>2079</v>
      </c>
      <c r="D59">
        <f t="shared" si="1"/>
        <v>195</v>
      </c>
    </row>
    <row r="60" spans="1:4" x14ac:dyDescent="0.35">
      <c r="A60">
        <f>'Total Bottomfishes 67_85'!A39</f>
        <v>1983</v>
      </c>
      <c r="B60" t="str">
        <f>'Total Bottomfishes 67_85'!B39</f>
        <v>Manua</v>
      </c>
      <c r="C60">
        <f>'Total Bottomfishes 67_85'!C39</f>
        <v>5393</v>
      </c>
      <c r="D60">
        <f t="shared" si="1"/>
        <v>506</v>
      </c>
    </row>
    <row r="61" spans="1:4" x14ac:dyDescent="0.35">
      <c r="A61">
        <f>'Total Bottomfishes 67_85'!A40</f>
        <v>1984</v>
      </c>
      <c r="B61" t="str">
        <f>'Total Bottomfishes 67_85'!B40</f>
        <v>Manua</v>
      </c>
      <c r="C61">
        <f>'Total Bottomfishes 67_85'!C40</f>
        <v>4000</v>
      </c>
      <c r="D61">
        <f t="shared" si="1"/>
        <v>375</v>
      </c>
    </row>
    <row r="62" spans="1:4" x14ac:dyDescent="0.35">
      <c r="A62">
        <f>'Total Bottomfishes 67_85'!A41</f>
        <v>1985</v>
      </c>
      <c r="B62" t="str">
        <f>'Total Bottomfishes 67_85'!B41</f>
        <v>Manua</v>
      </c>
      <c r="C62">
        <f>'Total Bottomfishes 67_85'!C41</f>
        <v>4275</v>
      </c>
      <c r="D62">
        <f t="shared" si="1"/>
        <v>401</v>
      </c>
    </row>
    <row r="63" spans="1:4" x14ac:dyDescent="0.35">
      <c r="A63">
        <f>'Total Bottomfishes 67_85'!A42</f>
        <v>1967</v>
      </c>
      <c r="B63" t="str">
        <f>'Total Bottomfishes 67_85'!B42</f>
        <v>Banks</v>
      </c>
      <c r="C63">
        <f>'Total Bottomfishes 67_85'!C42</f>
        <v>0</v>
      </c>
      <c r="D63">
        <f>ROUND(C63*$B$19,0)</f>
        <v>0</v>
      </c>
    </row>
    <row r="64" spans="1:4" x14ac:dyDescent="0.35">
      <c r="A64">
        <f>'Total Bottomfishes 67_85'!A43</f>
        <v>1968</v>
      </c>
      <c r="B64" t="str">
        <f>'Total Bottomfishes 67_85'!B43</f>
        <v>Banks</v>
      </c>
      <c r="C64">
        <f>'Total Bottomfishes 67_85'!C43</f>
        <v>0</v>
      </c>
      <c r="D64">
        <f t="shared" ref="D64:D81" si="2">ROUND(C64*$B$19,0)</f>
        <v>0</v>
      </c>
    </row>
    <row r="65" spans="1:4" x14ac:dyDescent="0.35">
      <c r="A65">
        <f>'Total Bottomfishes 67_85'!A44</f>
        <v>1969</v>
      </c>
      <c r="B65" t="str">
        <f>'Total Bottomfishes 67_85'!B44</f>
        <v>Banks</v>
      </c>
      <c r="C65">
        <f>'Total Bottomfishes 67_85'!C44</f>
        <v>0</v>
      </c>
      <c r="D65">
        <f t="shared" si="2"/>
        <v>0</v>
      </c>
    </row>
    <row r="66" spans="1:4" x14ac:dyDescent="0.35">
      <c r="A66">
        <f>'Total Bottomfishes 67_85'!A45</f>
        <v>1970</v>
      </c>
      <c r="B66" t="str">
        <f>'Total Bottomfishes 67_85'!B45</f>
        <v>Banks</v>
      </c>
      <c r="C66">
        <f>'Total Bottomfishes 67_85'!C45</f>
        <v>0</v>
      </c>
      <c r="D66">
        <f t="shared" si="2"/>
        <v>0</v>
      </c>
    </row>
    <row r="67" spans="1:4" x14ac:dyDescent="0.35">
      <c r="A67">
        <f>'Total Bottomfishes 67_85'!A46</f>
        <v>1971</v>
      </c>
      <c r="B67" t="str">
        <f>'Total Bottomfishes 67_85'!B46</f>
        <v>Banks</v>
      </c>
      <c r="C67">
        <f>'Total Bottomfishes 67_85'!C46</f>
        <v>0</v>
      </c>
      <c r="D67">
        <f t="shared" si="2"/>
        <v>0</v>
      </c>
    </row>
    <row r="68" spans="1:4" x14ac:dyDescent="0.35">
      <c r="A68">
        <f>'Total Bottomfishes 67_85'!A47</f>
        <v>1972</v>
      </c>
      <c r="B68" t="str">
        <f>'Total Bottomfishes 67_85'!B47</f>
        <v>Banks</v>
      </c>
      <c r="C68">
        <f>'Total Bottomfishes 67_85'!C47</f>
        <v>0</v>
      </c>
      <c r="D68">
        <f t="shared" si="2"/>
        <v>0</v>
      </c>
    </row>
    <row r="69" spans="1:4" x14ac:dyDescent="0.35">
      <c r="A69">
        <f>'Total Bottomfishes 67_85'!A48</f>
        <v>1973</v>
      </c>
      <c r="B69" t="str">
        <f>'Total Bottomfishes 67_85'!B48</f>
        <v>Banks</v>
      </c>
      <c r="C69">
        <f>'Total Bottomfishes 67_85'!C48</f>
        <v>0</v>
      </c>
      <c r="D69">
        <f t="shared" si="2"/>
        <v>0</v>
      </c>
    </row>
    <row r="70" spans="1:4" x14ac:dyDescent="0.35">
      <c r="A70">
        <f>'Total Bottomfishes 67_85'!A49</f>
        <v>1974</v>
      </c>
      <c r="B70" t="str">
        <f>'Total Bottomfishes 67_85'!B49</f>
        <v>Banks</v>
      </c>
      <c r="C70">
        <f>'Total Bottomfishes 67_85'!C49</f>
        <v>0</v>
      </c>
      <c r="D70">
        <f t="shared" si="2"/>
        <v>0</v>
      </c>
    </row>
    <row r="71" spans="1:4" x14ac:dyDescent="0.35">
      <c r="A71">
        <f>'Total Bottomfishes 67_85'!A50</f>
        <v>1975</v>
      </c>
      <c r="B71" t="str">
        <f>'Total Bottomfishes 67_85'!B50</f>
        <v>Banks</v>
      </c>
      <c r="C71">
        <f>'Total Bottomfishes 67_85'!C50</f>
        <v>0</v>
      </c>
      <c r="D71">
        <f t="shared" si="2"/>
        <v>0</v>
      </c>
    </row>
    <row r="72" spans="1:4" x14ac:dyDescent="0.35">
      <c r="A72">
        <f>'Total Bottomfishes 67_85'!A51</f>
        <v>1976</v>
      </c>
      <c r="B72" t="str">
        <f>'Total Bottomfishes 67_85'!B51</f>
        <v>Banks</v>
      </c>
      <c r="C72">
        <f>'Total Bottomfishes 67_85'!C51</f>
        <v>0</v>
      </c>
      <c r="D72">
        <f t="shared" si="2"/>
        <v>0</v>
      </c>
    </row>
    <row r="73" spans="1:4" x14ac:dyDescent="0.35">
      <c r="A73">
        <f>'Total Bottomfishes 67_85'!A52</f>
        <v>1977</v>
      </c>
      <c r="B73" t="str">
        <f>'Total Bottomfishes 67_85'!B52</f>
        <v>Banks</v>
      </c>
      <c r="C73">
        <f>'Total Bottomfishes 67_85'!C52</f>
        <v>0</v>
      </c>
      <c r="D73">
        <f t="shared" si="2"/>
        <v>0</v>
      </c>
    </row>
    <row r="74" spans="1:4" x14ac:dyDescent="0.35">
      <c r="A74">
        <f>'Total Bottomfishes 67_85'!A53</f>
        <v>1978</v>
      </c>
      <c r="B74" t="str">
        <f>'Total Bottomfishes 67_85'!B53</f>
        <v>Banks</v>
      </c>
      <c r="C74">
        <f>'Total Bottomfishes 67_85'!C53</f>
        <v>0</v>
      </c>
      <c r="D74">
        <f t="shared" si="2"/>
        <v>0</v>
      </c>
    </row>
    <row r="75" spans="1:4" x14ac:dyDescent="0.35">
      <c r="A75">
        <f>'Total Bottomfishes 67_85'!A54</f>
        <v>1979</v>
      </c>
      <c r="B75" t="str">
        <f>'Total Bottomfishes 67_85'!B54</f>
        <v>Banks</v>
      </c>
      <c r="C75">
        <f>'Total Bottomfishes 67_85'!C54</f>
        <v>0</v>
      </c>
      <c r="D75">
        <f t="shared" si="2"/>
        <v>0</v>
      </c>
    </row>
    <row r="76" spans="1:4" x14ac:dyDescent="0.35">
      <c r="A76">
        <f>'Total Bottomfishes 67_85'!A55</f>
        <v>1980</v>
      </c>
      <c r="B76" t="str">
        <f>'Total Bottomfishes 67_85'!B55</f>
        <v>Banks</v>
      </c>
      <c r="C76">
        <f>'Total Bottomfishes 67_85'!C55</f>
        <v>0</v>
      </c>
      <c r="D76">
        <f t="shared" si="2"/>
        <v>0</v>
      </c>
    </row>
    <row r="77" spans="1:4" x14ac:dyDescent="0.35">
      <c r="A77">
        <f>'Total Bottomfishes 67_85'!A56</f>
        <v>1981</v>
      </c>
      <c r="B77" t="str">
        <f>'Total Bottomfishes 67_85'!B56</f>
        <v>Banks</v>
      </c>
      <c r="C77">
        <f>'Total Bottomfishes 67_85'!C56</f>
        <v>0</v>
      </c>
      <c r="D77">
        <f t="shared" si="2"/>
        <v>0</v>
      </c>
    </row>
    <row r="78" spans="1:4" x14ac:dyDescent="0.35">
      <c r="A78">
        <f>'Total Bottomfishes 67_85'!A57</f>
        <v>1982</v>
      </c>
      <c r="B78" t="str">
        <f>'Total Bottomfishes 67_85'!B57</f>
        <v>Banks</v>
      </c>
      <c r="C78">
        <f>'Total Bottomfishes 67_85'!C57</f>
        <v>0</v>
      </c>
      <c r="D78">
        <f t="shared" si="2"/>
        <v>0</v>
      </c>
    </row>
    <row r="79" spans="1:4" x14ac:dyDescent="0.35">
      <c r="A79">
        <f>'Total Bottomfishes 67_85'!A58</f>
        <v>1983</v>
      </c>
      <c r="B79" t="str">
        <f>'Total Bottomfishes 67_85'!B58</f>
        <v>Banks</v>
      </c>
      <c r="C79">
        <f>'Total Bottomfishes 67_85'!C58</f>
        <v>6104</v>
      </c>
      <c r="D79">
        <f t="shared" si="2"/>
        <v>577</v>
      </c>
    </row>
    <row r="80" spans="1:4" x14ac:dyDescent="0.35">
      <c r="A80">
        <f>'Total Bottomfishes 67_85'!A59</f>
        <v>1984</v>
      </c>
      <c r="B80" t="str">
        <f>'Total Bottomfishes 67_85'!B59</f>
        <v>Banks</v>
      </c>
      <c r="C80">
        <f>'Total Bottomfishes 67_85'!C59</f>
        <v>4527</v>
      </c>
      <c r="D80">
        <f t="shared" si="2"/>
        <v>428</v>
      </c>
    </row>
    <row r="81" spans="1:4" x14ac:dyDescent="0.35">
      <c r="A81">
        <f>'Total Bottomfishes 67_85'!A60</f>
        <v>1985</v>
      </c>
      <c r="B81" t="str">
        <f>'Total Bottomfishes 67_85'!B60</f>
        <v>Banks</v>
      </c>
      <c r="C81">
        <f>'Total Bottomfishes 67_85'!C60</f>
        <v>4838</v>
      </c>
      <c r="D81">
        <f t="shared" si="2"/>
        <v>457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Total Bottomfishes 67_85</vt:lpstr>
      <vt:lpstr>early species comps</vt:lpstr>
      <vt:lpstr>early species comps summary</vt:lpstr>
      <vt:lpstr>smooth_proptable_20Dec</vt:lpstr>
      <vt:lpstr>A_rutilans</vt:lpstr>
      <vt:lpstr>A_virescens</vt:lpstr>
      <vt:lpstr>C_lugubris</vt:lpstr>
      <vt:lpstr>E_carbunculus</vt:lpstr>
      <vt:lpstr>E_coruscans</vt:lpstr>
      <vt:lpstr>L_rubrio</vt:lpstr>
      <vt:lpstr>L_kasmira</vt:lpstr>
      <vt:lpstr>P_filamentosus</vt:lpstr>
      <vt:lpstr>P_flavipinnis</vt:lpstr>
      <vt:lpstr>P_zonatus</vt:lpstr>
      <vt:lpstr>V_louti</vt:lpstr>
    </vt:vector>
  </TitlesOfParts>
  <Company>National Marine Fisheries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Bohaboy</dc:creator>
  <cp:lastModifiedBy>Erin Bohaboy</cp:lastModifiedBy>
  <dcterms:created xsi:type="dcterms:W3CDTF">2022-01-17T19:42:48Z</dcterms:created>
  <dcterms:modified xsi:type="dcterms:W3CDTF">2022-01-18T21:04:15Z</dcterms:modified>
</cp:coreProperties>
</file>