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Sheet1!$Q$1:$Q$98</definedName>
  </definedNames>
  <calcPr calcId="144525"/>
</workbook>
</file>

<file path=xl/calcChain.xml><?xml version="1.0" encoding="utf-8"?>
<calcChain xmlns="http://schemas.openxmlformats.org/spreadsheetml/2006/main">
  <c r="P20" i="1" l="1"/>
  <c r="N2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3" i="2"/>
  <c r="F41" i="2"/>
  <c r="G41" i="2" s="1"/>
  <c r="H41" i="2"/>
  <c r="I41" i="2"/>
  <c r="H42" i="2"/>
  <c r="H47" i="2"/>
  <c r="F47" i="2"/>
  <c r="I47" i="2"/>
  <c r="H99" i="2"/>
  <c r="H100" i="2"/>
  <c r="H101" i="2"/>
  <c r="H102" i="2"/>
  <c r="H103" i="2"/>
  <c r="H104" i="2"/>
  <c r="H105" i="2"/>
  <c r="F42" i="2"/>
  <c r="G42" i="2" s="1"/>
  <c r="I42" i="2"/>
  <c r="F43" i="2"/>
  <c r="G43" i="2" s="1"/>
  <c r="H43" i="2"/>
  <c r="I43" i="2"/>
  <c r="F44" i="2"/>
  <c r="H44" i="2"/>
  <c r="I44" i="2"/>
  <c r="F45" i="2"/>
  <c r="G45" i="2" s="1"/>
  <c r="H45" i="2"/>
  <c r="I45" i="2"/>
  <c r="F46" i="2"/>
  <c r="H46" i="2"/>
  <c r="I46" i="2"/>
  <c r="F48" i="2"/>
  <c r="H48" i="2"/>
  <c r="I48" i="2"/>
  <c r="F49" i="2"/>
  <c r="H49" i="2"/>
  <c r="I49" i="2"/>
  <c r="F50" i="2"/>
  <c r="G50" i="2" s="1"/>
  <c r="H50" i="2"/>
  <c r="I50" i="2"/>
  <c r="F51" i="2"/>
  <c r="H51" i="2"/>
  <c r="I5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F105" i="2"/>
  <c r="F104" i="2"/>
  <c r="F103" i="2"/>
  <c r="F102" i="2"/>
  <c r="G102" i="2" s="1"/>
  <c r="F101" i="2"/>
  <c r="F100" i="2"/>
  <c r="F99" i="2"/>
  <c r="I105" i="2"/>
  <c r="I104" i="2"/>
  <c r="I103" i="2"/>
  <c r="I102" i="2"/>
  <c r="I101" i="2"/>
  <c r="I100" i="2"/>
  <c r="I99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3" i="2"/>
  <c r="F59" i="2"/>
  <c r="H97" i="2"/>
  <c r="H98" i="2"/>
  <c r="G47" i="2" l="1"/>
  <c r="G100" i="2"/>
  <c r="G104" i="2"/>
  <c r="G101" i="2"/>
  <c r="G105" i="2"/>
  <c r="G49" i="2"/>
  <c r="G48" i="2"/>
  <c r="G44" i="2"/>
  <c r="G103" i="2"/>
  <c r="G51" i="2"/>
  <c r="G46" i="2"/>
  <c r="F2" i="2"/>
  <c r="F3" i="2"/>
  <c r="F4" i="2"/>
  <c r="G4" i="2" s="1"/>
  <c r="F5" i="2"/>
  <c r="F6" i="2"/>
  <c r="F7" i="2"/>
  <c r="F8" i="2"/>
  <c r="F9" i="2"/>
  <c r="F10" i="2"/>
  <c r="F11" i="2"/>
  <c r="F12" i="2"/>
  <c r="F13" i="2"/>
  <c r="F14" i="2"/>
  <c r="F15" i="2"/>
  <c r="G15" i="2" s="1"/>
  <c r="F16" i="2"/>
  <c r="F17" i="2"/>
  <c r="F18" i="2"/>
  <c r="F19" i="2"/>
  <c r="G19" i="2" s="1"/>
  <c r="F20" i="2"/>
  <c r="F21" i="2"/>
  <c r="F22" i="2"/>
  <c r="F23" i="2"/>
  <c r="G23" i="2" s="1"/>
  <c r="F24" i="2"/>
  <c r="F25" i="2"/>
  <c r="F26" i="2"/>
  <c r="F27" i="2"/>
  <c r="G27" i="2" s="1"/>
  <c r="F28" i="2"/>
  <c r="F29" i="2"/>
  <c r="F30" i="2"/>
  <c r="F31" i="2"/>
  <c r="G31" i="2" s="1"/>
  <c r="F32" i="2"/>
  <c r="F33" i="2"/>
  <c r="F34" i="2"/>
  <c r="F35" i="2"/>
  <c r="G35" i="2" s="1"/>
  <c r="F36" i="2"/>
  <c r="F37" i="2"/>
  <c r="F38" i="2"/>
  <c r="F39" i="2"/>
  <c r="G39" i="2" s="1"/>
  <c r="F40" i="2"/>
  <c r="F52" i="2"/>
  <c r="G52" i="2" s="1"/>
  <c r="F53" i="2"/>
  <c r="F54" i="2"/>
  <c r="G54" i="2" s="1"/>
  <c r="F55" i="2"/>
  <c r="F56" i="2"/>
  <c r="F57" i="2"/>
  <c r="F58" i="2"/>
  <c r="G58" i="2" s="1"/>
  <c r="F60" i="2"/>
  <c r="G60" i="2" s="1"/>
  <c r="F61" i="2"/>
  <c r="F62" i="2"/>
  <c r="F63" i="2"/>
  <c r="G63" i="2" s="1"/>
  <c r="F64" i="2"/>
  <c r="F65" i="2"/>
  <c r="F66" i="2"/>
  <c r="F67" i="2"/>
  <c r="G67" i="2" s="1"/>
  <c r="F68" i="2"/>
  <c r="F69" i="2"/>
  <c r="F70" i="2"/>
  <c r="F71" i="2"/>
  <c r="G71" i="2" s="1"/>
  <c r="F72" i="2"/>
  <c r="F73" i="2"/>
  <c r="F74" i="2"/>
  <c r="F75" i="2"/>
  <c r="F76" i="2"/>
  <c r="F77" i="2"/>
  <c r="F78" i="2"/>
  <c r="F79" i="2"/>
  <c r="F80" i="2"/>
  <c r="F81" i="2"/>
  <c r="F82" i="2"/>
  <c r="F83" i="2"/>
  <c r="G83" i="2" s="1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G7" i="2" l="1"/>
  <c r="G95" i="2"/>
  <c r="G91" i="2"/>
  <c r="G87" i="2"/>
  <c r="G79" i="2"/>
  <c r="G75" i="2"/>
  <c r="G11" i="2"/>
  <c r="G98" i="2"/>
  <c r="G99" i="2"/>
  <c r="G94" i="2"/>
  <c r="G90" i="2"/>
  <c r="G86" i="2"/>
  <c r="G82" i="2"/>
  <c r="G78" i="2"/>
  <c r="G74" i="2"/>
  <c r="G70" i="2"/>
  <c r="G66" i="2"/>
  <c r="G62" i="2"/>
  <c r="G57" i="2"/>
  <c r="G53" i="2"/>
  <c r="G38" i="2"/>
  <c r="G34" i="2"/>
  <c r="G30" i="2"/>
  <c r="G26" i="2"/>
  <c r="G22" i="2"/>
  <c r="G18" i="2"/>
  <c r="G14" i="2"/>
  <c r="G10" i="2"/>
  <c r="G6" i="2"/>
  <c r="G97" i="2"/>
  <c r="G93" i="2"/>
  <c r="G89" i="2"/>
  <c r="G85" i="2"/>
  <c r="G81" i="2"/>
  <c r="G77" i="2"/>
  <c r="G73" i="2"/>
  <c r="G69" i="2"/>
  <c r="G65" i="2"/>
  <c r="G61" i="2"/>
  <c r="G56" i="2"/>
  <c r="G37" i="2"/>
  <c r="G33" i="2"/>
  <c r="G29" i="2"/>
  <c r="G25" i="2"/>
  <c r="G21" i="2"/>
  <c r="G17" i="2"/>
  <c r="G13" i="2"/>
  <c r="G9" i="2"/>
  <c r="G5" i="2"/>
  <c r="G59" i="2"/>
  <c r="G96" i="2"/>
  <c r="G92" i="2"/>
  <c r="G88" i="2"/>
  <c r="G84" i="2"/>
  <c r="G80" i="2"/>
  <c r="G76" i="2"/>
  <c r="G72" i="2"/>
  <c r="G68" i="2"/>
  <c r="G64" i="2"/>
  <c r="G55" i="2"/>
  <c r="G40" i="2"/>
  <c r="G36" i="2"/>
  <c r="G32" i="2"/>
  <c r="G28" i="2"/>
  <c r="G24" i="2"/>
  <c r="G20" i="2"/>
  <c r="G16" i="2"/>
  <c r="G12" i="2"/>
  <c r="G8" i="2"/>
  <c r="G3" i="2"/>
  <c r="L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H2" i="1"/>
  <c r="P2" i="1" s="1"/>
  <c r="H3" i="1"/>
  <c r="H4" i="1"/>
  <c r="H5" i="1"/>
  <c r="H6" i="1"/>
  <c r="H7" i="1"/>
  <c r="H8" i="1"/>
  <c r="H9" i="1"/>
  <c r="H10" i="1"/>
  <c r="H11" i="1"/>
  <c r="H12" i="1"/>
  <c r="H13" i="1"/>
  <c r="O13" i="1" s="1"/>
  <c r="P13" i="1" s="1"/>
  <c r="H14" i="1"/>
  <c r="H15" i="1"/>
  <c r="H16" i="1"/>
  <c r="H17" i="1"/>
  <c r="H18" i="1"/>
  <c r="H19" i="1"/>
  <c r="M16" i="1" l="1"/>
  <c r="M8" i="1"/>
  <c r="I18" i="1"/>
  <c r="L13" i="1"/>
  <c r="L5" i="1"/>
  <c r="L4" i="1"/>
  <c r="L18" i="1"/>
  <c r="L10" i="1"/>
  <c r="M9" i="1"/>
  <c r="L7" i="1"/>
  <c r="L19" i="1"/>
  <c r="L15" i="1"/>
  <c r="L3" i="1"/>
  <c r="I5" i="1"/>
  <c r="I14" i="1"/>
  <c r="O14" i="1"/>
  <c r="P14" i="1" s="1"/>
  <c r="I17" i="1"/>
  <c r="O17" i="1"/>
  <c r="P17" i="1" s="1"/>
  <c r="L17" i="1"/>
  <c r="L9" i="1"/>
  <c r="O18" i="1"/>
  <c r="P18" i="1" s="1"/>
  <c r="I16" i="1"/>
  <c r="O16" i="1"/>
  <c r="P16" i="1" s="1"/>
  <c r="I12" i="1"/>
  <c r="O12" i="1"/>
  <c r="P12" i="1" s="1"/>
  <c r="M12" i="1"/>
  <c r="I8" i="1"/>
  <c r="O8" i="1"/>
  <c r="P8" i="1" s="1"/>
  <c r="I4" i="1"/>
  <c r="M4" i="1"/>
  <c r="N4" i="1" s="1"/>
  <c r="M2" i="1"/>
  <c r="N2" i="1" s="1"/>
  <c r="M17" i="1"/>
  <c r="I10" i="1"/>
  <c r="O10" i="1"/>
  <c r="P10" i="1" s="1"/>
  <c r="I13" i="1"/>
  <c r="I9" i="1"/>
  <c r="O9" i="1"/>
  <c r="P9" i="1" s="1"/>
  <c r="O19" i="1"/>
  <c r="P19" i="1" s="1"/>
  <c r="M19" i="1"/>
  <c r="O15" i="1"/>
  <c r="P15" i="1" s="1"/>
  <c r="I15" i="1"/>
  <c r="O11" i="1"/>
  <c r="P11" i="1" s="1"/>
  <c r="I11" i="1"/>
  <c r="O7" i="1"/>
  <c r="P7" i="1" s="1"/>
  <c r="I7" i="1"/>
  <c r="I3" i="1"/>
  <c r="M10" i="1"/>
  <c r="L11" i="1"/>
  <c r="M6" i="1"/>
  <c r="O6" i="1"/>
  <c r="P6" i="1" s="1"/>
  <c r="I6" i="1"/>
  <c r="L14" i="1"/>
  <c r="M13" i="1"/>
  <c r="L6" i="1"/>
  <c r="M5" i="1"/>
  <c r="N5" i="1" s="1"/>
  <c r="I19" i="1"/>
  <c r="M3" i="1"/>
  <c r="N3" i="1" s="1"/>
  <c r="M15" i="1"/>
  <c r="L16" i="1"/>
  <c r="N16" i="1" s="1"/>
  <c r="M11" i="1"/>
  <c r="L12" i="1"/>
  <c r="N12" i="1" s="1"/>
  <c r="L8" i="1"/>
  <c r="N8" i="1" s="1"/>
  <c r="M7" i="1"/>
  <c r="M18" i="1"/>
  <c r="M14" i="1"/>
  <c r="N13" i="1" l="1"/>
  <c r="N10" i="1"/>
  <c r="N18" i="1"/>
  <c r="N9" i="1"/>
  <c r="N7" i="1"/>
  <c r="N19" i="1"/>
  <c r="N15" i="1"/>
  <c r="N11" i="1"/>
  <c r="N17" i="1"/>
  <c r="N14" i="1"/>
  <c r="N6" i="1"/>
</calcChain>
</file>

<file path=xl/sharedStrings.xml><?xml version="1.0" encoding="utf-8"?>
<sst xmlns="http://schemas.openxmlformats.org/spreadsheetml/2006/main" count="256" uniqueCount="129">
  <si>
    <t>date</t>
  </si>
  <si>
    <t>state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</si>
  <si>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</si>
  <si>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</si>
  <si>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</si>
  <si>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</si>
  <si>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</si>
  <si>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</si>
  <si>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</si>
  <si>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</si>
  <si>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</si>
  <si>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</si>
  <si>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</si>
  <si>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</si>
  <si>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</si>
  <si>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</si>
  <si>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</si>
  <si>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</si>
  <si>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</si>
  <si>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</si>
  <si>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</si>
  <si>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</si>
  <si>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</si>
  <si>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</si>
  <si>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</si>
  <si>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</si>
  <si>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</si>
  <si>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</si>
  <si>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</si>
  <si>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</si>
  <si>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</si>
  <si>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</si>
  <si>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</si>
  <si>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</si>
  <si>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</si>
  <si>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</si>
  <si>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</si>
  <si>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</si>
  <si>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</si>
  <si>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</si>
  <si>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</si>
  <si>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</si>
  <si>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</si>
  <si>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</si>
  <si>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</si>
  <si>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</si>
  <si>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</si>
  <si>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</si>
  <si>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</si>
  <si>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</si>
  <si>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</si>
  <si>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</si>
  <si>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</si>
  <si>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</si>
  <si>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</si>
  <si>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</si>
  <si>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</si>
  <si>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</si>
  <si>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</si>
  <si>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</si>
  <si>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</si>
  <si>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</si>
  <si>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</si>
  <si>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</si>
  <si>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</si>
  <si>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</si>
  <si>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</si>
  <si>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</si>
  <si>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</si>
  <si>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</si>
  <si>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</si>
  <si>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</si>
  <si>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</si>
  <si>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</si>
  <si>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</si>
  <si>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</si>
  <si>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</si>
  <si>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</si>
  <si>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</si>
  <si>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</si>
  <si>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</si>
  <si>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</si>
  <si>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</si>
  <si>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</si>
  <si>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</si>
  <si>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</si>
  <si>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</si>
  <si>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</si>
  <si>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</si>
  <si>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</si>
  <si>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</si>
  <si>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</si>
  <si>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</si>
  <si>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</si>
  <si>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</si>
  <si>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</si>
  <si>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</si>
  <si>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Indiana</t>
  </si>
  <si>
    <t>recovered</t>
  </si>
  <si>
    <t>Confirmed</t>
  </si>
  <si>
    <t>Deaths</t>
  </si>
  <si>
    <t>Susceptible</t>
  </si>
  <si>
    <t>delta S</t>
  </si>
  <si>
    <t>S*I*1/N</t>
  </si>
  <si>
    <t>delta R</t>
  </si>
  <si>
    <t>beeta</t>
  </si>
  <si>
    <t>gamma</t>
  </si>
  <si>
    <t>R_perday</t>
  </si>
  <si>
    <t>Index</t>
  </si>
  <si>
    <t>re_day</t>
  </si>
  <si>
    <t>In_day</t>
  </si>
  <si>
    <t>susceptible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</si>
  <si>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</si>
  <si>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</si>
  <si>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</si>
  <si>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</si>
  <si>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</si>
  <si>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</si>
  <si>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</si>
  <si>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</si>
  <si>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</si>
  <si>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count</t>
  </si>
  <si>
    <t>count_day</t>
  </si>
  <si>
    <t>death_day</t>
  </si>
  <si>
    <t>DAILY_BASE_DEATHS</t>
  </si>
  <si>
    <t>RECOVERED_COUNT_CUMSUM</t>
  </si>
  <si>
    <t>DATE</t>
  </si>
  <si>
    <t>DAILY_BASE_CASES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</si>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</sst>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Segoe U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14" fontId="0" fillId="0" borderId="0" xfId="0" applyNumberFormat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1" fontId="0" fillId="0" borderId="0" xfId="0" applyNumberForma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topLeftCell="K1" workbookViewId="0">
      <selection activeCell="Q17" sqref="Q17"/>
    </sheetView>
  </sheetViews>
  <sheetFormatPr defaultRowHeight="15" x14ac:dyDescent="0.25"/>
  <cols>
    <col min="2" max="2" width="10.42578125" bestFit="1" customWidth="1"/>
    <col min="3" max="3" width="18.28515625" bestFit="1" customWidth="1"/>
    <col min="4" max="4" width="10.42578125" bestFit="1" customWidth="1"/>
    <col min="5" max="5" width="19.7109375" bestFit="1" customWidth="1"/>
    <col min="7" max="7" width="29.140625" bestFit="1" customWidth="1"/>
    <col min="8" max="8" width="10" bestFit="1" customWidth="1"/>
    <col min="10" max="10" width="11.28515625" bestFit="1" customWidth="1"/>
    <col min="11" max="11" width="11.28515625" customWidth="1"/>
    <col min="12" max="12" width="16.42578125" bestFit="1" customWidth="1"/>
    <col min="13" max="13" width="17.42578125" bestFit="1" customWidth="1"/>
    <col min="14" max="14" width="14" bestFit="1" customWidth="1"/>
    <col min="15" max="15" width="28" bestFit="1" customWidth="1"/>
    <col min="17" max="17" width="22.85546875" customWidth="1"/>
  </cols>
  <sheetData>
    <row r="1" spans="1:17" x14ac:dyDescent="0.25">
      <c r="A1" t="s">
        <v>108</v>
      </c>
      <c r="B1" s="1" t="s">
        <v>126</v>
      </c>
      <c r="C1" s="1" t="s">
        <v>127</v>
      </c>
      <c r="D1" s="1" t="s">
        <v>99</v>
      </c>
      <c r="E1" s="1" t="s">
        <v>124</v>
      </c>
      <c r="F1" s="1" t="s">
        <v>100</v>
      </c>
      <c r="G1" s="6" t="s">
        <v>125</v>
      </c>
      <c r="H1" s="2" t="s">
        <v>98</v>
      </c>
      <c r="I1" s="4" t="s">
        <v>107</v>
      </c>
      <c r="J1" t="s">
        <v>101</v>
      </c>
      <c r="K1" s="10"/>
      <c r="L1" s="4" t="s">
        <v>102</v>
      </c>
      <c r="M1" s="4" t="s">
        <v>103</v>
      </c>
      <c r="N1" s="4" t="s">
        <v>105</v>
      </c>
      <c r="O1" s="4" t="s">
        <v>104</v>
      </c>
      <c r="P1" s="4" t="s">
        <v>106</v>
      </c>
      <c r="Q1" s="6"/>
    </row>
    <row r="2" spans="1:17" x14ac:dyDescent="0.25">
      <c r="A2">
        <v>1</v>
      </c>
      <c r="B2" t="s">
        <v>2</v>
      </c>
      <c r="D2">
        <v>1</v>
      </c>
      <c r="E2">
        <v>0</v>
      </c>
      <c r="F2">
        <v>0</v>
      </c>
      <c r="G2">
        <v>0</v>
      </c>
      <c r="H2">
        <f t="shared" ref="H2:H19" si="0">(G2+F2)</f>
        <v>0</v>
      </c>
      <c r="I2">
        <v>0</v>
      </c>
      <c r="J2">
        <v>6732219</v>
      </c>
      <c r="L2">
        <f>6732219-J2</f>
        <v>0</v>
      </c>
      <c r="M2">
        <f>J2*(D2-H2)/6732219</f>
        <v>1</v>
      </c>
      <c r="N2">
        <f>L2/(M2)</f>
        <v>0</v>
      </c>
      <c r="O2">
        <v>0</v>
      </c>
      <c r="P2">
        <f>O2/(D2-H2)</f>
        <v>0</v>
      </c>
    </row>
    <row r="3" spans="1:17" x14ac:dyDescent="0.25">
      <c r="A3">
        <v>2</v>
      </c>
      <c r="B3" t="s">
        <v>3</v>
      </c>
      <c r="D3">
        <v>1</v>
      </c>
      <c r="E3">
        <f>F3-F2</f>
        <v>0</v>
      </c>
      <c r="F3">
        <v>0</v>
      </c>
      <c r="G3">
        <v>0</v>
      </c>
      <c r="H3">
        <f t="shared" si="0"/>
        <v>0</v>
      </c>
      <c r="I3">
        <f>H3-H2</f>
        <v>0</v>
      </c>
      <c r="J3">
        <f t="shared" ref="J3:J19" si="1">6732219-D3</f>
        <v>6732218</v>
      </c>
      <c r="L3">
        <f>J2-J3</f>
        <v>1</v>
      </c>
      <c r="M3">
        <f>J3*(D3-H3)/6732219</f>
        <v>0.99999985146056602</v>
      </c>
      <c r="N3">
        <f>L3/(M3)</f>
        <v>1.0000001485394561</v>
      </c>
      <c r="O3">
        <v>0</v>
      </c>
      <c r="P3">
        <v>0</v>
      </c>
    </row>
    <row r="4" spans="1:17" x14ac:dyDescent="0.25">
      <c r="A4">
        <v>3</v>
      </c>
      <c r="B4" t="s">
        <v>4</v>
      </c>
      <c r="D4">
        <v>2</v>
      </c>
      <c r="E4">
        <f t="shared" ref="E4:E19" si="2">F4-F3</f>
        <v>0</v>
      </c>
      <c r="F4">
        <v>0</v>
      </c>
      <c r="G4">
        <v>0</v>
      </c>
      <c r="H4">
        <f t="shared" si="0"/>
        <v>0</v>
      </c>
      <c r="I4">
        <f t="shared" ref="I4:I19" si="3">H4-H3</f>
        <v>0</v>
      </c>
      <c r="J4">
        <f t="shared" si="1"/>
        <v>6732217</v>
      </c>
      <c r="L4">
        <f t="shared" ref="L4:L19" si="4">J3-J4</f>
        <v>1</v>
      </c>
      <c r="M4">
        <f>J4*(D4-H4)/6732219</f>
        <v>1.9999994058422639</v>
      </c>
      <c r="N4">
        <f t="shared" ref="N4:N19" si="5">L4/(M4)</f>
        <v>0.50000014853947816</v>
      </c>
      <c r="O4">
        <v>0</v>
      </c>
      <c r="P4">
        <v>0</v>
      </c>
    </row>
    <row r="5" spans="1:17" x14ac:dyDescent="0.25">
      <c r="A5">
        <v>4</v>
      </c>
      <c r="B5" t="s">
        <v>5</v>
      </c>
      <c r="D5">
        <v>4</v>
      </c>
      <c r="E5">
        <f t="shared" si="2"/>
        <v>0</v>
      </c>
      <c r="F5">
        <v>0</v>
      </c>
      <c r="G5">
        <v>0</v>
      </c>
      <c r="H5">
        <f t="shared" si="0"/>
        <v>0</v>
      </c>
      <c r="I5">
        <f t="shared" si="3"/>
        <v>0</v>
      </c>
      <c r="J5">
        <f t="shared" si="1"/>
        <v>6732215</v>
      </c>
      <c r="L5">
        <f t="shared" si="4"/>
        <v>2</v>
      </c>
      <c r="M5">
        <f>J5*(D5-H5)/6732219</f>
        <v>3.9999976233690555</v>
      </c>
      <c r="N5">
        <f t="shared" si="5"/>
        <v>0.50000029707904459</v>
      </c>
      <c r="O5">
        <v>0</v>
      </c>
      <c r="P5">
        <v>0</v>
      </c>
    </row>
    <row r="6" spans="1:17" x14ac:dyDescent="0.25">
      <c r="A6">
        <v>5</v>
      </c>
      <c r="B6" t="s">
        <v>6</v>
      </c>
      <c r="D6">
        <v>6</v>
      </c>
      <c r="E6">
        <f t="shared" si="2"/>
        <v>0</v>
      </c>
      <c r="F6">
        <v>0</v>
      </c>
      <c r="G6">
        <v>0</v>
      </c>
      <c r="H6">
        <f t="shared" si="0"/>
        <v>0</v>
      </c>
      <c r="I6">
        <f t="shared" si="3"/>
        <v>0</v>
      </c>
      <c r="J6">
        <f t="shared" si="1"/>
        <v>6732213</v>
      </c>
      <c r="L6">
        <f t="shared" si="4"/>
        <v>2</v>
      </c>
      <c r="M6">
        <f>J6*(D6-H6)/6732219</f>
        <v>5.9999946525803747</v>
      </c>
      <c r="N6">
        <f t="shared" si="5"/>
        <v>0.33333363041246616</v>
      </c>
      <c r="O6">
        <f t="shared" ref="O6:O19" si="6">(H6-H5)</f>
        <v>0</v>
      </c>
      <c r="P6">
        <f>O6/(D6-H6)</f>
        <v>0</v>
      </c>
    </row>
    <row r="7" spans="1:17" x14ac:dyDescent="0.25">
      <c r="A7">
        <v>6</v>
      </c>
      <c r="B7" t="s">
        <v>7</v>
      </c>
      <c r="D7">
        <v>11</v>
      </c>
      <c r="E7">
        <f t="shared" si="2"/>
        <v>0</v>
      </c>
      <c r="F7">
        <v>0</v>
      </c>
      <c r="G7">
        <v>0</v>
      </c>
      <c r="H7">
        <f t="shared" si="0"/>
        <v>0</v>
      </c>
      <c r="I7">
        <f t="shared" si="3"/>
        <v>0</v>
      </c>
      <c r="J7">
        <f t="shared" si="1"/>
        <v>6732208</v>
      </c>
      <c r="L7">
        <f t="shared" si="4"/>
        <v>5</v>
      </c>
      <c r="M7">
        <f>J7*(D7-H7)/6732219</f>
        <v>10.999982026728484</v>
      </c>
      <c r="N7">
        <f t="shared" si="5"/>
        <v>0.45454619724383816</v>
      </c>
      <c r="O7">
        <f t="shared" si="6"/>
        <v>0</v>
      </c>
      <c r="P7">
        <f>O7/(D7-H7)</f>
        <v>0</v>
      </c>
    </row>
    <row r="8" spans="1:17" x14ac:dyDescent="0.25">
      <c r="A8">
        <v>7</v>
      </c>
      <c r="B8" t="s">
        <v>8</v>
      </c>
      <c r="D8">
        <v>12</v>
      </c>
      <c r="E8">
        <f t="shared" si="2"/>
        <v>0</v>
      </c>
      <c r="F8">
        <v>0</v>
      </c>
      <c r="G8">
        <v>0</v>
      </c>
      <c r="H8">
        <f t="shared" si="0"/>
        <v>0</v>
      </c>
      <c r="I8">
        <f t="shared" si="3"/>
        <v>0</v>
      </c>
      <c r="J8">
        <f t="shared" si="1"/>
        <v>6732207</v>
      </c>
      <c r="L8">
        <f t="shared" si="4"/>
        <v>1</v>
      </c>
      <c r="M8">
        <f>J8*(D8-H8)/6732219</f>
        <v>11.9999786103215</v>
      </c>
      <c r="N8">
        <f t="shared" si="5"/>
        <v>8.333348187303212E-2</v>
      </c>
      <c r="O8">
        <f t="shared" si="6"/>
        <v>0</v>
      </c>
      <c r="P8">
        <f>O8/(D8-H8)</f>
        <v>0</v>
      </c>
    </row>
    <row r="9" spans="1:17" x14ac:dyDescent="0.25">
      <c r="A9">
        <v>8</v>
      </c>
      <c r="B9" t="s">
        <v>9</v>
      </c>
      <c r="D9">
        <v>12</v>
      </c>
      <c r="E9">
        <f t="shared" si="2"/>
        <v>0</v>
      </c>
      <c r="F9">
        <v>0</v>
      </c>
      <c r="G9">
        <v>0</v>
      </c>
      <c r="H9">
        <f t="shared" si="0"/>
        <v>0</v>
      </c>
      <c r="I9">
        <f t="shared" si="3"/>
        <v>0</v>
      </c>
      <c r="J9">
        <f t="shared" si="1"/>
        <v>6732207</v>
      </c>
      <c r="L9">
        <f t="shared" si="4"/>
        <v>0</v>
      </c>
      <c r="M9">
        <f>J9*(D9-H9)/6732219</f>
        <v>11.9999786103215</v>
      </c>
      <c r="N9">
        <f t="shared" si="5"/>
        <v>0</v>
      </c>
      <c r="O9">
        <f t="shared" si="6"/>
        <v>0</v>
      </c>
      <c r="P9">
        <f>O9/(D9-H9)</f>
        <v>0</v>
      </c>
    </row>
    <row r="10" spans="1:17" x14ac:dyDescent="0.25">
      <c r="A10">
        <v>9</v>
      </c>
      <c r="B10" t="s">
        <v>10</v>
      </c>
      <c r="D10">
        <v>15</v>
      </c>
      <c r="E10">
        <f t="shared" si="2"/>
        <v>0</v>
      </c>
      <c r="F10">
        <v>0</v>
      </c>
      <c r="G10">
        <v>0</v>
      </c>
      <c r="H10">
        <f t="shared" si="0"/>
        <v>0</v>
      </c>
      <c r="I10">
        <f t="shared" si="3"/>
        <v>0</v>
      </c>
      <c r="J10">
        <f t="shared" si="1"/>
        <v>6732204</v>
      </c>
      <c r="L10">
        <f t="shared" si="4"/>
        <v>3</v>
      </c>
      <c r="M10">
        <f>J10*(D10-H10)/6732219</f>
        <v>14.999966578627344</v>
      </c>
      <c r="N10">
        <f t="shared" si="5"/>
        <v>0.20000044561929495</v>
      </c>
      <c r="O10">
        <f t="shared" si="6"/>
        <v>0</v>
      </c>
      <c r="P10">
        <f>O10/(D10-H10)</f>
        <v>0</v>
      </c>
    </row>
    <row r="11" spans="1:17" x14ac:dyDescent="0.25">
      <c r="A11">
        <v>10</v>
      </c>
      <c r="B11" t="s">
        <v>11</v>
      </c>
      <c r="D11">
        <v>19</v>
      </c>
      <c r="E11">
        <f t="shared" si="2"/>
        <v>0</v>
      </c>
      <c r="F11">
        <v>0</v>
      </c>
      <c r="G11">
        <v>0</v>
      </c>
      <c r="H11">
        <f t="shared" si="0"/>
        <v>0</v>
      </c>
      <c r="I11">
        <f t="shared" si="3"/>
        <v>0</v>
      </c>
      <c r="J11">
        <f t="shared" si="1"/>
        <v>6732200</v>
      </c>
      <c r="L11">
        <f t="shared" si="4"/>
        <v>4</v>
      </c>
      <c r="M11">
        <f>J11*(D11-H11)/6732219</f>
        <v>18.999946377264315</v>
      </c>
      <c r="N11">
        <f t="shared" si="5"/>
        <v>0.21052690994888668</v>
      </c>
      <c r="O11">
        <f t="shared" si="6"/>
        <v>0</v>
      </c>
      <c r="P11">
        <f>O11/(D11-H11)</f>
        <v>0</v>
      </c>
    </row>
    <row r="12" spans="1:17" x14ac:dyDescent="0.25">
      <c r="A12">
        <v>11</v>
      </c>
      <c r="B12" t="s">
        <v>12</v>
      </c>
      <c r="D12">
        <v>24</v>
      </c>
      <c r="E12">
        <f t="shared" si="2"/>
        <v>1</v>
      </c>
      <c r="F12">
        <v>1</v>
      </c>
      <c r="G12">
        <v>0</v>
      </c>
      <c r="H12">
        <f t="shared" si="0"/>
        <v>1</v>
      </c>
      <c r="I12">
        <f t="shared" si="3"/>
        <v>1</v>
      </c>
      <c r="J12">
        <f t="shared" si="1"/>
        <v>6732195</v>
      </c>
      <c r="L12">
        <f t="shared" si="4"/>
        <v>5</v>
      </c>
      <c r="M12">
        <f>J12*(D12-H12)/6732219</f>
        <v>22.999918006232416</v>
      </c>
      <c r="N12">
        <f t="shared" si="5"/>
        <v>0.21739207933894034</v>
      </c>
      <c r="O12">
        <f t="shared" si="6"/>
        <v>1</v>
      </c>
      <c r="P12">
        <f>O12/(D12-H12)</f>
        <v>4.3478260869565216E-2</v>
      </c>
    </row>
    <row r="13" spans="1:17" x14ac:dyDescent="0.25">
      <c r="A13">
        <v>12</v>
      </c>
      <c r="B13" t="s">
        <v>13</v>
      </c>
      <c r="D13">
        <v>30</v>
      </c>
      <c r="E13">
        <f t="shared" si="2"/>
        <v>1</v>
      </c>
      <c r="F13">
        <v>2</v>
      </c>
      <c r="G13">
        <v>0</v>
      </c>
      <c r="H13">
        <f t="shared" si="0"/>
        <v>2</v>
      </c>
      <c r="I13">
        <f t="shared" si="3"/>
        <v>1</v>
      </c>
      <c r="J13">
        <f t="shared" si="1"/>
        <v>6732189</v>
      </c>
      <c r="L13">
        <f t="shared" si="4"/>
        <v>6</v>
      </c>
      <c r="M13">
        <f>J13*(D13-H13)/6732219</f>
        <v>27.999875226875417</v>
      </c>
      <c r="N13">
        <f t="shared" si="5"/>
        <v>0.2142866691863311</v>
      </c>
      <c r="O13">
        <f>(H13-H12)</f>
        <v>1</v>
      </c>
      <c r="P13">
        <f>O13/(D13-H13)</f>
        <v>3.5714285714285712E-2</v>
      </c>
    </row>
    <row r="14" spans="1:17" x14ac:dyDescent="0.25">
      <c r="A14">
        <v>13</v>
      </c>
      <c r="B14" t="s">
        <v>14</v>
      </c>
      <c r="D14">
        <v>39</v>
      </c>
      <c r="E14">
        <f t="shared" si="2"/>
        <v>0</v>
      </c>
      <c r="F14">
        <v>2</v>
      </c>
      <c r="G14">
        <v>1</v>
      </c>
      <c r="H14">
        <f t="shared" si="0"/>
        <v>3</v>
      </c>
      <c r="I14">
        <f t="shared" si="3"/>
        <v>1</v>
      </c>
      <c r="J14">
        <f t="shared" si="1"/>
        <v>6732180</v>
      </c>
      <c r="L14">
        <f t="shared" si="4"/>
        <v>9</v>
      </c>
      <c r="M14">
        <f>J14*(D14-H14)/6732219</f>
        <v>35.999791450634625</v>
      </c>
      <c r="N14">
        <f t="shared" si="5"/>
        <v>0.25000144826787163</v>
      </c>
      <c r="O14">
        <f t="shared" si="6"/>
        <v>1</v>
      </c>
      <c r="P14">
        <f>O14/(D14-H14)</f>
        <v>2.7777777777777776E-2</v>
      </c>
    </row>
    <row r="15" spans="1:17" x14ac:dyDescent="0.25">
      <c r="A15">
        <v>14</v>
      </c>
      <c r="B15" t="s">
        <v>15</v>
      </c>
      <c r="D15">
        <v>56</v>
      </c>
      <c r="E15">
        <f t="shared" si="2"/>
        <v>0</v>
      </c>
      <c r="F15">
        <v>2</v>
      </c>
      <c r="G15">
        <v>2</v>
      </c>
      <c r="H15">
        <f t="shared" si="0"/>
        <v>4</v>
      </c>
      <c r="I15">
        <f t="shared" si="3"/>
        <v>1</v>
      </c>
      <c r="J15">
        <f t="shared" si="1"/>
        <v>6732163</v>
      </c>
      <c r="L15">
        <f t="shared" si="4"/>
        <v>17</v>
      </c>
      <c r="M15">
        <f>J15*(D15-H15)/6732219</f>
        <v>51.999567453168119</v>
      </c>
      <c r="N15">
        <f t="shared" si="5"/>
        <v>0.32692579635995145</v>
      </c>
      <c r="O15">
        <f t="shared" si="6"/>
        <v>1</v>
      </c>
      <c r="P15">
        <f>O15/(D15-H15)</f>
        <v>1.9230769230769232E-2</v>
      </c>
    </row>
    <row r="16" spans="1:17" x14ac:dyDescent="0.25">
      <c r="A16">
        <v>15</v>
      </c>
      <c r="B16" t="s">
        <v>16</v>
      </c>
      <c r="D16">
        <v>81</v>
      </c>
      <c r="E16">
        <f t="shared" si="2"/>
        <v>3</v>
      </c>
      <c r="F16">
        <v>5</v>
      </c>
      <c r="G16">
        <v>3</v>
      </c>
      <c r="H16">
        <f t="shared" si="0"/>
        <v>8</v>
      </c>
      <c r="I16">
        <f t="shared" si="3"/>
        <v>4</v>
      </c>
      <c r="J16">
        <f t="shared" si="1"/>
        <v>6732138</v>
      </c>
      <c r="L16">
        <f t="shared" si="4"/>
        <v>25</v>
      </c>
      <c r="M16">
        <f>J16*(D16-H16)/6732219</f>
        <v>72.999121686326603</v>
      </c>
      <c r="N16">
        <f t="shared" si="5"/>
        <v>0.34246987391743822</v>
      </c>
      <c r="O16">
        <f t="shared" si="6"/>
        <v>4</v>
      </c>
      <c r="P16">
        <f>O16/(D16-H16)</f>
        <v>5.4794520547945202E-2</v>
      </c>
    </row>
    <row r="17" spans="1:16" x14ac:dyDescent="0.25">
      <c r="A17">
        <v>16</v>
      </c>
      <c r="B17" t="s">
        <v>17</v>
      </c>
      <c r="D17">
        <v>128</v>
      </c>
      <c r="E17">
        <f t="shared" si="2"/>
        <v>1</v>
      </c>
      <c r="F17">
        <v>6</v>
      </c>
      <c r="G17">
        <v>4</v>
      </c>
      <c r="H17">
        <f t="shared" si="0"/>
        <v>10</v>
      </c>
      <c r="I17">
        <f t="shared" si="3"/>
        <v>2</v>
      </c>
      <c r="J17">
        <f t="shared" si="1"/>
        <v>6732091</v>
      </c>
      <c r="L17">
        <f t="shared" si="4"/>
        <v>47</v>
      </c>
      <c r="M17">
        <f>J17*(D17-H17)/6732219</f>
        <v>117.99775646038847</v>
      </c>
      <c r="N17">
        <f t="shared" si="5"/>
        <v>0.39831265788326892</v>
      </c>
      <c r="O17">
        <f t="shared" si="6"/>
        <v>2</v>
      </c>
      <c r="P17">
        <f>O17/(D17-H17)</f>
        <v>1.6949152542372881E-2</v>
      </c>
    </row>
    <row r="18" spans="1:16" x14ac:dyDescent="0.25">
      <c r="A18">
        <v>17</v>
      </c>
      <c r="B18" t="s">
        <v>18</v>
      </c>
      <c r="D18">
        <v>204</v>
      </c>
      <c r="E18">
        <f t="shared" si="2"/>
        <v>3</v>
      </c>
      <c r="F18">
        <v>9</v>
      </c>
      <c r="G18">
        <v>4</v>
      </c>
      <c r="H18">
        <f t="shared" si="0"/>
        <v>13</v>
      </c>
      <c r="I18">
        <f t="shared" si="3"/>
        <v>3</v>
      </c>
      <c r="J18">
        <f t="shared" si="1"/>
        <v>6732015</v>
      </c>
      <c r="L18">
        <f t="shared" si="4"/>
        <v>76</v>
      </c>
      <c r="M18">
        <f>J18*(D18-H18)/6732219</f>
        <v>190.99421230949261</v>
      </c>
      <c r="N18">
        <f t="shared" si="5"/>
        <v>0.3979178168857147</v>
      </c>
      <c r="O18">
        <f t="shared" si="6"/>
        <v>3</v>
      </c>
      <c r="P18">
        <f>O18/(D18-H18)</f>
        <v>1.5706806282722512E-2</v>
      </c>
    </row>
    <row r="19" spans="1:16" x14ac:dyDescent="0.25">
      <c r="A19">
        <v>18</v>
      </c>
      <c r="B19" t="s">
        <v>19</v>
      </c>
      <c r="D19">
        <v>264</v>
      </c>
      <c r="E19">
        <f t="shared" si="2"/>
        <v>3</v>
      </c>
      <c r="F19">
        <v>12</v>
      </c>
      <c r="G19">
        <v>4</v>
      </c>
      <c r="H19">
        <f t="shared" si="0"/>
        <v>16</v>
      </c>
      <c r="I19">
        <f t="shared" si="3"/>
        <v>3</v>
      </c>
      <c r="J19">
        <f t="shared" si="1"/>
        <v>6731955</v>
      </c>
      <c r="L19">
        <f t="shared" si="4"/>
        <v>60</v>
      </c>
      <c r="M19">
        <f>J19*(D19-H19)/6732219</f>
        <v>247.99027482617544</v>
      </c>
      <c r="N19">
        <f t="shared" si="5"/>
        <v>0.24194497160042255</v>
      </c>
      <c r="O19">
        <f t="shared" si="6"/>
        <v>3</v>
      </c>
      <c r="P19">
        <f>O19/(D19-H19)</f>
        <v>1.2096774193548387E-2</v>
      </c>
    </row>
    <row r="20" spans="1:16" ht="25.5" customHeight="1" x14ac:dyDescent="0.25">
      <c r="M20" s="2" t="s">
        <v>128</v>
      </c>
      <c r="N20">
        <f>AVERAGE(N2:N19)</f>
        <v>0.31505514292752418</v>
      </c>
      <c r="O20" s="2" t="s">
        <v>128</v>
      </c>
      <c r="P20">
        <f>AVERAGE(P2:P19)</f>
        <v>1.2541574842165941E-2</v>
      </c>
    </row>
    <row r="40" spans="4:6" x14ac:dyDescent="0.25">
      <c r="D40" s="5"/>
      <c r="E40" s="5"/>
    </row>
    <row r="42" spans="4:6" x14ac:dyDescent="0.25">
      <c r="D42" s="5"/>
      <c r="E42" s="5"/>
      <c r="F42" s="5"/>
    </row>
    <row r="97" spans="2:17" x14ac:dyDescent="0.25">
      <c r="B97" s="8"/>
      <c r="C97" s="8"/>
      <c r="D97" s="7"/>
      <c r="E97" s="7"/>
      <c r="F97" s="7"/>
    </row>
    <row r="98" spans="2:17" x14ac:dyDescent="0.25">
      <c r="B98" s="3"/>
      <c r="C98" s="3"/>
      <c r="D98" s="9"/>
      <c r="E98" s="9"/>
      <c r="F98" s="9"/>
      <c r="G98" s="2"/>
      <c r="Q9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opLeftCell="E1" workbookViewId="0">
      <selection activeCell="N2" sqref="N2:N105"/>
    </sheetView>
  </sheetViews>
  <sheetFormatPr defaultRowHeight="15" x14ac:dyDescent="0.25"/>
  <cols>
    <col min="2" max="2" width="10.42578125" bestFit="1" customWidth="1"/>
    <col min="4" max="4" width="10.42578125" bestFit="1" customWidth="1"/>
    <col min="6" max="6" width="17.28515625" bestFit="1" customWidth="1"/>
    <col min="9" max="9" width="11.140625" bestFit="1" customWidth="1"/>
    <col min="10" max="10" width="24.28515625" bestFit="1" customWidth="1"/>
    <col min="13" max="13" width="19.7109375" bestFit="1" customWidth="1"/>
  </cols>
  <sheetData>
    <row r="1" spans="1:15" x14ac:dyDescent="0.25">
      <c r="A1" t="s">
        <v>108</v>
      </c>
      <c r="B1" s="1" t="s">
        <v>0</v>
      </c>
      <c r="C1" s="1" t="s">
        <v>1</v>
      </c>
      <c r="D1" s="1" t="s">
        <v>99</v>
      </c>
      <c r="E1" s="1" t="s">
        <v>100</v>
      </c>
      <c r="F1" s="11" t="s">
        <v>98</v>
      </c>
      <c r="G1" s="4" t="s">
        <v>109</v>
      </c>
      <c r="H1" s="4" t="s">
        <v>110</v>
      </c>
      <c r="I1" s="10" t="s">
        <v>111</v>
      </c>
      <c r="J1" s="13" t="s">
        <v>121</v>
      </c>
      <c r="K1" s="10" t="s">
        <v>122</v>
      </c>
      <c r="L1" s="10" t="s">
        <v>123</v>
      </c>
      <c r="M1" s="13" t="s">
        <v>124</v>
      </c>
      <c r="N1" s="10"/>
      <c r="O1" s="10"/>
    </row>
    <row r="2" spans="1:15" x14ac:dyDescent="0.25">
      <c r="A2">
        <v>1</v>
      </c>
      <c r="B2" t="s">
        <v>2</v>
      </c>
      <c r="C2" t="s">
        <v>97</v>
      </c>
      <c r="D2">
        <v>1</v>
      </c>
      <c r="E2">
        <v>0</v>
      </c>
      <c r="F2" s="12">
        <f t="shared" ref="F2:F33" si="0">INT(E2/0.11227181947)</f>
        <v>0</v>
      </c>
      <c r="G2">
        <v>0</v>
      </c>
      <c r="H2">
        <v>1</v>
      </c>
      <c r="I2">
        <v>6732219</v>
      </c>
      <c r="J2">
        <v>1</v>
      </c>
      <c r="K2">
        <v>1</v>
      </c>
      <c r="L2">
        <v>0</v>
      </c>
      <c r="M2">
        <v>0</v>
      </c>
      <c r="N2" s="12"/>
    </row>
    <row r="3" spans="1:15" x14ac:dyDescent="0.25">
      <c r="A3">
        <v>2</v>
      </c>
      <c r="B3" t="s">
        <v>3</v>
      </c>
      <c r="C3" t="s">
        <v>97</v>
      </c>
      <c r="D3">
        <v>1</v>
      </c>
      <c r="E3">
        <v>0</v>
      </c>
      <c r="F3" s="12">
        <f t="shared" si="0"/>
        <v>0</v>
      </c>
      <c r="G3" s="12">
        <f t="shared" ref="G3:G34" si="1">F3-F2</f>
        <v>0</v>
      </c>
      <c r="H3">
        <f>D3-D2</f>
        <v>0</v>
      </c>
      <c r="I3">
        <f>6732219-D3</f>
        <v>6732218</v>
      </c>
      <c r="J3">
        <v>1</v>
      </c>
      <c r="K3">
        <f>J3-J2</f>
        <v>0</v>
      </c>
      <c r="L3">
        <f>E3-E2</f>
        <v>0</v>
      </c>
      <c r="M3">
        <v>0</v>
      </c>
      <c r="N3" s="12"/>
    </row>
    <row r="4" spans="1:15" x14ac:dyDescent="0.25">
      <c r="A4">
        <v>3</v>
      </c>
      <c r="B4" t="s">
        <v>4</v>
      </c>
      <c r="C4" t="s">
        <v>97</v>
      </c>
      <c r="D4">
        <v>2</v>
      </c>
      <c r="E4">
        <v>0</v>
      </c>
      <c r="F4" s="12">
        <f t="shared" si="0"/>
        <v>0</v>
      </c>
      <c r="G4" s="12">
        <f t="shared" si="1"/>
        <v>0</v>
      </c>
      <c r="H4">
        <f t="shared" ref="H4:H67" si="2">D4-D3</f>
        <v>1</v>
      </c>
      <c r="I4">
        <f t="shared" ref="I4:I67" si="3">6732219-D4</f>
        <v>6732217</v>
      </c>
      <c r="J4">
        <v>4</v>
      </c>
      <c r="K4">
        <f t="shared" ref="K4:K67" si="4">J4-J3</f>
        <v>3</v>
      </c>
      <c r="L4">
        <f t="shared" ref="L4:L67" si="5">E4-E3</f>
        <v>0</v>
      </c>
      <c r="M4">
        <v>0</v>
      </c>
      <c r="N4" s="12"/>
    </row>
    <row r="5" spans="1:15" x14ac:dyDescent="0.25">
      <c r="A5">
        <v>4</v>
      </c>
      <c r="B5" t="s">
        <v>5</v>
      </c>
      <c r="C5" t="s">
        <v>97</v>
      </c>
      <c r="D5">
        <v>4</v>
      </c>
      <c r="E5">
        <v>0</v>
      </c>
      <c r="F5" s="12">
        <f t="shared" si="0"/>
        <v>0</v>
      </c>
      <c r="G5" s="12">
        <f t="shared" si="1"/>
        <v>0</v>
      </c>
      <c r="H5">
        <f t="shared" si="2"/>
        <v>2</v>
      </c>
      <c r="I5">
        <f t="shared" si="3"/>
        <v>6732215</v>
      </c>
      <c r="J5">
        <v>5</v>
      </c>
      <c r="K5">
        <f t="shared" si="4"/>
        <v>1</v>
      </c>
      <c r="L5">
        <f t="shared" si="5"/>
        <v>0</v>
      </c>
      <c r="M5">
        <v>0</v>
      </c>
      <c r="N5" s="12"/>
    </row>
    <row r="6" spans="1:15" x14ac:dyDescent="0.25">
      <c r="A6">
        <v>5</v>
      </c>
      <c r="B6" t="s">
        <v>6</v>
      </c>
      <c r="C6" t="s">
        <v>97</v>
      </c>
      <c r="D6">
        <v>6</v>
      </c>
      <c r="E6">
        <v>0</v>
      </c>
      <c r="F6" s="12">
        <f t="shared" si="0"/>
        <v>0</v>
      </c>
      <c r="G6" s="12">
        <f t="shared" si="1"/>
        <v>0</v>
      </c>
      <c r="H6">
        <f t="shared" si="2"/>
        <v>2</v>
      </c>
      <c r="I6">
        <f t="shared" si="3"/>
        <v>6732213</v>
      </c>
      <c r="J6">
        <v>10</v>
      </c>
      <c r="K6">
        <f t="shared" si="4"/>
        <v>5</v>
      </c>
      <c r="L6">
        <f t="shared" si="5"/>
        <v>0</v>
      </c>
      <c r="M6">
        <v>0</v>
      </c>
      <c r="N6" s="12"/>
    </row>
    <row r="7" spans="1:15" x14ac:dyDescent="0.25">
      <c r="A7">
        <v>6</v>
      </c>
      <c r="B7" t="s">
        <v>7</v>
      </c>
      <c r="C7" t="s">
        <v>97</v>
      </c>
      <c r="D7">
        <v>11</v>
      </c>
      <c r="E7">
        <v>0</v>
      </c>
      <c r="F7" s="12">
        <f t="shared" si="0"/>
        <v>0</v>
      </c>
      <c r="G7" s="12">
        <f t="shared" si="1"/>
        <v>0</v>
      </c>
      <c r="H7">
        <f t="shared" si="2"/>
        <v>5</v>
      </c>
      <c r="I7">
        <f t="shared" si="3"/>
        <v>6732208</v>
      </c>
      <c r="J7">
        <v>11</v>
      </c>
      <c r="K7">
        <f t="shared" si="4"/>
        <v>1</v>
      </c>
      <c r="L7">
        <f t="shared" si="5"/>
        <v>0</v>
      </c>
      <c r="M7">
        <v>0</v>
      </c>
      <c r="N7" s="12"/>
    </row>
    <row r="8" spans="1:15" x14ac:dyDescent="0.25">
      <c r="A8">
        <v>7</v>
      </c>
      <c r="B8" t="s">
        <v>8</v>
      </c>
      <c r="C8" t="s">
        <v>97</v>
      </c>
      <c r="D8">
        <v>12</v>
      </c>
      <c r="E8">
        <v>0</v>
      </c>
      <c r="F8" s="12">
        <f t="shared" si="0"/>
        <v>0</v>
      </c>
      <c r="G8" s="12">
        <f t="shared" si="1"/>
        <v>0</v>
      </c>
      <c r="H8">
        <f t="shared" si="2"/>
        <v>1</v>
      </c>
      <c r="I8">
        <f t="shared" si="3"/>
        <v>6732207</v>
      </c>
      <c r="J8">
        <v>12</v>
      </c>
      <c r="K8">
        <f t="shared" si="4"/>
        <v>1</v>
      </c>
      <c r="L8">
        <f t="shared" si="5"/>
        <v>0</v>
      </c>
      <c r="M8">
        <v>0</v>
      </c>
      <c r="N8" s="12"/>
    </row>
    <row r="9" spans="1:15" x14ac:dyDescent="0.25">
      <c r="A9">
        <v>8</v>
      </c>
      <c r="B9" t="s">
        <v>9</v>
      </c>
      <c r="C9" t="s">
        <v>97</v>
      </c>
      <c r="D9">
        <v>12</v>
      </c>
      <c r="E9">
        <v>0</v>
      </c>
      <c r="F9" s="12">
        <f t="shared" si="0"/>
        <v>0</v>
      </c>
      <c r="G9" s="12">
        <f t="shared" si="1"/>
        <v>0</v>
      </c>
      <c r="H9">
        <f t="shared" si="2"/>
        <v>0</v>
      </c>
      <c r="I9">
        <f t="shared" si="3"/>
        <v>6732207</v>
      </c>
      <c r="J9">
        <v>15</v>
      </c>
      <c r="K9">
        <f t="shared" si="4"/>
        <v>3</v>
      </c>
      <c r="L9">
        <f t="shared" si="5"/>
        <v>0</v>
      </c>
      <c r="M9">
        <v>0</v>
      </c>
      <c r="N9" s="12"/>
    </row>
    <row r="10" spans="1:15" x14ac:dyDescent="0.25">
      <c r="A10">
        <v>9</v>
      </c>
      <c r="B10" t="s">
        <v>10</v>
      </c>
      <c r="C10" t="s">
        <v>97</v>
      </c>
      <c r="D10">
        <v>15</v>
      </c>
      <c r="E10">
        <v>0</v>
      </c>
      <c r="F10" s="12">
        <f t="shared" si="0"/>
        <v>0</v>
      </c>
      <c r="G10" s="12">
        <f t="shared" si="1"/>
        <v>0</v>
      </c>
      <c r="H10">
        <f t="shared" si="2"/>
        <v>3</v>
      </c>
      <c r="I10">
        <f t="shared" si="3"/>
        <v>6732204</v>
      </c>
      <c r="J10">
        <v>15</v>
      </c>
      <c r="K10">
        <f t="shared" si="4"/>
        <v>0</v>
      </c>
      <c r="L10">
        <f t="shared" si="5"/>
        <v>0</v>
      </c>
      <c r="M10">
        <v>0</v>
      </c>
      <c r="N10" s="12"/>
    </row>
    <row r="11" spans="1:15" x14ac:dyDescent="0.25">
      <c r="A11">
        <v>10</v>
      </c>
      <c r="B11" t="s">
        <v>11</v>
      </c>
      <c r="C11" t="s">
        <v>97</v>
      </c>
      <c r="D11">
        <v>19</v>
      </c>
      <c r="E11">
        <v>0</v>
      </c>
      <c r="F11" s="12">
        <f t="shared" si="0"/>
        <v>0</v>
      </c>
      <c r="G11" s="12">
        <f t="shared" si="1"/>
        <v>0</v>
      </c>
      <c r="H11">
        <f t="shared" si="2"/>
        <v>4</v>
      </c>
      <c r="I11">
        <f t="shared" si="3"/>
        <v>6732200</v>
      </c>
      <c r="J11">
        <v>26</v>
      </c>
      <c r="K11">
        <f t="shared" si="4"/>
        <v>11</v>
      </c>
      <c r="L11">
        <f t="shared" si="5"/>
        <v>0</v>
      </c>
      <c r="M11">
        <v>1</v>
      </c>
      <c r="N11" s="12"/>
    </row>
    <row r="12" spans="1:15" x14ac:dyDescent="0.25">
      <c r="A12">
        <v>11</v>
      </c>
      <c r="B12" t="s">
        <v>12</v>
      </c>
      <c r="C12" t="s">
        <v>97</v>
      </c>
      <c r="D12">
        <v>24</v>
      </c>
      <c r="E12">
        <v>1</v>
      </c>
      <c r="F12" s="12">
        <f t="shared" si="0"/>
        <v>8</v>
      </c>
      <c r="G12" s="12">
        <f t="shared" si="1"/>
        <v>8</v>
      </c>
      <c r="H12">
        <f t="shared" si="2"/>
        <v>5</v>
      </c>
      <c r="I12">
        <f t="shared" si="3"/>
        <v>6732195</v>
      </c>
      <c r="J12">
        <v>30</v>
      </c>
      <c r="K12">
        <f t="shared" si="4"/>
        <v>4</v>
      </c>
      <c r="L12">
        <f t="shared" si="5"/>
        <v>1</v>
      </c>
      <c r="M12">
        <v>1</v>
      </c>
      <c r="N12" s="12"/>
    </row>
    <row r="13" spans="1:15" x14ac:dyDescent="0.25">
      <c r="A13">
        <v>12</v>
      </c>
      <c r="B13" t="s">
        <v>13</v>
      </c>
      <c r="C13" t="s">
        <v>97</v>
      </c>
      <c r="D13">
        <v>30</v>
      </c>
      <c r="E13">
        <v>2</v>
      </c>
      <c r="F13" s="12">
        <f t="shared" si="0"/>
        <v>17</v>
      </c>
      <c r="G13" s="12">
        <f t="shared" si="1"/>
        <v>9</v>
      </c>
      <c r="H13">
        <f t="shared" si="2"/>
        <v>6</v>
      </c>
      <c r="I13">
        <f t="shared" si="3"/>
        <v>6732189</v>
      </c>
      <c r="J13">
        <v>39</v>
      </c>
      <c r="K13">
        <f t="shared" si="4"/>
        <v>9</v>
      </c>
      <c r="L13">
        <f t="shared" si="5"/>
        <v>1</v>
      </c>
      <c r="M13">
        <v>2</v>
      </c>
      <c r="N13" s="12"/>
    </row>
    <row r="14" spans="1:15" x14ac:dyDescent="0.25">
      <c r="A14">
        <v>13</v>
      </c>
      <c r="B14" t="s">
        <v>14</v>
      </c>
      <c r="C14" t="s">
        <v>97</v>
      </c>
      <c r="D14">
        <v>39</v>
      </c>
      <c r="E14">
        <v>2</v>
      </c>
      <c r="F14" s="12">
        <f t="shared" si="0"/>
        <v>17</v>
      </c>
      <c r="G14" s="12">
        <f t="shared" si="1"/>
        <v>0</v>
      </c>
      <c r="H14">
        <f t="shared" si="2"/>
        <v>9</v>
      </c>
      <c r="I14">
        <f t="shared" si="3"/>
        <v>6732180</v>
      </c>
      <c r="J14">
        <v>56</v>
      </c>
      <c r="K14">
        <f t="shared" si="4"/>
        <v>17</v>
      </c>
      <c r="L14">
        <f t="shared" si="5"/>
        <v>0</v>
      </c>
      <c r="M14">
        <v>1</v>
      </c>
      <c r="N14" s="12"/>
    </row>
    <row r="15" spans="1:15" x14ac:dyDescent="0.25">
      <c r="A15">
        <v>14</v>
      </c>
      <c r="B15" t="s">
        <v>15</v>
      </c>
      <c r="C15" t="s">
        <v>97</v>
      </c>
      <c r="D15">
        <v>56</v>
      </c>
      <c r="E15">
        <v>2</v>
      </c>
      <c r="F15" s="12">
        <f t="shared" si="0"/>
        <v>17</v>
      </c>
      <c r="G15" s="12">
        <f t="shared" si="1"/>
        <v>0</v>
      </c>
      <c r="H15">
        <f t="shared" si="2"/>
        <v>17</v>
      </c>
      <c r="I15">
        <f t="shared" si="3"/>
        <v>6732163</v>
      </c>
      <c r="J15">
        <v>79</v>
      </c>
      <c r="K15">
        <f t="shared" si="4"/>
        <v>23</v>
      </c>
      <c r="L15">
        <f t="shared" si="5"/>
        <v>0</v>
      </c>
      <c r="M15">
        <v>0</v>
      </c>
      <c r="N15" s="12"/>
    </row>
    <row r="16" spans="1:15" x14ac:dyDescent="0.25">
      <c r="A16">
        <v>15</v>
      </c>
      <c r="B16" t="s">
        <v>16</v>
      </c>
      <c r="C16" t="s">
        <v>97</v>
      </c>
      <c r="D16">
        <v>81</v>
      </c>
      <c r="E16">
        <v>5</v>
      </c>
      <c r="F16" s="12">
        <f t="shared" si="0"/>
        <v>44</v>
      </c>
      <c r="G16" s="12">
        <f t="shared" si="1"/>
        <v>27</v>
      </c>
      <c r="H16">
        <f t="shared" si="2"/>
        <v>25</v>
      </c>
      <c r="I16">
        <f t="shared" si="3"/>
        <v>6732138</v>
      </c>
      <c r="J16">
        <v>124</v>
      </c>
      <c r="K16">
        <f t="shared" si="4"/>
        <v>45</v>
      </c>
      <c r="L16">
        <f t="shared" si="5"/>
        <v>3</v>
      </c>
      <c r="M16">
        <v>4</v>
      </c>
      <c r="N16" s="12"/>
    </row>
    <row r="17" spans="1:14" x14ac:dyDescent="0.25">
      <c r="A17">
        <v>16</v>
      </c>
      <c r="B17" t="s">
        <v>17</v>
      </c>
      <c r="C17" t="s">
        <v>97</v>
      </c>
      <c r="D17">
        <v>128</v>
      </c>
      <c r="E17">
        <v>6</v>
      </c>
      <c r="F17" s="12">
        <f t="shared" si="0"/>
        <v>53</v>
      </c>
      <c r="G17" s="12">
        <f t="shared" si="1"/>
        <v>9</v>
      </c>
      <c r="H17">
        <f t="shared" si="2"/>
        <v>47</v>
      </c>
      <c r="I17">
        <f t="shared" si="3"/>
        <v>6732091</v>
      </c>
      <c r="J17">
        <v>199</v>
      </c>
      <c r="K17">
        <f t="shared" si="4"/>
        <v>75</v>
      </c>
      <c r="L17">
        <f t="shared" si="5"/>
        <v>1</v>
      </c>
      <c r="M17">
        <v>5</v>
      </c>
      <c r="N17" s="12"/>
    </row>
    <row r="18" spans="1:14" x14ac:dyDescent="0.25">
      <c r="A18">
        <v>17</v>
      </c>
      <c r="B18" t="s">
        <v>18</v>
      </c>
      <c r="C18" t="s">
        <v>97</v>
      </c>
      <c r="D18">
        <v>204</v>
      </c>
      <c r="E18">
        <v>9</v>
      </c>
      <c r="F18" s="12">
        <f t="shared" si="0"/>
        <v>80</v>
      </c>
      <c r="G18" s="12">
        <f t="shared" si="1"/>
        <v>27</v>
      </c>
      <c r="H18">
        <f t="shared" si="2"/>
        <v>76</v>
      </c>
      <c r="I18">
        <f t="shared" si="3"/>
        <v>6732015</v>
      </c>
      <c r="J18">
        <v>256</v>
      </c>
      <c r="K18">
        <f t="shared" si="4"/>
        <v>57</v>
      </c>
      <c r="L18">
        <f t="shared" si="5"/>
        <v>3</v>
      </c>
      <c r="M18">
        <v>5</v>
      </c>
      <c r="N18" s="12"/>
    </row>
    <row r="19" spans="1:14" x14ac:dyDescent="0.25">
      <c r="A19">
        <v>18</v>
      </c>
      <c r="B19" t="s">
        <v>19</v>
      </c>
      <c r="C19" t="s">
        <v>97</v>
      </c>
      <c r="D19">
        <v>264</v>
      </c>
      <c r="E19">
        <v>12</v>
      </c>
      <c r="F19" s="12">
        <f t="shared" si="0"/>
        <v>106</v>
      </c>
      <c r="G19" s="12">
        <f t="shared" si="1"/>
        <v>26</v>
      </c>
      <c r="H19">
        <f t="shared" si="2"/>
        <v>60</v>
      </c>
      <c r="I19">
        <f t="shared" si="3"/>
        <v>6731955</v>
      </c>
      <c r="J19">
        <v>361</v>
      </c>
      <c r="K19">
        <f t="shared" si="4"/>
        <v>105</v>
      </c>
      <c r="L19">
        <f t="shared" si="5"/>
        <v>3</v>
      </c>
      <c r="M19">
        <v>5</v>
      </c>
      <c r="N19" s="12"/>
    </row>
    <row r="20" spans="1:14" x14ac:dyDescent="0.25">
      <c r="A20">
        <v>19</v>
      </c>
      <c r="B20" t="s">
        <v>20</v>
      </c>
      <c r="C20" t="s">
        <v>97</v>
      </c>
      <c r="D20">
        <v>371</v>
      </c>
      <c r="E20">
        <v>17</v>
      </c>
      <c r="F20" s="12">
        <f t="shared" si="0"/>
        <v>151</v>
      </c>
      <c r="G20" s="12">
        <f t="shared" si="1"/>
        <v>45</v>
      </c>
      <c r="H20">
        <f t="shared" si="2"/>
        <v>107</v>
      </c>
      <c r="I20">
        <f t="shared" si="3"/>
        <v>6731848</v>
      </c>
      <c r="J20">
        <v>474</v>
      </c>
      <c r="K20">
        <f t="shared" si="4"/>
        <v>113</v>
      </c>
      <c r="L20">
        <f t="shared" si="5"/>
        <v>5</v>
      </c>
      <c r="M20">
        <v>5</v>
      </c>
      <c r="N20" s="12"/>
    </row>
    <row r="21" spans="1:14" x14ac:dyDescent="0.25">
      <c r="A21">
        <v>20</v>
      </c>
      <c r="B21" t="s">
        <v>21</v>
      </c>
      <c r="C21" t="s">
        <v>97</v>
      </c>
      <c r="D21">
        <v>484</v>
      </c>
      <c r="E21">
        <v>19</v>
      </c>
      <c r="F21" s="12">
        <f t="shared" si="0"/>
        <v>169</v>
      </c>
      <c r="G21" s="12">
        <f t="shared" si="1"/>
        <v>18</v>
      </c>
      <c r="H21">
        <f t="shared" si="2"/>
        <v>113</v>
      </c>
      <c r="I21">
        <f t="shared" si="3"/>
        <v>6731735</v>
      </c>
      <c r="J21">
        <v>636</v>
      </c>
      <c r="K21">
        <f t="shared" si="4"/>
        <v>162</v>
      </c>
      <c r="L21">
        <f t="shared" si="5"/>
        <v>2</v>
      </c>
      <c r="M21">
        <v>6</v>
      </c>
      <c r="N21" s="12"/>
    </row>
    <row r="22" spans="1:14" x14ac:dyDescent="0.25">
      <c r="A22">
        <v>21</v>
      </c>
      <c r="B22" t="s">
        <v>22</v>
      </c>
      <c r="C22" t="s">
        <v>97</v>
      </c>
      <c r="D22">
        <v>661</v>
      </c>
      <c r="E22">
        <v>23</v>
      </c>
      <c r="F22" s="12">
        <f t="shared" si="0"/>
        <v>204</v>
      </c>
      <c r="G22" s="12">
        <f t="shared" si="1"/>
        <v>35</v>
      </c>
      <c r="H22">
        <f t="shared" si="2"/>
        <v>177</v>
      </c>
      <c r="I22">
        <f t="shared" si="3"/>
        <v>6731558</v>
      </c>
      <c r="J22">
        <v>939</v>
      </c>
      <c r="K22">
        <f t="shared" si="4"/>
        <v>303</v>
      </c>
      <c r="L22">
        <f t="shared" si="5"/>
        <v>4</v>
      </c>
      <c r="M22">
        <v>9</v>
      </c>
      <c r="N22" s="12"/>
    </row>
    <row r="23" spans="1:14" x14ac:dyDescent="0.25">
      <c r="A23">
        <v>22</v>
      </c>
      <c r="B23" t="s">
        <v>23</v>
      </c>
      <c r="C23" t="s">
        <v>97</v>
      </c>
      <c r="D23">
        <v>988</v>
      </c>
      <c r="E23">
        <v>32</v>
      </c>
      <c r="F23" s="12">
        <f t="shared" si="0"/>
        <v>285</v>
      </c>
      <c r="G23" s="12">
        <f t="shared" si="1"/>
        <v>81</v>
      </c>
      <c r="H23">
        <f t="shared" si="2"/>
        <v>327</v>
      </c>
      <c r="I23">
        <f t="shared" si="3"/>
        <v>6731231</v>
      </c>
      <c r="J23">
        <v>1221</v>
      </c>
      <c r="K23">
        <f t="shared" si="4"/>
        <v>282</v>
      </c>
      <c r="L23">
        <f t="shared" si="5"/>
        <v>9</v>
      </c>
      <c r="M23">
        <v>3</v>
      </c>
      <c r="N23" s="12"/>
    </row>
    <row r="24" spans="1:14" x14ac:dyDescent="0.25">
      <c r="A24">
        <v>23</v>
      </c>
      <c r="B24" t="s">
        <v>24</v>
      </c>
      <c r="C24" t="s">
        <v>97</v>
      </c>
      <c r="D24">
        <v>1239</v>
      </c>
      <c r="E24">
        <v>38</v>
      </c>
      <c r="F24" s="12">
        <f t="shared" si="0"/>
        <v>338</v>
      </c>
      <c r="G24" s="12">
        <f t="shared" si="1"/>
        <v>53</v>
      </c>
      <c r="H24">
        <f t="shared" si="2"/>
        <v>251</v>
      </c>
      <c r="I24">
        <f t="shared" si="3"/>
        <v>6730980</v>
      </c>
      <c r="J24">
        <v>1509</v>
      </c>
      <c r="K24">
        <f t="shared" si="4"/>
        <v>288</v>
      </c>
      <c r="L24">
        <f t="shared" si="5"/>
        <v>6</v>
      </c>
      <c r="M24">
        <v>11</v>
      </c>
      <c r="N24" s="12"/>
    </row>
    <row r="25" spans="1:14" x14ac:dyDescent="0.25">
      <c r="A25">
        <v>24</v>
      </c>
      <c r="B25" t="s">
        <v>25</v>
      </c>
      <c r="C25" t="s">
        <v>97</v>
      </c>
      <c r="D25">
        <v>1522</v>
      </c>
      <c r="E25">
        <v>40</v>
      </c>
      <c r="F25" s="12">
        <f t="shared" si="0"/>
        <v>356</v>
      </c>
      <c r="G25" s="12">
        <f t="shared" si="1"/>
        <v>18</v>
      </c>
      <c r="H25">
        <f t="shared" si="2"/>
        <v>283</v>
      </c>
      <c r="I25">
        <f t="shared" si="3"/>
        <v>6730697</v>
      </c>
      <c r="J25">
        <v>1780</v>
      </c>
      <c r="K25">
        <f t="shared" si="4"/>
        <v>271</v>
      </c>
      <c r="L25">
        <f t="shared" si="5"/>
        <v>2</v>
      </c>
      <c r="M25">
        <v>18</v>
      </c>
      <c r="N25" s="12"/>
    </row>
    <row r="26" spans="1:14" x14ac:dyDescent="0.25">
      <c r="A26">
        <v>25</v>
      </c>
      <c r="B26" t="s">
        <v>26</v>
      </c>
      <c r="C26" t="s">
        <v>97</v>
      </c>
      <c r="D26">
        <v>1797</v>
      </c>
      <c r="E26">
        <v>44</v>
      </c>
      <c r="F26" s="12">
        <f t="shared" si="0"/>
        <v>391</v>
      </c>
      <c r="G26" s="12">
        <f t="shared" si="1"/>
        <v>35</v>
      </c>
      <c r="H26">
        <f t="shared" si="2"/>
        <v>275</v>
      </c>
      <c r="I26">
        <f t="shared" si="3"/>
        <v>6730422</v>
      </c>
      <c r="J26">
        <v>2152</v>
      </c>
      <c r="K26">
        <f t="shared" si="4"/>
        <v>372</v>
      </c>
      <c r="L26">
        <f t="shared" si="5"/>
        <v>4</v>
      </c>
      <c r="M26">
        <v>15</v>
      </c>
      <c r="N26" s="12"/>
    </row>
    <row r="27" spans="1:14" x14ac:dyDescent="0.25">
      <c r="A27">
        <v>26</v>
      </c>
      <c r="B27" t="s">
        <v>27</v>
      </c>
      <c r="C27" t="s">
        <v>97</v>
      </c>
      <c r="D27">
        <v>2170</v>
      </c>
      <c r="E27">
        <v>61</v>
      </c>
      <c r="F27" s="12">
        <f t="shared" si="0"/>
        <v>543</v>
      </c>
      <c r="G27" s="12">
        <f t="shared" si="1"/>
        <v>152</v>
      </c>
      <c r="H27">
        <f t="shared" si="2"/>
        <v>373</v>
      </c>
      <c r="I27">
        <f t="shared" si="3"/>
        <v>6730049</v>
      </c>
      <c r="J27">
        <v>2558</v>
      </c>
      <c r="K27">
        <f t="shared" si="4"/>
        <v>406</v>
      </c>
      <c r="L27">
        <f t="shared" si="5"/>
        <v>17</v>
      </c>
      <c r="M27">
        <v>22</v>
      </c>
      <c r="N27" s="12"/>
    </row>
    <row r="28" spans="1:14" x14ac:dyDescent="0.25">
      <c r="A28">
        <v>27</v>
      </c>
      <c r="B28" t="s">
        <v>28</v>
      </c>
      <c r="C28" t="s">
        <v>97</v>
      </c>
      <c r="D28">
        <v>2578</v>
      </c>
      <c r="E28">
        <v>79</v>
      </c>
      <c r="F28" s="12">
        <f t="shared" si="0"/>
        <v>703</v>
      </c>
      <c r="G28" s="12">
        <f t="shared" si="1"/>
        <v>160</v>
      </c>
      <c r="H28">
        <f t="shared" si="2"/>
        <v>408</v>
      </c>
      <c r="I28">
        <f t="shared" si="3"/>
        <v>6729641</v>
      </c>
      <c r="J28">
        <v>3026</v>
      </c>
      <c r="K28">
        <f t="shared" si="4"/>
        <v>468</v>
      </c>
      <c r="L28">
        <f t="shared" si="5"/>
        <v>18</v>
      </c>
      <c r="M28">
        <v>22</v>
      </c>
      <c r="N28" s="12"/>
    </row>
    <row r="29" spans="1:14" x14ac:dyDescent="0.25">
      <c r="A29">
        <v>28</v>
      </c>
      <c r="B29" t="s">
        <v>29</v>
      </c>
      <c r="C29" t="s">
        <v>97</v>
      </c>
      <c r="D29">
        <v>3056</v>
      </c>
      <c r="E29">
        <v>94</v>
      </c>
      <c r="F29" s="12">
        <f t="shared" si="0"/>
        <v>837</v>
      </c>
      <c r="G29" s="12">
        <f t="shared" si="1"/>
        <v>134</v>
      </c>
      <c r="H29">
        <f t="shared" si="2"/>
        <v>478</v>
      </c>
      <c r="I29">
        <f t="shared" si="3"/>
        <v>6729163</v>
      </c>
      <c r="J29">
        <v>3422</v>
      </c>
      <c r="K29">
        <f t="shared" si="4"/>
        <v>396</v>
      </c>
      <c r="L29">
        <f t="shared" si="5"/>
        <v>15</v>
      </c>
      <c r="M29">
        <v>22</v>
      </c>
      <c r="N29" s="12"/>
    </row>
    <row r="30" spans="1:14" x14ac:dyDescent="0.25">
      <c r="A30">
        <v>29</v>
      </c>
      <c r="B30" t="s">
        <v>30</v>
      </c>
      <c r="C30" t="s">
        <v>97</v>
      </c>
      <c r="D30">
        <v>3455</v>
      </c>
      <c r="E30">
        <v>118</v>
      </c>
      <c r="F30" s="12">
        <f t="shared" si="0"/>
        <v>1051</v>
      </c>
      <c r="G30" s="12">
        <f t="shared" si="1"/>
        <v>214</v>
      </c>
      <c r="H30">
        <f t="shared" si="2"/>
        <v>399</v>
      </c>
      <c r="I30">
        <f t="shared" si="3"/>
        <v>6728764</v>
      </c>
      <c r="J30">
        <v>3935</v>
      </c>
      <c r="K30">
        <f t="shared" si="4"/>
        <v>513</v>
      </c>
      <c r="L30">
        <f t="shared" si="5"/>
        <v>24</v>
      </c>
      <c r="M30">
        <v>32</v>
      </c>
      <c r="N30" s="12"/>
    </row>
    <row r="31" spans="1:14" x14ac:dyDescent="0.25">
      <c r="A31">
        <v>30</v>
      </c>
      <c r="B31" t="s">
        <v>31</v>
      </c>
      <c r="C31" t="s">
        <v>97</v>
      </c>
      <c r="D31">
        <v>3975</v>
      </c>
      <c r="E31">
        <v>136</v>
      </c>
      <c r="F31" s="12">
        <f t="shared" si="0"/>
        <v>1211</v>
      </c>
      <c r="G31" s="12">
        <f t="shared" si="1"/>
        <v>160</v>
      </c>
      <c r="H31">
        <f t="shared" si="2"/>
        <v>520</v>
      </c>
      <c r="I31">
        <f t="shared" si="3"/>
        <v>6728244</v>
      </c>
      <c r="J31">
        <v>4396</v>
      </c>
      <c r="K31">
        <f t="shared" si="4"/>
        <v>461</v>
      </c>
      <c r="L31">
        <f t="shared" si="5"/>
        <v>18</v>
      </c>
      <c r="M31">
        <v>25</v>
      </c>
      <c r="N31" s="12"/>
    </row>
    <row r="32" spans="1:14" x14ac:dyDescent="0.25">
      <c r="A32">
        <v>31</v>
      </c>
      <c r="B32" t="s">
        <v>32</v>
      </c>
      <c r="C32" t="s">
        <v>97</v>
      </c>
      <c r="D32">
        <v>4437</v>
      </c>
      <c r="E32">
        <v>151</v>
      </c>
      <c r="F32" s="12">
        <f t="shared" si="0"/>
        <v>1344</v>
      </c>
      <c r="G32" s="12">
        <f t="shared" si="1"/>
        <v>133</v>
      </c>
      <c r="H32">
        <f t="shared" si="2"/>
        <v>462</v>
      </c>
      <c r="I32">
        <f t="shared" si="3"/>
        <v>6727782</v>
      </c>
      <c r="J32">
        <v>4923</v>
      </c>
      <c r="K32">
        <f t="shared" si="4"/>
        <v>527</v>
      </c>
      <c r="L32">
        <f t="shared" si="5"/>
        <v>15</v>
      </c>
      <c r="M32">
        <v>34</v>
      </c>
      <c r="N32" s="12"/>
    </row>
    <row r="33" spans="1:14" x14ac:dyDescent="0.25">
      <c r="A33">
        <v>32</v>
      </c>
      <c r="B33" t="s">
        <v>33</v>
      </c>
      <c r="C33" t="s">
        <v>97</v>
      </c>
      <c r="D33">
        <v>4986</v>
      </c>
      <c r="E33">
        <v>171</v>
      </c>
      <c r="F33" s="12">
        <f t="shared" si="0"/>
        <v>1523</v>
      </c>
      <c r="G33" s="12">
        <f t="shared" si="1"/>
        <v>179</v>
      </c>
      <c r="H33">
        <f t="shared" si="2"/>
        <v>549</v>
      </c>
      <c r="I33">
        <f t="shared" si="3"/>
        <v>6727233</v>
      </c>
      <c r="J33">
        <v>5479</v>
      </c>
      <c r="K33">
        <f t="shared" si="4"/>
        <v>556</v>
      </c>
      <c r="L33">
        <f t="shared" si="5"/>
        <v>20</v>
      </c>
      <c r="M33">
        <v>25</v>
      </c>
      <c r="N33" s="12"/>
    </row>
    <row r="34" spans="1:14" x14ac:dyDescent="0.25">
      <c r="A34">
        <v>33</v>
      </c>
      <c r="B34" t="s">
        <v>34</v>
      </c>
      <c r="C34" t="s">
        <v>97</v>
      </c>
      <c r="D34">
        <v>5542</v>
      </c>
      <c r="E34">
        <v>208</v>
      </c>
      <c r="F34" s="12">
        <f t="shared" ref="F34:F65" si="6">INT(E34/0.11227181947)</f>
        <v>1852</v>
      </c>
      <c r="G34" s="12">
        <f t="shared" si="1"/>
        <v>329</v>
      </c>
      <c r="H34">
        <f t="shared" si="2"/>
        <v>556</v>
      </c>
      <c r="I34">
        <f t="shared" si="3"/>
        <v>6726677</v>
      </c>
      <c r="J34">
        <v>5901</v>
      </c>
      <c r="K34">
        <f t="shared" si="4"/>
        <v>422</v>
      </c>
      <c r="L34">
        <f t="shared" si="5"/>
        <v>37</v>
      </c>
      <c r="M34">
        <v>36</v>
      </c>
      <c r="N34" s="12"/>
    </row>
    <row r="35" spans="1:14" x14ac:dyDescent="0.25">
      <c r="A35">
        <v>34</v>
      </c>
      <c r="B35" t="s">
        <v>35</v>
      </c>
      <c r="C35" t="s">
        <v>97</v>
      </c>
      <c r="D35">
        <v>5986</v>
      </c>
      <c r="E35">
        <v>246</v>
      </c>
      <c r="F35" s="12">
        <f t="shared" si="6"/>
        <v>2191</v>
      </c>
      <c r="G35" s="12">
        <f t="shared" ref="G35:G66" si="7">F35-F34</f>
        <v>339</v>
      </c>
      <c r="H35">
        <f t="shared" si="2"/>
        <v>444</v>
      </c>
      <c r="I35">
        <f t="shared" si="3"/>
        <v>6726233</v>
      </c>
      <c r="J35">
        <v>6323</v>
      </c>
      <c r="K35">
        <f t="shared" si="4"/>
        <v>422</v>
      </c>
      <c r="L35">
        <f t="shared" si="5"/>
        <v>38</v>
      </c>
      <c r="M35">
        <v>29</v>
      </c>
      <c r="N35" s="12"/>
    </row>
    <row r="36" spans="1:14" x14ac:dyDescent="0.25">
      <c r="A36">
        <v>35</v>
      </c>
      <c r="B36" t="s">
        <v>36</v>
      </c>
      <c r="C36" t="s">
        <v>97</v>
      </c>
      <c r="D36">
        <v>6400</v>
      </c>
      <c r="E36">
        <v>295</v>
      </c>
      <c r="F36" s="12">
        <f t="shared" si="6"/>
        <v>2627</v>
      </c>
      <c r="G36" s="12">
        <f t="shared" si="7"/>
        <v>436</v>
      </c>
      <c r="H36">
        <f t="shared" si="2"/>
        <v>414</v>
      </c>
      <c r="I36">
        <f t="shared" si="3"/>
        <v>6725819</v>
      </c>
      <c r="J36">
        <v>6881</v>
      </c>
      <c r="K36">
        <f t="shared" si="4"/>
        <v>558</v>
      </c>
      <c r="L36">
        <f t="shared" si="5"/>
        <v>49</v>
      </c>
      <c r="M36">
        <v>37</v>
      </c>
      <c r="N36" s="12"/>
    </row>
    <row r="37" spans="1:14" x14ac:dyDescent="0.25">
      <c r="A37">
        <v>36</v>
      </c>
      <c r="B37" t="s">
        <v>37</v>
      </c>
      <c r="C37" t="s">
        <v>97</v>
      </c>
      <c r="D37">
        <v>6960</v>
      </c>
      <c r="E37">
        <v>315</v>
      </c>
      <c r="F37" s="12">
        <f t="shared" si="6"/>
        <v>2805</v>
      </c>
      <c r="G37" s="12">
        <f t="shared" si="7"/>
        <v>178</v>
      </c>
      <c r="H37">
        <f t="shared" si="2"/>
        <v>560</v>
      </c>
      <c r="I37">
        <f t="shared" si="3"/>
        <v>6725259</v>
      </c>
      <c r="J37">
        <v>7396</v>
      </c>
      <c r="K37">
        <f t="shared" si="4"/>
        <v>515</v>
      </c>
      <c r="L37">
        <f t="shared" si="5"/>
        <v>20</v>
      </c>
      <c r="M37">
        <v>25</v>
      </c>
      <c r="N37" s="12"/>
    </row>
    <row r="38" spans="1:14" x14ac:dyDescent="0.25">
      <c r="A38">
        <v>37</v>
      </c>
      <c r="B38" t="s">
        <v>38</v>
      </c>
      <c r="C38" t="s">
        <v>97</v>
      </c>
      <c r="D38">
        <v>7494</v>
      </c>
      <c r="E38">
        <v>330</v>
      </c>
      <c r="F38" s="12">
        <f t="shared" si="6"/>
        <v>2939</v>
      </c>
      <c r="G38" s="12">
        <f t="shared" si="7"/>
        <v>134</v>
      </c>
      <c r="H38">
        <f t="shared" si="2"/>
        <v>534</v>
      </c>
      <c r="I38">
        <f t="shared" si="3"/>
        <v>6724725</v>
      </c>
      <c r="J38">
        <v>7882</v>
      </c>
      <c r="K38">
        <f t="shared" si="4"/>
        <v>486</v>
      </c>
      <c r="L38">
        <f t="shared" si="5"/>
        <v>15</v>
      </c>
      <c r="M38">
        <v>20</v>
      </c>
      <c r="N38" s="12"/>
    </row>
    <row r="39" spans="1:14" x14ac:dyDescent="0.25">
      <c r="A39">
        <v>38</v>
      </c>
      <c r="B39" t="s">
        <v>39</v>
      </c>
      <c r="C39" t="s">
        <v>97</v>
      </c>
      <c r="D39">
        <v>7928</v>
      </c>
      <c r="E39">
        <v>343</v>
      </c>
      <c r="F39" s="12">
        <f t="shared" si="6"/>
        <v>3055</v>
      </c>
      <c r="G39" s="12">
        <f t="shared" si="7"/>
        <v>116</v>
      </c>
      <c r="H39">
        <f t="shared" si="2"/>
        <v>434</v>
      </c>
      <c r="I39">
        <f t="shared" si="3"/>
        <v>6724291</v>
      </c>
      <c r="J39">
        <v>8201</v>
      </c>
      <c r="K39">
        <f t="shared" si="4"/>
        <v>319</v>
      </c>
      <c r="L39">
        <f t="shared" si="5"/>
        <v>13</v>
      </c>
      <c r="M39">
        <v>29</v>
      </c>
      <c r="N39" s="12"/>
    </row>
    <row r="40" spans="1:14" x14ac:dyDescent="0.25">
      <c r="A40">
        <v>39</v>
      </c>
      <c r="B40" t="s">
        <v>40</v>
      </c>
      <c r="C40" t="s">
        <v>97</v>
      </c>
      <c r="D40" s="5">
        <v>8359</v>
      </c>
      <c r="E40">
        <v>350</v>
      </c>
      <c r="F40" s="12">
        <f t="shared" si="6"/>
        <v>3117</v>
      </c>
      <c r="G40" s="12">
        <f t="shared" si="7"/>
        <v>62</v>
      </c>
      <c r="H40">
        <f t="shared" si="2"/>
        <v>431</v>
      </c>
      <c r="I40">
        <f t="shared" si="3"/>
        <v>6723860</v>
      </c>
      <c r="J40">
        <v>8493</v>
      </c>
      <c r="K40">
        <f t="shared" si="4"/>
        <v>292</v>
      </c>
      <c r="L40">
        <f t="shared" si="5"/>
        <v>7</v>
      </c>
      <c r="M40">
        <v>35</v>
      </c>
      <c r="N40" s="12"/>
    </row>
    <row r="41" spans="1:14" x14ac:dyDescent="0.25">
      <c r="A41">
        <v>40</v>
      </c>
      <c r="B41" t="s">
        <v>41</v>
      </c>
      <c r="C41" t="s">
        <v>97</v>
      </c>
      <c r="D41">
        <v>8527</v>
      </c>
      <c r="E41">
        <v>387</v>
      </c>
      <c r="F41" s="12">
        <f t="shared" si="6"/>
        <v>3446</v>
      </c>
      <c r="G41" s="12">
        <f t="shared" si="7"/>
        <v>329</v>
      </c>
      <c r="H41">
        <f>D41-D40</f>
        <v>168</v>
      </c>
      <c r="I41">
        <f t="shared" si="3"/>
        <v>6723692</v>
      </c>
      <c r="J41">
        <v>8910</v>
      </c>
      <c r="K41">
        <f t="shared" si="4"/>
        <v>417</v>
      </c>
      <c r="L41">
        <f t="shared" si="5"/>
        <v>37</v>
      </c>
      <c r="M41">
        <v>46</v>
      </c>
      <c r="N41" s="12"/>
    </row>
    <row r="42" spans="1:14" x14ac:dyDescent="0.25">
      <c r="A42">
        <v>41</v>
      </c>
      <c r="B42" t="s">
        <v>42</v>
      </c>
      <c r="C42" t="s">
        <v>97</v>
      </c>
      <c r="D42" s="5">
        <v>8960</v>
      </c>
      <c r="E42" s="5">
        <v>436</v>
      </c>
      <c r="F42" s="12">
        <f t="shared" si="6"/>
        <v>3883</v>
      </c>
      <c r="G42" s="12">
        <f t="shared" si="7"/>
        <v>437</v>
      </c>
      <c r="H42">
        <f>D42-D41</f>
        <v>433</v>
      </c>
      <c r="I42">
        <f t="shared" si="3"/>
        <v>6723259</v>
      </c>
      <c r="J42">
        <v>9487</v>
      </c>
      <c r="K42">
        <f t="shared" si="4"/>
        <v>577</v>
      </c>
      <c r="L42">
        <f t="shared" si="5"/>
        <v>49</v>
      </c>
      <c r="M42">
        <v>38</v>
      </c>
      <c r="N42" s="12"/>
    </row>
    <row r="43" spans="1:14" x14ac:dyDescent="0.25">
      <c r="A43">
        <v>42</v>
      </c>
      <c r="B43" t="s">
        <v>43</v>
      </c>
      <c r="C43" t="s">
        <v>97</v>
      </c>
      <c r="D43">
        <v>9542</v>
      </c>
      <c r="E43">
        <v>477</v>
      </c>
      <c r="F43" s="12">
        <f t="shared" si="6"/>
        <v>4248</v>
      </c>
      <c r="G43" s="12">
        <f t="shared" si="7"/>
        <v>365</v>
      </c>
      <c r="H43">
        <f t="shared" si="2"/>
        <v>582</v>
      </c>
      <c r="I43">
        <f t="shared" si="3"/>
        <v>6722677</v>
      </c>
      <c r="J43">
        <v>10087</v>
      </c>
      <c r="K43">
        <f t="shared" si="4"/>
        <v>600</v>
      </c>
      <c r="L43">
        <f t="shared" si="5"/>
        <v>41</v>
      </c>
      <c r="M43">
        <v>34</v>
      </c>
      <c r="N43" s="12"/>
    </row>
    <row r="44" spans="1:14" x14ac:dyDescent="0.25">
      <c r="A44">
        <v>43</v>
      </c>
      <c r="B44" t="s">
        <v>44</v>
      </c>
      <c r="C44" t="s">
        <v>97</v>
      </c>
      <c r="D44">
        <v>10154</v>
      </c>
      <c r="E44">
        <v>522</v>
      </c>
      <c r="F44" s="12">
        <f t="shared" si="6"/>
        <v>4649</v>
      </c>
      <c r="G44" s="12">
        <f t="shared" si="7"/>
        <v>401</v>
      </c>
      <c r="H44">
        <f t="shared" si="2"/>
        <v>612</v>
      </c>
      <c r="I44">
        <f t="shared" si="3"/>
        <v>6722065</v>
      </c>
      <c r="J44">
        <v>10592</v>
      </c>
      <c r="K44">
        <f t="shared" si="4"/>
        <v>505</v>
      </c>
      <c r="L44">
        <f t="shared" si="5"/>
        <v>45</v>
      </c>
      <c r="M44">
        <v>36</v>
      </c>
      <c r="N44" s="12"/>
    </row>
    <row r="45" spans="1:14" x14ac:dyDescent="0.25">
      <c r="A45">
        <v>44</v>
      </c>
      <c r="B45" t="s">
        <v>45</v>
      </c>
      <c r="C45" t="s">
        <v>97</v>
      </c>
      <c r="D45">
        <v>10641</v>
      </c>
      <c r="E45">
        <v>545</v>
      </c>
      <c r="F45" s="12">
        <f t="shared" si="6"/>
        <v>4854</v>
      </c>
      <c r="G45" s="12">
        <f t="shared" si="7"/>
        <v>205</v>
      </c>
      <c r="H45">
        <f t="shared" si="2"/>
        <v>487</v>
      </c>
      <c r="I45">
        <f t="shared" si="3"/>
        <v>6721578</v>
      </c>
      <c r="J45">
        <v>11149</v>
      </c>
      <c r="K45">
        <f t="shared" si="4"/>
        <v>557</v>
      </c>
      <c r="L45">
        <f t="shared" si="5"/>
        <v>23</v>
      </c>
      <c r="M45">
        <v>28</v>
      </c>
      <c r="N45" s="12"/>
    </row>
    <row r="46" spans="1:14" x14ac:dyDescent="0.25">
      <c r="A46">
        <v>45</v>
      </c>
      <c r="B46" t="s">
        <v>46</v>
      </c>
      <c r="C46" t="s">
        <v>97</v>
      </c>
      <c r="D46">
        <v>11211</v>
      </c>
      <c r="E46">
        <v>577</v>
      </c>
      <c r="F46" s="12">
        <f t="shared" si="6"/>
        <v>5139</v>
      </c>
      <c r="G46" s="12">
        <f t="shared" si="7"/>
        <v>285</v>
      </c>
      <c r="H46">
        <f t="shared" si="2"/>
        <v>570</v>
      </c>
      <c r="I46">
        <f t="shared" si="3"/>
        <v>6721008</v>
      </c>
      <c r="J46">
        <v>11628</v>
      </c>
      <c r="K46">
        <f t="shared" si="4"/>
        <v>479</v>
      </c>
      <c r="L46">
        <f t="shared" si="5"/>
        <v>32</v>
      </c>
      <c r="M46">
        <v>36</v>
      </c>
      <c r="N46" s="12"/>
    </row>
    <row r="47" spans="1:14" x14ac:dyDescent="0.25">
      <c r="A47">
        <v>46</v>
      </c>
      <c r="B47" t="s">
        <v>47</v>
      </c>
      <c r="C47" t="s">
        <v>97</v>
      </c>
      <c r="D47">
        <v>11688</v>
      </c>
      <c r="E47">
        <v>635</v>
      </c>
      <c r="F47" s="12">
        <f t="shared" si="6"/>
        <v>5655</v>
      </c>
      <c r="G47" s="12">
        <f t="shared" si="7"/>
        <v>516</v>
      </c>
      <c r="H47">
        <f>D47-D46</f>
        <v>477</v>
      </c>
      <c r="I47">
        <f t="shared" si="3"/>
        <v>6720531</v>
      </c>
      <c r="J47">
        <v>12010</v>
      </c>
      <c r="K47">
        <f t="shared" si="4"/>
        <v>382</v>
      </c>
      <c r="L47">
        <f t="shared" si="5"/>
        <v>58</v>
      </c>
      <c r="M47">
        <v>38</v>
      </c>
      <c r="N47" s="12"/>
    </row>
    <row r="48" spans="1:14" x14ac:dyDescent="0.25">
      <c r="A48">
        <v>47</v>
      </c>
      <c r="B48" t="s">
        <v>48</v>
      </c>
      <c r="C48" t="s">
        <v>97</v>
      </c>
      <c r="D48">
        <v>12097</v>
      </c>
      <c r="E48">
        <v>652</v>
      </c>
      <c r="F48" s="12">
        <f t="shared" si="6"/>
        <v>5807</v>
      </c>
      <c r="G48" s="12">
        <f t="shared" si="7"/>
        <v>152</v>
      </c>
      <c r="H48">
        <f>D48-D47</f>
        <v>409</v>
      </c>
      <c r="I48">
        <f t="shared" si="3"/>
        <v>6720122</v>
      </c>
      <c r="J48">
        <v>12388</v>
      </c>
      <c r="K48">
        <f t="shared" si="4"/>
        <v>378</v>
      </c>
      <c r="L48">
        <f t="shared" si="5"/>
        <v>17</v>
      </c>
      <c r="M48">
        <v>49</v>
      </c>
      <c r="N48" s="12"/>
    </row>
    <row r="49" spans="1:14" x14ac:dyDescent="0.25">
      <c r="A49">
        <v>48</v>
      </c>
      <c r="B49" t="s">
        <v>49</v>
      </c>
      <c r="C49" t="s">
        <v>97</v>
      </c>
      <c r="D49">
        <v>12438</v>
      </c>
      <c r="E49">
        <v>666</v>
      </c>
      <c r="F49" s="12">
        <f t="shared" si="6"/>
        <v>5932</v>
      </c>
      <c r="G49" s="12">
        <f t="shared" si="7"/>
        <v>125</v>
      </c>
      <c r="H49">
        <f t="shared" si="2"/>
        <v>341</v>
      </c>
      <c r="I49">
        <f t="shared" si="3"/>
        <v>6719781</v>
      </c>
      <c r="J49">
        <v>12992</v>
      </c>
      <c r="K49">
        <f t="shared" si="4"/>
        <v>604</v>
      </c>
      <c r="L49">
        <f t="shared" si="5"/>
        <v>14</v>
      </c>
      <c r="M49">
        <v>50</v>
      </c>
      <c r="N49" s="12"/>
    </row>
    <row r="50" spans="1:14" x14ac:dyDescent="0.25">
      <c r="A50">
        <v>49</v>
      </c>
      <c r="B50" t="s">
        <v>50</v>
      </c>
      <c r="C50" t="s">
        <v>97</v>
      </c>
      <c r="D50">
        <v>13039</v>
      </c>
      <c r="E50">
        <v>706</v>
      </c>
      <c r="F50" s="12">
        <f t="shared" si="6"/>
        <v>6288</v>
      </c>
      <c r="G50" s="12">
        <f t="shared" si="7"/>
        <v>356</v>
      </c>
      <c r="H50">
        <f t="shared" si="2"/>
        <v>601</v>
      </c>
      <c r="I50">
        <f t="shared" si="3"/>
        <v>6719180</v>
      </c>
      <c r="J50">
        <v>13636</v>
      </c>
      <c r="K50">
        <f t="shared" si="4"/>
        <v>644</v>
      </c>
      <c r="L50">
        <f t="shared" si="5"/>
        <v>40</v>
      </c>
      <c r="M50">
        <v>38</v>
      </c>
      <c r="N50" s="12"/>
    </row>
    <row r="51" spans="1:14" x14ac:dyDescent="0.25">
      <c r="A51">
        <v>50</v>
      </c>
      <c r="B51" t="s">
        <v>51</v>
      </c>
      <c r="C51" t="s">
        <v>97</v>
      </c>
      <c r="D51">
        <v>13681</v>
      </c>
      <c r="E51">
        <v>741</v>
      </c>
      <c r="F51" s="12">
        <f t="shared" si="6"/>
        <v>6600</v>
      </c>
      <c r="G51" s="12">
        <f t="shared" si="7"/>
        <v>312</v>
      </c>
      <c r="H51">
        <f t="shared" si="2"/>
        <v>642</v>
      </c>
      <c r="I51">
        <f t="shared" si="3"/>
        <v>6718538</v>
      </c>
      <c r="J51">
        <v>14334</v>
      </c>
      <c r="K51">
        <f t="shared" si="4"/>
        <v>698</v>
      </c>
      <c r="L51">
        <f t="shared" si="5"/>
        <v>35</v>
      </c>
      <c r="M51">
        <v>37</v>
      </c>
      <c r="N51" s="12"/>
    </row>
    <row r="52" spans="1:14" x14ac:dyDescent="0.25">
      <c r="A52">
        <v>51</v>
      </c>
      <c r="B52" t="s">
        <v>52</v>
      </c>
      <c r="C52" t="s">
        <v>97</v>
      </c>
      <c r="D52">
        <v>14399</v>
      </c>
      <c r="E52">
        <v>786</v>
      </c>
      <c r="F52" s="12">
        <f t="shared" si="6"/>
        <v>7000</v>
      </c>
      <c r="G52" s="12">
        <f t="shared" si="7"/>
        <v>400</v>
      </c>
      <c r="H52">
        <f>D52-D51</f>
        <v>718</v>
      </c>
      <c r="I52">
        <f t="shared" si="3"/>
        <v>6717820</v>
      </c>
      <c r="J52">
        <v>14958</v>
      </c>
      <c r="K52">
        <f t="shared" si="4"/>
        <v>624</v>
      </c>
      <c r="L52">
        <f t="shared" si="5"/>
        <v>45</v>
      </c>
      <c r="M52">
        <v>41</v>
      </c>
      <c r="N52" s="12"/>
    </row>
    <row r="53" spans="1:14" x14ac:dyDescent="0.25">
      <c r="A53">
        <v>52</v>
      </c>
      <c r="B53" t="s">
        <v>53</v>
      </c>
      <c r="C53" t="s">
        <v>97</v>
      </c>
      <c r="D53">
        <v>15012</v>
      </c>
      <c r="E53">
        <v>813</v>
      </c>
      <c r="F53" s="12">
        <f t="shared" si="6"/>
        <v>7241</v>
      </c>
      <c r="G53" s="12">
        <f t="shared" si="7"/>
        <v>241</v>
      </c>
      <c r="H53">
        <f t="shared" si="2"/>
        <v>613</v>
      </c>
      <c r="I53">
        <f t="shared" si="3"/>
        <v>6717207</v>
      </c>
      <c r="J53">
        <v>15907</v>
      </c>
      <c r="K53">
        <f t="shared" si="4"/>
        <v>949</v>
      </c>
      <c r="L53">
        <f t="shared" si="5"/>
        <v>27</v>
      </c>
      <c r="M53">
        <v>34</v>
      </c>
      <c r="N53" s="12"/>
    </row>
    <row r="54" spans="1:14" x14ac:dyDescent="0.25">
      <c r="A54">
        <v>53</v>
      </c>
      <c r="B54" t="s">
        <v>54</v>
      </c>
      <c r="C54" t="s">
        <v>97</v>
      </c>
      <c r="D54">
        <v>15961</v>
      </c>
      <c r="E54">
        <v>844</v>
      </c>
      <c r="F54" s="12">
        <f t="shared" si="6"/>
        <v>7517</v>
      </c>
      <c r="G54" s="12">
        <f t="shared" si="7"/>
        <v>276</v>
      </c>
      <c r="H54">
        <f t="shared" si="2"/>
        <v>949</v>
      </c>
      <c r="I54">
        <f t="shared" si="3"/>
        <v>6716258</v>
      </c>
      <c r="J54">
        <v>16524</v>
      </c>
      <c r="K54">
        <f t="shared" si="4"/>
        <v>617</v>
      </c>
      <c r="L54">
        <f t="shared" si="5"/>
        <v>31</v>
      </c>
      <c r="M54">
        <v>42</v>
      </c>
      <c r="N54" s="12"/>
    </row>
    <row r="55" spans="1:14" x14ac:dyDescent="0.25">
      <c r="A55">
        <v>54</v>
      </c>
      <c r="B55" t="s">
        <v>55</v>
      </c>
      <c r="C55" t="s">
        <v>97</v>
      </c>
      <c r="D55">
        <v>16588</v>
      </c>
      <c r="E55">
        <v>901</v>
      </c>
      <c r="F55" s="12">
        <f t="shared" si="6"/>
        <v>8025</v>
      </c>
      <c r="G55" s="12">
        <f t="shared" si="7"/>
        <v>508</v>
      </c>
      <c r="H55">
        <f t="shared" si="2"/>
        <v>627</v>
      </c>
      <c r="I55">
        <f t="shared" si="3"/>
        <v>6715631</v>
      </c>
      <c r="J55">
        <v>17118</v>
      </c>
      <c r="K55">
        <f t="shared" si="4"/>
        <v>594</v>
      </c>
      <c r="L55">
        <f t="shared" si="5"/>
        <v>57</v>
      </c>
      <c r="M55">
        <v>34</v>
      </c>
      <c r="N55" s="12"/>
    </row>
    <row r="56" spans="1:14" x14ac:dyDescent="0.25">
      <c r="A56">
        <v>55</v>
      </c>
      <c r="B56" t="s">
        <v>56</v>
      </c>
      <c r="C56" t="s">
        <v>97</v>
      </c>
      <c r="D56">
        <v>17182</v>
      </c>
      <c r="E56">
        <v>964</v>
      </c>
      <c r="F56" s="12">
        <f t="shared" si="6"/>
        <v>8586</v>
      </c>
      <c r="G56" s="12">
        <f t="shared" si="7"/>
        <v>561</v>
      </c>
      <c r="H56">
        <f t="shared" si="2"/>
        <v>594</v>
      </c>
      <c r="I56">
        <f t="shared" si="3"/>
        <v>6715037</v>
      </c>
      <c r="J56">
        <v>17766</v>
      </c>
      <c r="K56">
        <f t="shared" si="4"/>
        <v>648</v>
      </c>
      <c r="L56">
        <f t="shared" si="5"/>
        <v>63</v>
      </c>
      <c r="M56">
        <v>43</v>
      </c>
      <c r="N56" s="12"/>
    </row>
    <row r="57" spans="1:14" x14ac:dyDescent="0.25">
      <c r="A57">
        <v>56</v>
      </c>
      <c r="B57" t="s">
        <v>57</v>
      </c>
      <c r="C57" t="s">
        <v>97</v>
      </c>
      <c r="D57">
        <v>17835</v>
      </c>
      <c r="E57">
        <v>1114</v>
      </c>
      <c r="F57" s="12">
        <f t="shared" si="6"/>
        <v>9922</v>
      </c>
      <c r="G57" s="12">
        <f t="shared" si="7"/>
        <v>1336</v>
      </c>
      <c r="H57">
        <f t="shared" si="2"/>
        <v>653</v>
      </c>
      <c r="I57">
        <f t="shared" si="3"/>
        <v>6714384</v>
      </c>
      <c r="J57">
        <v>18556</v>
      </c>
      <c r="K57">
        <f t="shared" si="4"/>
        <v>790</v>
      </c>
      <c r="L57">
        <f t="shared" si="5"/>
        <v>150</v>
      </c>
      <c r="M57">
        <v>45</v>
      </c>
      <c r="N57" s="12"/>
    </row>
    <row r="58" spans="1:14" x14ac:dyDescent="0.25">
      <c r="A58">
        <v>57</v>
      </c>
      <c r="B58" t="s">
        <v>58</v>
      </c>
      <c r="C58" t="s">
        <v>97</v>
      </c>
      <c r="D58">
        <v>18630</v>
      </c>
      <c r="E58">
        <v>1115</v>
      </c>
      <c r="F58" s="12">
        <f t="shared" si="6"/>
        <v>9931</v>
      </c>
      <c r="G58" s="12">
        <f t="shared" si="7"/>
        <v>9</v>
      </c>
      <c r="H58">
        <f t="shared" si="2"/>
        <v>795</v>
      </c>
      <c r="I58">
        <f t="shared" si="3"/>
        <v>6713589</v>
      </c>
      <c r="J58">
        <v>19207</v>
      </c>
      <c r="K58">
        <f t="shared" si="4"/>
        <v>651</v>
      </c>
      <c r="L58">
        <f t="shared" si="5"/>
        <v>1</v>
      </c>
      <c r="M58">
        <v>35</v>
      </c>
      <c r="N58" s="12"/>
    </row>
    <row r="59" spans="1:14" x14ac:dyDescent="0.25">
      <c r="A59">
        <v>58</v>
      </c>
      <c r="B59" t="s">
        <v>59</v>
      </c>
      <c r="C59" t="s">
        <v>97</v>
      </c>
      <c r="D59">
        <v>19295</v>
      </c>
      <c r="E59">
        <v>1132</v>
      </c>
      <c r="F59" s="12">
        <f t="shared" si="6"/>
        <v>10082</v>
      </c>
      <c r="G59" s="12">
        <f t="shared" si="7"/>
        <v>151</v>
      </c>
      <c r="H59">
        <f t="shared" si="2"/>
        <v>665</v>
      </c>
      <c r="I59">
        <f t="shared" si="3"/>
        <v>6712924</v>
      </c>
      <c r="J59">
        <v>19841</v>
      </c>
      <c r="K59">
        <f t="shared" si="4"/>
        <v>634</v>
      </c>
      <c r="L59">
        <f t="shared" si="5"/>
        <v>17</v>
      </c>
      <c r="M59">
        <v>44</v>
      </c>
      <c r="N59" s="12"/>
    </row>
    <row r="60" spans="1:14" x14ac:dyDescent="0.25">
      <c r="A60">
        <v>59</v>
      </c>
      <c r="B60" t="s">
        <v>60</v>
      </c>
      <c r="C60" t="s">
        <v>97</v>
      </c>
      <c r="D60">
        <v>19933</v>
      </c>
      <c r="E60">
        <v>1151</v>
      </c>
      <c r="F60" s="12">
        <f t="shared" si="6"/>
        <v>10251</v>
      </c>
      <c r="G60" s="12">
        <f t="shared" si="7"/>
        <v>169</v>
      </c>
      <c r="H60">
        <f t="shared" si="2"/>
        <v>638</v>
      </c>
      <c r="I60">
        <f t="shared" si="3"/>
        <v>6712286</v>
      </c>
      <c r="J60">
        <v>20410</v>
      </c>
      <c r="K60">
        <f t="shared" si="4"/>
        <v>569</v>
      </c>
      <c r="L60">
        <f t="shared" si="5"/>
        <v>19</v>
      </c>
      <c r="M60">
        <v>32</v>
      </c>
      <c r="N60" s="12"/>
    </row>
    <row r="61" spans="1:14" x14ac:dyDescent="0.25">
      <c r="A61">
        <v>60</v>
      </c>
      <c r="B61" t="s">
        <v>61</v>
      </c>
      <c r="C61" t="s">
        <v>97</v>
      </c>
      <c r="D61">
        <v>20507</v>
      </c>
      <c r="E61">
        <v>1175</v>
      </c>
      <c r="F61" s="12">
        <f t="shared" si="6"/>
        <v>10465</v>
      </c>
      <c r="G61" s="12">
        <f t="shared" si="7"/>
        <v>214</v>
      </c>
      <c r="H61">
        <f t="shared" si="2"/>
        <v>574</v>
      </c>
      <c r="I61">
        <f t="shared" si="3"/>
        <v>6711712</v>
      </c>
      <c r="J61">
        <v>20935</v>
      </c>
      <c r="K61">
        <f t="shared" si="4"/>
        <v>525</v>
      </c>
      <c r="L61">
        <f t="shared" si="5"/>
        <v>24</v>
      </c>
      <c r="M61">
        <v>38</v>
      </c>
      <c r="N61" s="12"/>
    </row>
    <row r="62" spans="1:14" x14ac:dyDescent="0.25">
      <c r="A62">
        <v>61</v>
      </c>
      <c r="B62" t="s">
        <v>62</v>
      </c>
      <c r="C62" t="s">
        <v>97</v>
      </c>
      <c r="D62">
        <v>21033</v>
      </c>
      <c r="E62">
        <v>1211</v>
      </c>
      <c r="F62" s="12">
        <f t="shared" si="6"/>
        <v>10786</v>
      </c>
      <c r="G62" s="12">
        <f t="shared" si="7"/>
        <v>321</v>
      </c>
      <c r="H62">
        <f t="shared" si="2"/>
        <v>526</v>
      </c>
      <c r="I62">
        <f t="shared" si="3"/>
        <v>6711186</v>
      </c>
      <c r="J62">
        <v>21768</v>
      </c>
      <c r="K62">
        <f t="shared" si="4"/>
        <v>833</v>
      </c>
      <c r="L62">
        <f t="shared" si="5"/>
        <v>36</v>
      </c>
      <c r="M62">
        <v>37</v>
      </c>
      <c r="N62" s="12"/>
    </row>
    <row r="63" spans="1:14" x14ac:dyDescent="0.25">
      <c r="A63">
        <v>62</v>
      </c>
      <c r="B63" t="s">
        <v>63</v>
      </c>
      <c r="C63" t="s">
        <v>97</v>
      </c>
      <c r="D63">
        <v>21870</v>
      </c>
      <c r="E63">
        <v>1377</v>
      </c>
      <c r="F63" s="12">
        <f t="shared" si="6"/>
        <v>12264</v>
      </c>
      <c r="G63" s="12">
        <f t="shared" si="7"/>
        <v>1478</v>
      </c>
      <c r="H63">
        <f t="shared" si="2"/>
        <v>837</v>
      </c>
      <c r="I63">
        <f t="shared" si="3"/>
        <v>6710349</v>
      </c>
      <c r="J63">
        <v>22390</v>
      </c>
      <c r="K63">
        <f t="shared" si="4"/>
        <v>622</v>
      </c>
      <c r="L63">
        <f t="shared" si="5"/>
        <v>166</v>
      </c>
      <c r="M63">
        <v>43</v>
      </c>
      <c r="N63" s="12"/>
    </row>
    <row r="64" spans="1:14" x14ac:dyDescent="0.25">
      <c r="A64">
        <v>63</v>
      </c>
      <c r="B64" t="s">
        <v>64</v>
      </c>
      <c r="C64" t="s">
        <v>97</v>
      </c>
      <c r="D64">
        <v>22503</v>
      </c>
      <c r="E64">
        <v>1414</v>
      </c>
      <c r="F64" s="12">
        <f t="shared" si="6"/>
        <v>12594</v>
      </c>
      <c r="G64" s="12">
        <f t="shared" si="7"/>
        <v>330</v>
      </c>
      <c r="H64">
        <f t="shared" si="2"/>
        <v>633</v>
      </c>
      <c r="I64">
        <f t="shared" si="3"/>
        <v>6709716</v>
      </c>
      <c r="J64">
        <v>23025</v>
      </c>
      <c r="K64">
        <f t="shared" si="4"/>
        <v>635</v>
      </c>
      <c r="L64">
        <f t="shared" si="5"/>
        <v>37</v>
      </c>
      <c r="M64">
        <v>34</v>
      </c>
      <c r="N64" s="12"/>
    </row>
    <row r="65" spans="1:14" x14ac:dyDescent="0.25">
      <c r="A65">
        <v>64</v>
      </c>
      <c r="B65" t="s">
        <v>65</v>
      </c>
      <c r="C65" t="s">
        <v>97</v>
      </c>
      <c r="D65">
        <v>23146</v>
      </c>
      <c r="E65">
        <v>1447</v>
      </c>
      <c r="F65" s="12">
        <f t="shared" si="6"/>
        <v>12888</v>
      </c>
      <c r="G65" s="12">
        <f t="shared" si="7"/>
        <v>294</v>
      </c>
      <c r="H65">
        <f t="shared" si="2"/>
        <v>643</v>
      </c>
      <c r="I65">
        <f t="shared" si="3"/>
        <v>6709073</v>
      </c>
      <c r="J65">
        <v>23614</v>
      </c>
      <c r="K65">
        <f t="shared" si="4"/>
        <v>589</v>
      </c>
      <c r="L65">
        <f t="shared" si="5"/>
        <v>33</v>
      </c>
      <c r="M65">
        <v>25</v>
      </c>
      <c r="N65" s="12"/>
    </row>
    <row r="66" spans="1:14" x14ac:dyDescent="0.25">
      <c r="A66">
        <v>65</v>
      </c>
      <c r="B66" t="s">
        <v>66</v>
      </c>
      <c r="C66" t="s">
        <v>97</v>
      </c>
      <c r="D66">
        <v>23732</v>
      </c>
      <c r="E66">
        <v>1490</v>
      </c>
      <c r="F66" s="12">
        <f t="shared" ref="F66:F97" si="8">INT(E66/0.11227181947)</f>
        <v>13271</v>
      </c>
      <c r="G66" s="12">
        <f t="shared" si="7"/>
        <v>383</v>
      </c>
      <c r="H66">
        <f t="shared" si="2"/>
        <v>586</v>
      </c>
      <c r="I66">
        <f t="shared" si="3"/>
        <v>6708487</v>
      </c>
      <c r="J66">
        <v>24002</v>
      </c>
      <c r="K66">
        <f t="shared" si="4"/>
        <v>388</v>
      </c>
      <c r="L66">
        <f t="shared" si="5"/>
        <v>43</v>
      </c>
      <c r="M66">
        <v>32</v>
      </c>
      <c r="N66" s="12"/>
    </row>
    <row r="67" spans="1:14" x14ac:dyDescent="0.25">
      <c r="A67">
        <v>66</v>
      </c>
      <c r="B67" t="s">
        <v>67</v>
      </c>
      <c r="C67" t="s">
        <v>97</v>
      </c>
      <c r="D67">
        <v>24126</v>
      </c>
      <c r="E67">
        <v>1508</v>
      </c>
      <c r="F67" s="12">
        <f t="shared" si="8"/>
        <v>13431</v>
      </c>
      <c r="G67" s="12">
        <f t="shared" ref="G67" si="9">F67-F66</f>
        <v>160</v>
      </c>
      <c r="H67">
        <f t="shared" si="2"/>
        <v>394</v>
      </c>
      <c r="I67">
        <f t="shared" si="3"/>
        <v>6708093</v>
      </c>
      <c r="J67">
        <v>24464</v>
      </c>
      <c r="K67">
        <f t="shared" si="4"/>
        <v>462</v>
      </c>
      <c r="L67">
        <f t="shared" si="5"/>
        <v>18</v>
      </c>
      <c r="M67">
        <v>34</v>
      </c>
      <c r="N67" s="12"/>
    </row>
    <row r="68" spans="1:14" x14ac:dyDescent="0.25">
      <c r="A68">
        <v>67</v>
      </c>
      <c r="B68" t="s">
        <v>68</v>
      </c>
      <c r="C68" t="s">
        <v>97</v>
      </c>
      <c r="D68">
        <v>24627</v>
      </c>
      <c r="E68">
        <v>1540</v>
      </c>
      <c r="F68" s="12">
        <f t="shared" si="8"/>
        <v>13716</v>
      </c>
      <c r="G68" s="12">
        <f t="shared" ref="G68:G105" si="10">F68-F67</f>
        <v>285</v>
      </c>
      <c r="H68">
        <f t="shared" ref="H68:H105" si="11">D68-D67</f>
        <v>501</v>
      </c>
      <c r="I68">
        <f t="shared" ref="I68:I105" si="12">6732219-D68</f>
        <v>6707592</v>
      </c>
      <c r="J68">
        <v>24977</v>
      </c>
      <c r="K68">
        <f t="shared" ref="K68:K105" si="13">J68-J67</f>
        <v>513</v>
      </c>
      <c r="L68">
        <f t="shared" ref="L68:L105" si="14">E68-E67</f>
        <v>32</v>
      </c>
      <c r="M68">
        <v>41</v>
      </c>
      <c r="N68" s="12"/>
    </row>
    <row r="69" spans="1:14" x14ac:dyDescent="0.25">
      <c r="A69">
        <v>68</v>
      </c>
      <c r="B69" t="s">
        <v>69</v>
      </c>
      <c r="C69" t="s">
        <v>97</v>
      </c>
      <c r="D69">
        <v>25127</v>
      </c>
      <c r="E69">
        <v>1578</v>
      </c>
      <c r="F69" s="12">
        <f t="shared" si="8"/>
        <v>14055</v>
      </c>
      <c r="G69" s="12">
        <f t="shared" si="10"/>
        <v>339</v>
      </c>
      <c r="H69">
        <f t="shared" si="11"/>
        <v>500</v>
      </c>
      <c r="I69">
        <f t="shared" si="12"/>
        <v>6707092</v>
      </c>
      <c r="J69">
        <v>25351</v>
      </c>
      <c r="K69">
        <f t="shared" si="13"/>
        <v>374</v>
      </c>
      <c r="L69">
        <f t="shared" si="14"/>
        <v>38</v>
      </c>
      <c r="M69">
        <v>38</v>
      </c>
      <c r="N69" s="12"/>
    </row>
    <row r="70" spans="1:14" x14ac:dyDescent="0.25">
      <c r="A70">
        <v>69</v>
      </c>
      <c r="B70" t="s">
        <v>70</v>
      </c>
      <c r="C70" t="s">
        <v>97</v>
      </c>
      <c r="D70">
        <v>25473</v>
      </c>
      <c r="E70">
        <v>1619</v>
      </c>
      <c r="F70" s="12">
        <f t="shared" si="8"/>
        <v>14420</v>
      </c>
      <c r="G70" s="12">
        <f t="shared" si="10"/>
        <v>365</v>
      </c>
      <c r="H70">
        <f t="shared" si="11"/>
        <v>346</v>
      </c>
      <c r="I70">
        <f t="shared" si="12"/>
        <v>6706746</v>
      </c>
      <c r="J70">
        <v>25953</v>
      </c>
      <c r="K70">
        <f t="shared" si="13"/>
        <v>602</v>
      </c>
      <c r="L70">
        <f t="shared" si="14"/>
        <v>41</v>
      </c>
      <c r="M70">
        <v>27</v>
      </c>
      <c r="N70" s="12"/>
    </row>
    <row r="71" spans="1:14" x14ac:dyDescent="0.25">
      <c r="A71">
        <v>70</v>
      </c>
      <c r="B71" t="s">
        <v>71</v>
      </c>
      <c r="C71" t="s">
        <v>97</v>
      </c>
      <c r="D71">
        <v>26053</v>
      </c>
      <c r="E71">
        <v>1646</v>
      </c>
      <c r="F71" s="12">
        <f t="shared" si="8"/>
        <v>14660</v>
      </c>
      <c r="G71" s="12">
        <f t="shared" si="10"/>
        <v>240</v>
      </c>
      <c r="H71">
        <f t="shared" si="11"/>
        <v>580</v>
      </c>
      <c r="I71">
        <f t="shared" si="12"/>
        <v>6706166</v>
      </c>
      <c r="J71">
        <v>26538</v>
      </c>
      <c r="K71">
        <f t="shared" si="13"/>
        <v>585</v>
      </c>
      <c r="L71">
        <f t="shared" si="14"/>
        <v>27</v>
      </c>
      <c r="M71">
        <v>42</v>
      </c>
      <c r="N71" s="12"/>
    </row>
    <row r="72" spans="1:14" x14ac:dyDescent="0.25">
      <c r="A72">
        <v>71</v>
      </c>
      <c r="B72" t="s">
        <v>72</v>
      </c>
      <c r="C72" t="s">
        <v>97</v>
      </c>
      <c r="D72">
        <v>26656</v>
      </c>
      <c r="E72">
        <v>1691</v>
      </c>
      <c r="F72" s="12">
        <f t="shared" si="8"/>
        <v>15061</v>
      </c>
      <c r="G72" s="12">
        <f t="shared" si="10"/>
        <v>401</v>
      </c>
      <c r="H72">
        <f t="shared" si="11"/>
        <v>603</v>
      </c>
      <c r="I72">
        <f t="shared" si="12"/>
        <v>6705563</v>
      </c>
      <c r="J72">
        <v>27174</v>
      </c>
      <c r="K72">
        <f t="shared" si="13"/>
        <v>636</v>
      </c>
      <c r="L72">
        <f t="shared" si="14"/>
        <v>45</v>
      </c>
      <c r="M72">
        <v>32</v>
      </c>
      <c r="N72" s="12"/>
    </row>
    <row r="73" spans="1:14" x14ac:dyDescent="0.25">
      <c r="A73">
        <v>72</v>
      </c>
      <c r="B73" t="s">
        <v>73</v>
      </c>
      <c r="C73" t="s">
        <v>97</v>
      </c>
      <c r="D73">
        <v>27280</v>
      </c>
      <c r="E73">
        <v>1741</v>
      </c>
      <c r="F73" s="12">
        <f t="shared" si="8"/>
        <v>15507</v>
      </c>
      <c r="G73" s="12">
        <f t="shared" si="10"/>
        <v>446</v>
      </c>
      <c r="H73">
        <f t="shared" si="11"/>
        <v>624</v>
      </c>
      <c r="I73">
        <f t="shared" si="12"/>
        <v>6704939</v>
      </c>
      <c r="J73">
        <v>27668</v>
      </c>
      <c r="K73">
        <f t="shared" si="13"/>
        <v>494</v>
      </c>
      <c r="L73">
        <f t="shared" si="14"/>
        <v>50</v>
      </c>
      <c r="M73">
        <v>28</v>
      </c>
      <c r="N73" s="12"/>
    </row>
    <row r="74" spans="1:14" x14ac:dyDescent="0.25">
      <c r="A74">
        <v>73</v>
      </c>
      <c r="B74" t="s">
        <v>74</v>
      </c>
      <c r="C74" t="s">
        <v>97</v>
      </c>
      <c r="D74">
        <v>27778</v>
      </c>
      <c r="E74">
        <v>1751</v>
      </c>
      <c r="F74" s="12">
        <f t="shared" si="8"/>
        <v>15596</v>
      </c>
      <c r="G74" s="12">
        <f t="shared" si="10"/>
        <v>89</v>
      </c>
      <c r="H74">
        <f t="shared" si="11"/>
        <v>498</v>
      </c>
      <c r="I74">
        <f t="shared" si="12"/>
        <v>6704441</v>
      </c>
      <c r="J74">
        <v>28149</v>
      </c>
      <c r="K74">
        <f t="shared" si="13"/>
        <v>481</v>
      </c>
      <c r="L74">
        <f t="shared" si="14"/>
        <v>10</v>
      </c>
      <c r="M74">
        <v>29</v>
      </c>
      <c r="N74" s="12"/>
    </row>
    <row r="75" spans="1:14" x14ac:dyDescent="0.25">
      <c r="A75">
        <v>74</v>
      </c>
      <c r="B75" t="s">
        <v>75</v>
      </c>
      <c r="C75" t="s">
        <v>97</v>
      </c>
      <c r="D75">
        <v>28255</v>
      </c>
      <c r="E75">
        <v>1765</v>
      </c>
      <c r="F75" s="12">
        <f t="shared" si="8"/>
        <v>15720</v>
      </c>
      <c r="G75" s="12">
        <f t="shared" si="10"/>
        <v>124</v>
      </c>
      <c r="H75">
        <f t="shared" si="11"/>
        <v>477</v>
      </c>
      <c r="I75">
        <f t="shared" si="12"/>
        <v>6703964</v>
      </c>
      <c r="J75">
        <v>28602</v>
      </c>
      <c r="K75">
        <f t="shared" si="13"/>
        <v>453</v>
      </c>
      <c r="L75">
        <f t="shared" si="14"/>
        <v>14</v>
      </c>
      <c r="M75">
        <v>39</v>
      </c>
      <c r="N75" s="12"/>
    </row>
    <row r="76" spans="1:14" x14ac:dyDescent="0.25">
      <c r="A76">
        <v>75</v>
      </c>
      <c r="B76" t="s">
        <v>76</v>
      </c>
      <c r="C76" t="s">
        <v>97</v>
      </c>
      <c r="D76">
        <v>28705</v>
      </c>
      <c r="E76">
        <v>1824</v>
      </c>
      <c r="F76" s="12">
        <f t="shared" si="8"/>
        <v>16246</v>
      </c>
      <c r="G76" s="12">
        <f t="shared" si="10"/>
        <v>526</v>
      </c>
      <c r="H76">
        <f t="shared" si="11"/>
        <v>450</v>
      </c>
      <c r="I76">
        <f t="shared" si="12"/>
        <v>6703514</v>
      </c>
      <c r="J76">
        <v>29156</v>
      </c>
      <c r="K76">
        <f t="shared" si="13"/>
        <v>554</v>
      </c>
      <c r="L76">
        <f t="shared" si="14"/>
        <v>59</v>
      </c>
      <c r="M76">
        <v>29</v>
      </c>
      <c r="N76" s="12"/>
    </row>
    <row r="77" spans="1:14" x14ac:dyDescent="0.25">
      <c r="A77">
        <v>76</v>
      </c>
      <c r="B77" t="s">
        <v>77</v>
      </c>
      <c r="C77" t="s">
        <v>97</v>
      </c>
      <c r="D77">
        <v>29274</v>
      </c>
      <c r="E77">
        <v>1864</v>
      </c>
      <c r="F77" s="12">
        <f t="shared" si="8"/>
        <v>16602</v>
      </c>
      <c r="G77" s="12">
        <f t="shared" si="10"/>
        <v>356</v>
      </c>
      <c r="H77">
        <f t="shared" si="11"/>
        <v>569</v>
      </c>
      <c r="I77">
        <f t="shared" si="12"/>
        <v>6702945</v>
      </c>
      <c r="J77">
        <v>29802</v>
      </c>
      <c r="K77">
        <f t="shared" si="13"/>
        <v>646</v>
      </c>
      <c r="L77">
        <f t="shared" si="14"/>
        <v>40</v>
      </c>
      <c r="M77">
        <v>29</v>
      </c>
      <c r="N77" s="12"/>
    </row>
    <row r="78" spans="1:14" x14ac:dyDescent="0.25">
      <c r="A78">
        <v>77</v>
      </c>
      <c r="B78" t="s">
        <v>78</v>
      </c>
      <c r="C78" t="s">
        <v>97</v>
      </c>
      <c r="D78">
        <v>29936</v>
      </c>
      <c r="E78">
        <v>1913</v>
      </c>
      <c r="F78" s="12">
        <f t="shared" si="8"/>
        <v>17039</v>
      </c>
      <c r="G78" s="12">
        <f t="shared" si="10"/>
        <v>437</v>
      </c>
      <c r="H78">
        <f t="shared" si="11"/>
        <v>662</v>
      </c>
      <c r="I78">
        <f t="shared" si="12"/>
        <v>6702283</v>
      </c>
      <c r="J78">
        <v>30263</v>
      </c>
      <c r="K78">
        <f t="shared" si="13"/>
        <v>461</v>
      </c>
      <c r="L78">
        <f t="shared" si="14"/>
        <v>49</v>
      </c>
      <c r="M78">
        <v>36</v>
      </c>
      <c r="N78" s="12"/>
    </row>
    <row r="79" spans="1:14" x14ac:dyDescent="0.25">
      <c r="A79">
        <v>78</v>
      </c>
      <c r="B79" t="s">
        <v>79</v>
      </c>
      <c r="C79" t="s">
        <v>97</v>
      </c>
      <c r="D79">
        <v>30409</v>
      </c>
      <c r="E79">
        <v>1941</v>
      </c>
      <c r="F79" s="12">
        <f t="shared" si="8"/>
        <v>17288</v>
      </c>
      <c r="G79" s="12">
        <f t="shared" si="10"/>
        <v>249</v>
      </c>
      <c r="H79">
        <f t="shared" si="11"/>
        <v>473</v>
      </c>
      <c r="I79">
        <f t="shared" si="12"/>
        <v>6701810</v>
      </c>
      <c r="J79">
        <v>30753</v>
      </c>
      <c r="K79">
        <f t="shared" si="13"/>
        <v>490</v>
      </c>
      <c r="L79">
        <f t="shared" si="14"/>
        <v>28</v>
      </c>
      <c r="M79">
        <v>17</v>
      </c>
      <c r="N79" s="12"/>
    </row>
    <row r="80" spans="1:14" x14ac:dyDescent="0.25">
      <c r="A80">
        <v>79</v>
      </c>
      <c r="B80" t="s">
        <v>80</v>
      </c>
      <c r="C80" t="s">
        <v>97</v>
      </c>
      <c r="D80">
        <v>30901</v>
      </c>
      <c r="E80">
        <v>1964</v>
      </c>
      <c r="F80" s="12">
        <f t="shared" si="8"/>
        <v>17493</v>
      </c>
      <c r="G80" s="12">
        <f t="shared" si="10"/>
        <v>205</v>
      </c>
      <c r="H80">
        <f t="shared" si="11"/>
        <v>492</v>
      </c>
      <c r="I80">
        <f t="shared" si="12"/>
        <v>6701318</v>
      </c>
      <c r="J80">
        <v>31226</v>
      </c>
      <c r="K80">
        <f t="shared" si="13"/>
        <v>473</v>
      </c>
      <c r="L80">
        <f t="shared" si="14"/>
        <v>23</v>
      </c>
      <c r="M80">
        <v>24</v>
      </c>
      <c r="N80" s="12"/>
    </row>
    <row r="81" spans="1:14" x14ac:dyDescent="0.25">
      <c r="A81">
        <v>80</v>
      </c>
      <c r="B81" t="s">
        <v>81</v>
      </c>
      <c r="C81" t="s">
        <v>97</v>
      </c>
      <c r="D81">
        <v>31376</v>
      </c>
      <c r="E81">
        <v>1976</v>
      </c>
      <c r="F81" s="12">
        <f t="shared" si="8"/>
        <v>17600</v>
      </c>
      <c r="G81" s="12">
        <f t="shared" si="10"/>
        <v>107</v>
      </c>
      <c r="H81">
        <f t="shared" si="11"/>
        <v>475</v>
      </c>
      <c r="I81">
        <f t="shared" si="12"/>
        <v>6700843</v>
      </c>
      <c r="J81">
        <v>31567</v>
      </c>
      <c r="K81">
        <f t="shared" si="13"/>
        <v>341</v>
      </c>
      <c r="L81">
        <f t="shared" si="14"/>
        <v>12</v>
      </c>
      <c r="M81">
        <v>15</v>
      </c>
      <c r="N81" s="12"/>
    </row>
    <row r="82" spans="1:14" x14ac:dyDescent="0.25">
      <c r="A82">
        <v>81</v>
      </c>
      <c r="B82" t="s">
        <v>82</v>
      </c>
      <c r="C82" t="s">
        <v>97</v>
      </c>
      <c r="D82">
        <v>31715</v>
      </c>
      <c r="E82">
        <v>1984</v>
      </c>
      <c r="F82" s="12">
        <f t="shared" si="8"/>
        <v>17671</v>
      </c>
      <c r="G82" s="12">
        <f t="shared" si="10"/>
        <v>71</v>
      </c>
      <c r="H82">
        <f t="shared" si="11"/>
        <v>339</v>
      </c>
      <c r="I82">
        <f t="shared" si="12"/>
        <v>6700504</v>
      </c>
      <c r="J82">
        <v>31926</v>
      </c>
      <c r="K82">
        <f t="shared" si="13"/>
        <v>359</v>
      </c>
      <c r="L82">
        <f t="shared" si="14"/>
        <v>8</v>
      </c>
      <c r="M82">
        <v>21</v>
      </c>
      <c r="N82" s="12"/>
    </row>
    <row r="83" spans="1:14" x14ac:dyDescent="0.25">
      <c r="A83">
        <v>82</v>
      </c>
      <c r="B83" t="s">
        <v>83</v>
      </c>
      <c r="C83" t="s">
        <v>97</v>
      </c>
      <c r="D83">
        <v>32078</v>
      </c>
      <c r="E83">
        <v>2004</v>
      </c>
      <c r="F83" s="12">
        <f t="shared" si="8"/>
        <v>17849</v>
      </c>
      <c r="G83" s="12">
        <f t="shared" si="10"/>
        <v>178</v>
      </c>
      <c r="H83">
        <f t="shared" si="11"/>
        <v>363</v>
      </c>
      <c r="I83">
        <f t="shared" si="12"/>
        <v>6700141</v>
      </c>
      <c r="J83">
        <v>32274</v>
      </c>
      <c r="K83">
        <f t="shared" si="13"/>
        <v>348</v>
      </c>
      <c r="L83">
        <f t="shared" si="14"/>
        <v>20</v>
      </c>
      <c r="M83">
        <v>19</v>
      </c>
      <c r="N83" s="12"/>
    </row>
    <row r="84" spans="1:14" x14ac:dyDescent="0.25">
      <c r="A84">
        <v>83</v>
      </c>
      <c r="B84" t="s">
        <v>84</v>
      </c>
      <c r="C84" t="s">
        <v>97</v>
      </c>
      <c r="D84">
        <v>32437</v>
      </c>
      <c r="E84">
        <v>2030</v>
      </c>
      <c r="F84" s="12">
        <f t="shared" si="8"/>
        <v>18081</v>
      </c>
      <c r="G84" s="12">
        <f t="shared" si="10"/>
        <v>232</v>
      </c>
      <c r="H84">
        <f t="shared" si="11"/>
        <v>359</v>
      </c>
      <c r="I84">
        <f t="shared" si="12"/>
        <v>6699782</v>
      </c>
      <c r="J84">
        <v>32871</v>
      </c>
      <c r="K84">
        <f t="shared" si="13"/>
        <v>597</v>
      </c>
      <c r="L84">
        <f t="shared" si="14"/>
        <v>26</v>
      </c>
      <c r="M84">
        <v>14</v>
      </c>
      <c r="N84" s="12"/>
    </row>
    <row r="85" spans="1:14" x14ac:dyDescent="0.25">
      <c r="A85">
        <v>84</v>
      </c>
      <c r="B85" t="s">
        <v>85</v>
      </c>
      <c r="C85" t="s">
        <v>97</v>
      </c>
      <c r="D85">
        <v>33068</v>
      </c>
      <c r="E85">
        <v>2068</v>
      </c>
      <c r="F85" s="12">
        <f t="shared" si="8"/>
        <v>18419</v>
      </c>
      <c r="G85" s="12">
        <f t="shared" si="10"/>
        <v>338</v>
      </c>
      <c r="H85">
        <f t="shared" si="11"/>
        <v>631</v>
      </c>
      <c r="I85">
        <f t="shared" si="12"/>
        <v>6699151</v>
      </c>
      <c r="J85">
        <v>33349</v>
      </c>
      <c r="K85">
        <f t="shared" si="13"/>
        <v>478</v>
      </c>
      <c r="L85">
        <f t="shared" si="14"/>
        <v>38</v>
      </c>
      <c r="M85">
        <v>17</v>
      </c>
      <c r="N85" s="12"/>
    </row>
    <row r="86" spans="1:14" x14ac:dyDescent="0.25">
      <c r="A86">
        <v>85</v>
      </c>
      <c r="B86" t="s">
        <v>86</v>
      </c>
      <c r="C86" t="s">
        <v>97</v>
      </c>
      <c r="D86">
        <v>33558</v>
      </c>
      <c r="E86">
        <v>2110</v>
      </c>
      <c r="F86" s="12">
        <f t="shared" si="8"/>
        <v>18793</v>
      </c>
      <c r="G86" s="12">
        <f t="shared" si="10"/>
        <v>374</v>
      </c>
      <c r="H86">
        <f t="shared" si="11"/>
        <v>490</v>
      </c>
      <c r="I86">
        <f t="shared" si="12"/>
        <v>6698661</v>
      </c>
      <c r="J86">
        <v>33922</v>
      </c>
      <c r="K86">
        <f t="shared" si="13"/>
        <v>573</v>
      </c>
      <c r="L86">
        <f t="shared" si="14"/>
        <v>42</v>
      </c>
      <c r="M86">
        <v>19</v>
      </c>
      <c r="N86" s="12"/>
    </row>
    <row r="87" spans="1:14" x14ac:dyDescent="0.25">
      <c r="A87">
        <v>86</v>
      </c>
      <c r="B87" t="s">
        <v>87</v>
      </c>
      <c r="C87" t="s">
        <v>97</v>
      </c>
      <c r="D87">
        <v>34211</v>
      </c>
      <c r="E87">
        <v>2125</v>
      </c>
      <c r="F87" s="12">
        <f t="shared" si="8"/>
        <v>18927</v>
      </c>
      <c r="G87" s="12">
        <f t="shared" si="10"/>
        <v>134</v>
      </c>
      <c r="H87">
        <f t="shared" si="11"/>
        <v>653</v>
      </c>
      <c r="I87">
        <f t="shared" si="12"/>
        <v>6698008</v>
      </c>
      <c r="J87">
        <v>34272</v>
      </c>
      <c r="K87">
        <f t="shared" si="13"/>
        <v>350</v>
      </c>
      <c r="L87">
        <f t="shared" si="14"/>
        <v>15</v>
      </c>
      <c r="M87">
        <v>21</v>
      </c>
      <c r="N87" s="12"/>
    </row>
    <row r="88" spans="1:14" x14ac:dyDescent="0.25">
      <c r="A88">
        <v>87</v>
      </c>
      <c r="B88" t="s">
        <v>88</v>
      </c>
      <c r="C88" t="s">
        <v>97</v>
      </c>
      <c r="D88">
        <v>34574</v>
      </c>
      <c r="E88">
        <v>2134</v>
      </c>
      <c r="F88" s="12">
        <f t="shared" si="8"/>
        <v>19007</v>
      </c>
      <c r="G88" s="12">
        <f t="shared" si="10"/>
        <v>80</v>
      </c>
      <c r="H88">
        <f t="shared" si="11"/>
        <v>363</v>
      </c>
      <c r="I88">
        <f t="shared" si="12"/>
        <v>6697645</v>
      </c>
      <c r="J88">
        <v>34555</v>
      </c>
      <c r="K88">
        <f t="shared" si="13"/>
        <v>283</v>
      </c>
      <c r="L88">
        <f t="shared" si="14"/>
        <v>9</v>
      </c>
      <c r="M88">
        <v>16</v>
      </c>
      <c r="N88" s="12"/>
    </row>
    <row r="89" spans="1:14" x14ac:dyDescent="0.25">
      <c r="A89">
        <v>88</v>
      </c>
      <c r="B89" t="s">
        <v>89</v>
      </c>
      <c r="C89" t="s">
        <v>97</v>
      </c>
      <c r="D89">
        <v>34830</v>
      </c>
      <c r="E89">
        <v>2143</v>
      </c>
      <c r="F89" s="12">
        <f t="shared" si="8"/>
        <v>19087</v>
      </c>
      <c r="G89" s="12">
        <f t="shared" si="10"/>
        <v>80</v>
      </c>
      <c r="H89">
        <f t="shared" si="11"/>
        <v>256</v>
      </c>
      <c r="I89">
        <f t="shared" si="12"/>
        <v>6697389</v>
      </c>
      <c r="J89">
        <v>34969</v>
      </c>
      <c r="K89">
        <f t="shared" si="13"/>
        <v>414</v>
      </c>
      <c r="L89">
        <f t="shared" si="14"/>
        <v>9</v>
      </c>
      <c r="M89">
        <v>19</v>
      </c>
      <c r="N89" s="12"/>
    </row>
    <row r="90" spans="1:14" x14ac:dyDescent="0.25">
      <c r="A90">
        <v>89</v>
      </c>
      <c r="B90" t="s">
        <v>90</v>
      </c>
      <c r="C90" t="s">
        <v>97</v>
      </c>
      <c r="D90">
        <v>35237</v>
      </c>
      <c r="E90">
        <v>2197</v>
      </c>
      <c r="F90" s="12">
        <f t="shared" si="8"/>
        <v>19568</v>
      </c>
      <c r="G90" s="12">
        <f t="shared" si="10"/>
        <v>481</v>
      </c>
      <c r="H90">
        <f t="shared" si="11"/>
        <v>407</v>
      </c>
      <c r="I90">
        <f t="shared" si="12"/>
        <v>6696982</v>
      </c>
      <c r="J90">
        <v>35447</v>
      </c>
      <c r="K90">
        <f t="shared" si="13"/>
        <v>478</v>
      </c>
      <c r="L90">
        <f t="shared" si="14"/>
        <v>54</v>
      </c>
      <c r="M90">
        <v>15</v>
      </c>
      <c r="N90" s="12"/>
    </row>
    <row r="91" spans="1:14" x14ac:dyDescent="0.25">
      <c r="A91">
        <v>90</v>
      </c>
      <c r="B91" t="s">
        <v>91</v>
      </c>
      <c r="C91" t="s">
        <v>97</v>
      </c>
      <c r="D91">
        <v>35712</v>
      </c>
      <c r="E91">
        <v>2207</v>
      </c>
      <c r="F91" s="12">
        <f t="shared" si="8"/>
        <v>19657</v>
      </c>
      <c r="G91" s="12">
        <f t="shared" si="10"/>
        <v>89</v>
      </c>
      <c r="H91">
        <f t="shared" si="11"/>
        <v>475</v>
      </c>
      <c r="I91">
        <f t="shared" si="12"/>
        <v>6696507</v>
      </c>
      <c r="J91">
        <v>35875</v>
      </c>
      <c r="K91">
        <f t="shared" si="13"/>
        <v>428</v>
      </c>
      <c r="L91">
        <f t="shared" si="14"/>
        <v>10</v>
      </c>
      <c r="M91">
        <v>23</v>
      </c>
      <c r="N91" s="12"/>
    </row>
    <row r="92" spans="1:14" x14ac:dyDescent="0.25">
      <c r="A92">
        <v>91</v>
      </c>
      <c r="B92" t="s">
        <v>92</v>
      </c>
      <c r="C92" t="s">
        <v>97</v>
      </c>
      <c r="D92">
        <v>36096</v>
      </c>
      <c r="E92">
        <v>2231</v>
      </c>
      <c r="F92" s="12">
        <f t="shared" si="8"/>
        <v>19871</v>
      </c>
      <c r="G92" s="12">
        <f t="shared" si="10"/>
        <v>214</v>
      </c>
      <c r="H92">
        <f t="shared" si="11"/>
        <v>384</v>
      </c>
      <c r="I92">
        <f t="shared" si="12"/>
        <v>6696123</v>
      </c>
      <c r="J92">
        <v>36376</v>
      </c>
      <c r="K92">
        <f t="shared" si="13"/>
        <v>501</v>
      </c>
      <c r="L92">
        <f t="shared" si="14"/>
        <v>24</v>
      </c>
      <c r="M92">
        <v>22</v>
      </c>
      <c r="N92" s="12"/>
    </row>
    <row r="93" spans="1:14" x14ac:dyDescent="0.25">
      <c r="A93">
        <v>92</v>
      </c>
      <c r="B93" t="s">
        <v>93</v>
      </c>
      <c r="C93" t="s">
        <v>97</v>
      </c>
      <c r="D93">
        <v>36578</v>
      </c>
      <c r="E93">
        <v>2258</v>
      </c>
      <c r="F93" s="12">
        <f t="shared" si="8"/>
        <v>20111</v>
      </c>
      <c r="G93" s="12">
        <f t="shared" si="10"/>
        <v>240</v>
      </c>
      <c r="H93">
        <f t="shared" si="11"/>
        <v>482</v>
      </c>
      <c r="I93">
        <f t="shared" si="12"/>
        <v>6695641</v>
      </c>
      <c r="J93">
        <v>36796</v>
      </c>
      <c r="K93">
        <f t="shared" si="13"/>
        <v>420</v>
      </c>
      <c r="L93">
        <f t="shared" si="14"/>
        <v>27</v>
      </c>
      <c r="M93">
        <v>21</v>
      </c>
      <c r="N93" s="12"/>
    </row>
    <row r="94" spans="1:14" x14ac:dyDescent="0.25">
      <c r="A94">
        <v>93</v>
      </c>
      <c r="B94" t="s">
        <v>94</v>
      </c>
      <c r="C94" t="s">
        <v>97</v>
      </c>
      <c r="D94">
        <v>36997</v>
      </c>
      <c r="E94">
        <v>2292</v>
      </c>
      <c r="F94" s="12">
        <f t="shared" si="8"/>
        <v>20414</v>
      </c>
      <c r="G94" s="12">
        <f t="shared" si="10"/>
        <v>303</v>
      </c>
      <c r="H94">
        <f t="shared" si="11"/>
        <v>419</v>
      </c>
      <c r="I94">
        <f t="shared" si="12"/>
        <v>6695222</v>
      </c>
      <c r="J94">
        <v>37200</v>
      </c>
      <c r="K94">
        <f t="shared" si="13"/>
        <v>404</v>
      </c>
      <c r="L94">
        <f t="shared" si="14"/>
        <v>34</v>
      </c>
      <c r="M94">
        <v>8</v>
      </c>
      <c r="N94" s="12"/>
    </row>
    <row r="95" spans="1:14" x14ac:dyDescent="0.25">
      <c r="A95">
        <v>94</v>
      </c>
      <c r="B95" t="s">
        <v>95</v>
      </c>
      <c r="C95" t="s">
        <v>97</v>
      </c>
      <c r="D95">
        <v>37397</v>
      </c>
      <c r="E95">
        <v>2303</v>
      </c>
      <c r="F95" s="12">
        <f t="shared" si="8"/>
        <v>20512</v>
      </c>
      <c r="G95" s="12">
        <f t="shared" si="10"/>
        <v>98</v>
      </c>
      <c r="H95">
        <f t="shared" si="11"/>
        <v>400</v>
      </c>
      <c r="I95">
        <f t="shared" si="12"/>
        <v>6694822</v>
      </c>
      <c r="J95">
        <v>37433</v>
      </c>
      <c r="K95">
        <f t="shared" si="13"/>
        <v>233</v>
      </c>
      <c r="L95">
        <f t="shared" si="14"/>
        <v>11</v>
      </c>
      <c r="M95">
        <v>15</v>
      </c>
      <c r="N95" s="12"/>
    </row>
    <row r="96" spans="1:14" x14ac:dyDescent="0.25">
      <c r="A96">
        <v>95</v>
      </c>
      <c r="B96" t="s">
        <v>96</v>
      </c>
      <c r="C96" t="s">
        <v>97</v>
      </c>
      <c r="D96">
        <v>37623</v>
      </c>
      <c r="E96">
        <v>2316</v>
      </c>
      <c r="F96" s="12">
        <f t="shared" si="8"/>
        <v>20628</v>
      </c>
      <c r="G96" s="12">
        <f t="shared" si="10"/>
        <v>116</v>
      </c>
      <c r="H96">
        <f t="shared" si="11"/>
        <v>226</v>
      </c>
      <c r="I96">
        <f t="shared" si="12"/>
        <v>6694596</v>
      </c>
      <c r="J96">
        <v>37820</v>
      </c>
      <c r="K96">
        <f t="shared" si="13"/>
        <v>387</v>
      </c>
      <c r="L96">
        <f t="shared" si="14"/>
        <v>13</v>
      </c>
      <c r="M96">
        <v>15</v>
      </c>
      <c r="N96" s="12"/>
    </row>
    <row r="97" spans="1:14" x14ac:dyDescent="0.25">
      <c r="A97">
        <v>96</v>
      </c>
      <c r="B97" t="s">
        <v>112</v>
      </c>
      <c r="C97" s="7" t="s">
        <v>97</v>
      </c>
      <c r="D97" s="7">
        <v>38033</v>
      </c>
      <c r="E97" s="7">
        <v>2339</v>
      </c>
      <c r="F97" s="12">
        <f t="shared" si="8"/>
        <v>20833</v>
      </c>
      <c r="G97" s="12">
        <f t="shared" si="10"/>
        <v>205</v>
      </c>
      <c r="H97">
        <f t="shared" si="11"/>
        <v>410</v>
      </c>
      <c r="I97">
        <f t="shared" si="12"/>
        <v>6694186</v>
      </c>
      <c r="J97">
        <v>38126</v>
      </c>
      <c r="K97">
        <f t="shared" si="13"/>
        <v>306</v>
      </c>
      <c r="L97">
        <f t="shared" si="14"/>
        <v>23</v>
      </c>
      <c r="M97">
        <v>22</v>
      </c>
      <c r="N97" s="12"/>
    </row>
    <row r="98" spans="1:14" x14ac:dyDescent="0.25">
      <c r="A98">
        <v>97</v>
      </c>
      <c r="B98" t="s">
        <v>113</v>
      </c>
      <c r="C98" s="9" t="s">
        <v>97</v>
      </c>
      <c r="D98" s="9">
        <v>38337</v>
      </c>
      <c r="E98" s="9">
        <v>2355</v>
      </c>
      <c r="F98" s="12">
        <f t="shared" ref="F98:F105" si="15">INT(E98/0.11227181947)</f>
        <v>20975</v>
      </c>
      <c r="G98" s="12">
        <f t="shared" si="10"/>
        <v>142</v>
      </c>
      <c r="H98">
        <f t="shared" si="11"/>
        <v>304</v>
      </c>
      <c r="I98">
        <f t="shared" si="12"/>
        <v>6693882</v>
      </c>
      <c r="J98">
        <v>38530</v>
      </c>
      <c r="K98">
        <f t="shared" si="13"/>
        <v>404</v>
      </c>
      <c r="L98">
        <f t="shared" si="14"/>
        <v>16</v>
      </c>
      <c r="M98">
        <v>17</v>
      </c>
      <c r="N98" s="12"/>
    </row>
    <row r="99" spans="1:14" x14ac:dyDescent="0.25">
      <c r="A99">
        <v>98</v>
      </c>
      <c r="B99" t="s">
        <v>114</v>
      </c>
      <c r="C99" s="9" t="s">
        <v>97</v>
      </c>
      <c r="D99" s="9">
        <v>38748</v>
      </c>
      <c r="E99" s="9">
        <v>2380</v>
      </c>
      <c r="F99" s="12">
        <f t="shared" si="15"/>
        <v>21198</v>
      </c>
      <c r="G99" s="12">
        <f t="shared" si="10"/>
        <v>223</v>
      </c>
      <c r="H99">
        <f t="shared" si="11"/>
        <v>411</v>
      </c>
      <c r="I99">
        <f t="shared" si="12"/>
        <v>6693471</v>
      </c>
      <c r="J99">
        <v>38947</v>
      </c>
      <c r="K99">
        <f t="shared" si="13"/>
        <v>417</v>
      </c>
      <c r="L99">
        <f t="shared" si="14"/>
        <v>25</v>
      </c>
      <c r="M99">
        <v>14</v>
      </c>
      <c r="N99" s="12"/>
    </row>
    <row r="100" spans="1:14" x14ac:dyDescent="0.25">
      <c r="A100">
        <v>99</v>
      </c>
      <c r="B100" t="s">
        <v>115</v>
      </c>
      <c r="C100" s="9" t="s">
        <v>97</v>
      </c>
      <c r="D100" s="9">
        <v>39146</v>
      </c>
      <c r="E100" s="9">
        <v>2396</v>
      </c>
      <c r="F100" s="12">
        <f t="shared" si="15"/>
        <v>21341</v>
      </c>
      <c r="G100" s="12">
        <f t="shared" si="10"/>
        <v>143</v>
      </c>
      <c r="H100">
        <f t="shared" si="11"/>
        <v>398</v>
      </c>
      <c r="I100">
        <f t="shared" si="12"/>
        <v>6693073</v>
      </c>
      <c r="J100">
        <v>39352</v>
      </c>
      <c r="K100">
        <f t="shared" si="13"/>
        <v>405</v>
      </c>
      <c r="L100">
        <f t="shared" si="14"/>
        <v>16</v>
      </c>
      <c r="M100">
        <v>14</v>
      </c>
      <c r="N100" s="12"/>
    </row>
    <row r="101" spans="1:14" x14ac:dyDescent="0.25">
      <c r="A101">
        <v>100</v>
      </c>
      <c r="B101" t="s">
        <v>116</v>
      </c>
      <c r="C101" s="9" t="s">
        <v>97</v>
      </c>
      <c r="D101" s="9">
        <v>39543</v>
      </c>
      <c r="E101" s="9">
        <v>2413</v>
      </c>
      <c r="F101" s="12">
        <f t="shared" si="15"/>
        <v>21492</v>
      </c>
      <c r="G101" s="12">
        <f t="shared" si="10"/>
        <v>151</v>
      </c>
      <c r="H101">
        <f t="shared" si="11"/>
        <v>397</v>
      </c>
      <c r="I101">
        <f t="shared" si="12"/>
        <v>6692676</v>
      </c>
      <c r="J101">
        <v>39745</v>
      </c>
      <c r="K101">
        <f t="shared" si="13"/>
        <v>393</v>
      </c>
      <c r="L101">
        <f t="shared" si="14"/>
        <v>17</v>
      </c>
      <c r="M101">
        <v>7</v>
      </c>
      <c r="N101" s="12"/>
    </row>
    <row r="102" spans="1:14" x14ac:dyDescent="0.25">
      <c r="A102">
        <v>101</v>
      </c>
      <c r="B102" t="s">
        <v>117</v>
      </c>
      <c r="C102" s="9" t="s">
        <v>97</v>
      </c>
      <c r="D102" s="9">
        <v>39909</v>
      </c>
      <c r="E102" s="9">
        <v>2422</v>
      </c>
      <c r="F102" s="12">
        <f t="shared" si="15"/>
        <v>21572</v>
      </c>
      <c r="G102" s="12">
        <f t="shared" si="10"/>
        <v>80</v>
      </c>
      <c r="H102">
        <f t="shared" si="11"/>
        <v>366</v>
      </c>
      <c r="I102">
        <f t="shared" si="12"/>
        <v>6692310</v>
      </c>
      <c r="J102">
        <v>40074</v>
      </c>
      <c r="K102">
        <f t="shared" si="13"/>
        <v>329</v>
      </c>
      <c r="L102">
        <f t="shared" si="14"/>
        <v>9</v>
      </c>
      <c r="M102">
        <v>18</v>
      </c>
      <c r="N102" s="12"/>
    </row>
    <row r="103" spans="1:14" x14ac:dyDescent="0.25">
      <c r="A103">
        <v>102</v>
      </c>
      <c r="B103" t="s">
        <v>118</v>
      </c>
      <c r="C103" s="9" t="s">
        <v>97</v>
      </c>
      <c r="D103" s="9">
        <v>40430</v>
      </c>
      <c r="E103" s="9">
        <v>2433</v>
      </c>
      <c r="F103" s="12">
        <f t="shared" si="15"/>
        <v>21670</v>
      </c>
      <c r="G103" s="12">
        <f t="shared" si="10"/>
        <v>98</v>
      </c>
      <c r="H103">
        <f t="shared" si="11"/>
        <v>521</v>
      </c>
      <c r="I103">
        <f t="shared" si="12"/>
        <v>6691789</v>
      </c>
      <c r="J103">
        <v>40490</v>
      </c>
      <c r="K103">
        <f t="shared" si="13"/>
        <v>416</v>
      </c>
      <c r="L103">
        <f t="shared" si="14"/>
        <v>11</v>
      </c>
      <c r="M103">
        <v>13</v>
      </c>
      <c r="N103" s="12"/>
    </row>
    <row r="104" spans="1:14" x14ac:dyDescent="0.25">
      <c r="A104">
        <v>103</v>
      </c>
      <c r="B104" t="s">
        <v>119</v>
      </c>
      <c r="C104" s="9" t="s">
        <v>97</v>
      </c>
      <c r="D104" s="9">
        <v>40786</v>
      </c>
      <c r="E104" s="9">
        <v>2447</v>
      </c>
      <c r="F104" s="12">
        <f t="shared" si="15"/>
        <v>21795</v>
      </c>
      <c r="G104" s="12">
        <f t="shared" si="10"/>
        <v>125</v>
      </c>
      <c r="H104">
        <f t="shared" si="11"/>
        <v>356</v>
      </c>
      <c r="I104">
        <f t="shared" si="12"/>
        <v>6691433</v>
      </c>
      <c r="J104">
        <v>40729</v>
      </c>
      <c r="K104">
        <f t="shared" si="13"/>
        <v>239</v>
      </c>
      <c r="L104">
        <f t="shared" si="14"/>
        <v>14</v>
      </c>
      <c r="M104">
        <v>13</v>
      </c>
      <c r="N104" s="12"/>
    </row>
    <row r="105" spans="1:14" x14ac:dyDescent="0.25">
      <c r="A105">
        <v>104</v>
      </c>
      <c r="B105" t="s">
        <v>120</v>
      </c>
      <c r="C105" s="9" t="s">
        <v>97</v>
      </c>
      <c r="D105" s="9">
        <v>41013</v>
      </c>
      <c r="E105" s="9">
        <v>2475</v>
      </c>
      <c r="F105" s="12">
        <f t="shared" si="15"/>
        <v>22044</v>
      </c>
      <c r="G105" s="12">
        <f t="shared" si="10"/>
        <v>249</v>
      </c>
      <c r="H105">
        <f t="shared" si="11"/>
        <v>227</v>
      </c>
      <c r="I105">
        <f t="shared" si="12"/>
        <v>6691206</v>
      </c>
      <c r="J105">
        <v>41283</v>
      </c>
      <c r="K105">
        <f t="shared" si="13"/>
        <v>554</v>
      </c>
      <c r="L105">
        <f t="shared" si="14"/>
        <v>28</v>
      </c>
      <c r="M105">
        <v>9</v>
      </c>
      <c r="N105" s="12"/>
    </row>
  </sheetData>
  <sortState ref="E57:E62">
    <sortCondition ref="E57"/>
  </sortState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7"/>
    </sheetView>
  </sheetViews>
  <sheetFormatPr defaultRowHeight="15" x14ac:dyDescent="0.25"/>
  <cols>
    <col min="2" max="2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2020-06-09T16:08:35Z</dcterms:created>
  <dcterms:modified xsi:type="dcterms:W3CDTF">2020-06-24T08:33:44Z</dcterms:modified>
</cp:coreProperties>
</file>