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comments1.xml" ContentType="application/vnd.openxmlformats-officedocument.spreadsheetml.comments+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6.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7.xml" ContentType="application/vnd.openxmlformats-officedocument.themeOverrid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8.xml" ContentType="application/vnd.openxmlformats-officedocument.themeOverrid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9.xml" ContentType="application/vnd.openxmlformats-officedocument.themeOverrid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0.xml" ContentType="application/vnd.openxmlformats-officedocument.themeOverrid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1.xml" ContentType="application/vnd.openxmlformats-officedocument.themeOverrid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2.xml" ContentType="application/vnd.openxmlformats-officedocument.themeOverride+xml"/>
  <Override PartName="/xl/drawings/drawing3.xml" ContentType="application/vnd.openxmlformats-officedocument.drawing+xml"/>
  <Override PartName="/xl/comments2.xml" ContentType="application/vnd.openxmlformats-officedocument.spreadsheetml.comments+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Moi\Desktop\ADEME\Scénarios\Transports &amp; Mobilité\"/>
    </mc:Choice>
  </mc:AlternateContent>
  <xr:revisionPtr revIDLastSave="0" documentId="13_ncr:1_{EF5B6B14-0AAA-4DD4-9D60-6A32925EB4B4}" xr6:coauthVersionLast="47" xr6:coauthVersionMax="47" xr10:uidLastSave="{00000000-0000-0000-0000-000000000000}"/>
  <bookViews>
    <workbookView xWindow="-120" yWindow="-120" windowWidth="29040" windowHeight="15840" activeTab="2" xr2:uid="{47C14131-CFAF-4C24-A7F9-E768B206855B}"/>
  </bookViews>
  <sheets>
    <sheet name="Mob toutes distances" sheetId="3" r:id="rId1"/>
    <sheet name="Courtes distances" sheetId="1" r:id="rId2"/>
    <sheet name="MActifs 5ans" sheetId="5" r:id="rId3"/>
  </sheets>
  <externalReferences>
    <externalReference r:id="rId4"/>
    <externalReference r:id="rId5"/>
    <externalReference r:id="rId6"/>
    <externalReference r:id="rId7"/>
  </externalReferences>
  <definedNames>
    <definedName name="_Order1" hidden="1">255</definedName>
    <definedName name="_Order2" hidden="1">255</definedName>
    <definedName name="Agriculture">"$'agriculture 2015'.$a$#ref !"</definedName>
    <definedName name="Années">'[1]M-2'!$A$4:$AE$4</definedName>
    <definedName name="AnnéesR_BI">'[1]Bilan Energie Format SDES AME'!$A$54:$L$54</definedName>
    <definedName name="AnnéesResult">'[1]R-5'!$C$6:$H$6</definedName>
    <definedName name="AnneesShazam">[1]Outils!$E$104:$V$104</definedName>
    <definedName name="BAR_COLOR">OFFSET([2]Parametres!$B$39,1,,[2]Parametres!$C$40)</definedName>
    <definedName name="BY">[1]Outils!$B$19</definedName>
    <definedName name="CalageAMEAgriculture">'[1]Calage bilan'!$B$65:$F$71</definedName>
    <definedName name="CalageAMEIndustrie">'[1]Calage bilan'!$B$33:$F$39</definedName>
    <definedName name="CalageAMERésidentiel">'[1]Calage bilan'!$B$49:$F$55</definedName>
    <definedName name="CalageAMETertiaire">'[1]Calage bilan'!$B$57:$F$63</definedName>
    <definedName name="CalageAMETransport">'[1]Calage bilan'!$B$41:$F$47</definedName>
    <definedName name="CalageAMSAgriculture">'[1]Calage bilan'!$I$65:$M$71</definedName>
    <definedName name="CalageAMSIndustrie">'[1]Calage bilan'!$I$33:$M$39</definedName>
    <definedName name="CalageAMSRésidentiel">'[1]Calage bilan'!$I$49:$M$55</definedName>
    <definedName name="CalageAMSTertiaire">'[1]Calage bilan'!$I$57:$M$63</definedName>
    <definedName name="CalageAMSTransport">'[1]Calage bilan'!$I$41:$M$47</definedName>
    <definedName name="CalageAnnées">'[1]Calage bilan'!$I$32:$M$32</definedName>
    <definedName name="CalageEnergies">'[1]Calage bilan'!$H$33:$H$39</definedName>
    <definedName name="Choix_scenario">[3]ReadMe!$H$10</definedName>
    <definedName name="CodeInd2">'[1]I-2'!$B$4:$B$353</definedName>
    <definedName name="Codeind4">'[1]I-4'!$B$323:$B$670</definedName>
    <definedName name="CodeMac">'[1]M-2'!$B$4:$B$123</definedName>
    <definedName name="CodeR_BI">'[1]Bilan Energie Format SDES AME'!$A$54:$A$84</definedName>
    <definedName name="CodeRes">'[1]R-2'!$B$4:$B$788</definedName>
    <definedName name="CodeResbis">'[1]R-2'!$B$828:$B$1291</definedName>
    <definedName name="CodeResultAgr">'[1]A-4'!$A$9:$A$14</definedName>
    <definedName name="CodeResultInd">'[1]I-5'!$A$10:$A$393</definedName>
    <definedName name="CodeResultMac">'[1]M-5'!$A$10:$A$124</definedName>
    <definedName name="CodeResultRes">'[1]R-5'!$A$10:$A$311</definedName>
    <definedName name="CodeResultTer">'[1]S-5'!$A$10:$A$293</definedName>
    <definedName name="CodeResultTra">'[1]T-5'!$A$10:$A$803</definedName>
    <definedName name="CodeTer">'[1]S-2'!$B$4:$B$298</definedName>
    <definedName name="CodeTra">'[1]T-2'!$B$4:$B$138</definedName>
    <definedName name="DataInd">'[1]I-2'!$A$4:$AE$353</definedName>
    <definedName name="DataInd4">'[1]I-4'!$A$323:$AE$670</definedName>
    <definedName name="DataMac2">'[1]M-2'!$A$4:$AE$141</definedName>
    <definedName name="DataRes">'[1]R-2'!$A$4:$AE$788</definedName>
    <definedName name="DataResbis">'[1]R-2'!$A$828:$AG$1291</definedName>
    <definedName name="DATAShazam">[1]Outils!$E$105:$V$132</definedName>
    <definedName name="DataTer">'[1]S-2'!$A$4:$AG$298</definedName>
    <definedName name="DataTra">'[1]T-2'!$A$4:$AG$138</definedName>
    <definedName name="NRD_CODEShazam">[1]Outils!$C$105:$C$132</definedName>
    <definedName name="R_BI2015">'[1]Bilan Energie Format SDES AME'!$A$10:$L$40</definedName>
    <definedName name="R_BI2015_2">'[1]Bilan Energie Format SDES AMS'!$A$10:$L$40</definedName>
    <definedName name="R_BI2020">'[1]Bilan Energie Format SDES AME'!$A$54:$L$84</definedName>
    <definedName name="R_BI2020_2">'[1]Bilan Energie Format SDES AMS'!$A$54:$L$84</definedName>
    <definedName name="R_BI2025">'[1]Bilan Energie Format SDES AME'!$A$98:$L$128</definedName>
    <definedName name="R_BI2025_2">'[1]Bilan Energie Format SDES AMS'!$A$98:$L$128</definedName>
    <definedName name="R_BI2030">'[1]Bilan Energie Format SDES AME'!$A$142:$L$172</definedName>
    <definedName name="R_BI2030_2">'[1]Bilan Energie Format SDES AMS'!$A$142:$L$172</definedName>
    <definedName name="R_BI2050">'[1]Bilan Energie Format SDES AME'!$A$186:$L$216</definedName>
    <definedName name="R_BI2050_2">'[1]Bilan Energie Format SDES AMS'!$A$186:$L$216</definedName>
    <definedName name="ResultAgrS1">'[1]A-4'!$C$9:$H$14</definedName>
    <definedName name="ResultAgrS2">'[1]A-4'!$K$9:$P$14</definedName>
    <definedName name="ResultIndS1">'[1]I-5'!$C$10:$H$393</definedName>
    <definedName name="ResultIndS2">'[1]I-5'!$K$10:$P$393</definedName>
    <definedName name="ResultMacS1">'[1]M-5'!$C$10:$H$124</definedName>
    <definedName name="ResultResS1">'[1]R-5'!$C$10:$H$311</definedName>
    <definedName name="ResultResS2">'[1]R-5'!$K$10:$P$311</definedName>
    <definedName name="ResultterS1">'[1]S-5'!$C$10:$H$293</definedName>
    <definedName name="ResultterS2">'[1]S-5'!$K$10:$P$293</definedName>
    <definedName name="ResultTraS1">'[1]T-5'!$C$10:$H$803</definedName>
    <definedName name="ResultTraS2">'[1]T-5'!$K$10:$P$803</definedName>
    <definedName name="SCENAR_DISP">OFFSET([2]Parametres!$B$40,0,0,[2]Parametres!$C$40)</definedName>
    <definedName name="SprachenZurAuswahl">#REF!</definedName>
    <definedName name="Tertiaire">"$data.$a$#ref !"</definedName>
    <definedName name="Transports">"$data.$a$#ref !"</definedName>
    <definedName name="YEAR0">[1]Outils!$B$20</definedName>
    <definedName name="YEAR1">[1]Outils!$B$21</definedName>
    <definedName name="YEAR2">[1]Outils!$B$22</definedName>
    <definedName name="YEAR3">[1]Outils!$B$23</definedName>
    <definedName name="YEAR4">[1]Outils!$B$24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1" i="5" l="1"/>
  <c r="J21" i="5"/>
  <c r="K21" i="5"/>
  <c r="I22" i="5"/>
  <c r="J22" i="5"/>
  <c r="K22" i="5"/>
  <c r="I23" i="5"/>
  <c r="J23" i="5"/>
  <c r="K23" i="5"/>
  <c r="I24" i="5"/>
  <c r="J24" i="5"/>
  <c r="K24" i="5"/>
  <c r="I25" i="5"/>
  <c r="J25" i="5"/>
  <c r="K25" i="5"/>
  <c r="I26" i="5"/>
  <c r="J26" i="5"/>
  <c r="K26" i="5"/>
  <c r="I27" i="5"/>
  <c r="J27" i="5"/>
  <c r="K27" i="5"/>
  <c r="I28" i="5"/>
  <c r="J28" i="5"/>
  <c r="K28" i="5"/>
  <c r="G26" i="5"/>
  <c r="G27" i="5"/>
  <c r="G28" i="5"/>
  <c r="G21" i="5"/>
  <c r="H21" i="5"/>
  <c r="G22" i="5"/>
  <c r="H22" i="5"/>
  <c r="G23" i="5"/>
  <c r="H23" i="5"/>
  <c r="H26" i="5"/>
  <c r="I29" i="5"/>
  <c r="J29" i="5"/>
  <c r="K29" i="5"/>
  <c r="F21" i="5" l="1"/>
  <c r="L21" i="5"/>
  <c r="F22" i="5"/>
  <c r="L22" i="5"/>
  <c r="F23" i="5"/>
  <c r="L23" i="5"/>
  <c r="F24" i="5"/>
  <c r="G24" i="5"/>
  <c r="H24" i="5"/>
  <c r="L24" i="5"/>
  <c r="F25" i="5"/>
  <c r="G25" i="5"/>
  <c r="H25" i="5"/>
  <c r="L25" i="5"/>
  <c r="F26" i="5"/>
  <c r="L26" i="5"/>
  <c r="F27" i="5"/>
  <c r="H27" i="5"/>
  <c r="L27" i="5"/>
  <c r="F28" i="5"/>
  <c r="H28" i="5"/>
  <c r="L28" i="5"/>
  <c r="F29" i="5"/>
  <c r="G29" i="5"/>
  <c r="H29" i="5"/>
  <c r="L29" i="5"/>
  <c r="F30" i="5"/>
  <c r="G30" i="5"/>
  <c r="H30" i="5"/>
  <c r="I30" i="5"/>
  <c r="J30" i="5"/>
  <c r="K30" i="5"/>
  <c r="L30" i="5"/>
  <c r="E27" i="5"/>
  <c r="E28" i="5"/>
  <c r="E29" i="5"/>
  <c r="E30" i="5"/>
  <c r="E26" i="5"/>
  <c r="E22" i="5"/>
  <c r="E23" i="5"/>
  <c r="E24" i="5"/>
  <c r="E25" i="5"/>
  <c r="E21" i="5"/>
  <c r="N13" i="5" l="1"/>
  <c r="N12" i="5"/>
  <c r="N11" i="5"/>
  <c r="N10" i="5"/>
  <c r="N9" i="5"/>
  <c r="N8" i="5"/>
  <c r="N7" i="5"/>
  <c r="N6" i="5"/>
  <c r="N5" i="5"/>
  <c r="N4" i="5"/>
  <c r="L3" i="5"/>
  <c r="K3" i="5"/>
  <c r="J3" i="5"/>
  <c r="I3" i="5"/>
  <c r="H3" i="5"/>
  <c r="G3" i="5"/>
  <c r="F3" i="5"/>
  <c r="E3" i="5"/>
  <c r="AG51" i="1"/>
  <c r="AE51" i="1"/>
  <c r="AF81" i="1"/>
  <c r="AG81" i="1"/>
  <c r="AH81" i="1"/>
  <c r="AI81" i="1"/>
  <c r="AF82" i="1"/>
  <c r="AG82" i="1"/>
  <c r="AH82" i="1"/>
  <c r="AI82" i="1"/>
  <c r="AE82" i="1"/>
  <c r="AE81" i="1"/>
  <c r="AI85" i="1"/>
  <c r="AH85" i="1"/>
  <c r="AG85" i="1"/>
  <c r="AF85" i="1"/>
  <c r="AE85" i="1"/>
  <c r="AD85" i="1"/>
  <c r="AI84" i="1"/>
  <c r="AH84" i="1"/>
  <c r="AG84" i="1"/>
  <c r="AF84" i="1"/>
  <c r="AE84" i="1"/>
  <c r="AD84" i="1"/>
  <c r="W85" i="1"/>
  <c r="V85" i="1"/>
  <c r="U85" i="1"/>
  <c r="T85" i="1"/>
  <c r="S85" i="1"/>
  <c r="R85" i="1"/>
  <c r="W84" i="1"/>
  <c r="V84" i="1"/>
  <c r="U84" i="1"/>
  <c r="T84" i="1"/>
  <c r="S84" i="1"/>
  <c r="R84" i="1"/>
  <c r="H84" i="1"/>
  <c r="I84" i="1"/>
  <c r="J84" i="1"/>
  <c r="K84" i="1"/>
  <c r="L84" i="1"/>
  <c r="H85" i="1"/>
  <c r="I85" i="1"/>
  <c r="J85" i="1"/>
  <c r="K85" i="1"/>
  <c r="L85" i="1"/>
  <c r="G85" i="1"/>
  <c r="G84" i="1"/>
  <c r="T81" i="1"/>
  <c r="U81" i="1"/>
  <c r="V81" i="1"/>
  <c r="W81" i="1"/>
  <c r="T82" i="1"/>
  <c r="U82" i="1"/>
  <c r="V82" i="1"/>
  <c r="W82" i="1"/>
  <c r="S82" i="1"/>
  <c r="S81" i="1"/>
  <c r="I81" i="1"/>
  <c r="J81" i="1"/>
  <c r="K81" i="1"/>
  <c r="L81" i="1"/>
  <c r="I82" i="1"/>
  <c r="J82" i="1"/>
  <c r="K82" i="1"/>
  <c r="L82" i="1"/>
  <c r="H82" i="1"/>
  <c r="H81" i="1"/>
  <c r="AF51" i="1"/>
  <c r="AH51" i="1"/>
  <c r="AI51" i="1"/>
  <c r="L51" i="1"/>
  <c r="I51" i="1"/>
  <c r="T51" i="1"/>
  <c r="U51" i="1"/>
  <c r="V51" i="1"/>
  <c r="W51" i="1"/>
  <c r="S51" i="1"/>
  <c r="AI61" i="1"/>
  <c r="AH61" i="1"/>
  <c r="AG61" i="1"/>
  <c r="AF61" i="1"/>
  <c r="AE61" i="1"/>
  <c r="AD61" i="1"/>
  <c r="AI60" i="1"/>
  <c r="AH60" i="1"/>
  <c r="AG60" i="1"/>
  <c r="AF60" i="1"/>
  <c r="AE60" i="1"/>
  <c r="AD60" i="1"/>
  <c r="AI59" i="1"/>
  <c r="AH59" i="1"/>
  <c r="AG59" i="1"/>
  <c r="AF59" i="1"/>
  <c r="AE59" i="1"/>
  <c r="AD59" i="1"/>
  <c r="AI58" i="1"/>
  <c r="AH58" i="1"/>
  <c r="AG58" i="1"/>
  <c r="AF58" i="1"/>
  <c r="AE58" i="1"/>
  <c r="AD58" i="1"/>
  <c r="AI57" i="1"/>
  <c r="AH57" i="1"/>
  <c r="AG57" i="1"/>
  <c r="AF57" i="1"/>
  <c r="AE57" i="1"/>
  <c r="AD57" i="1"/>
  <c r="W61" i="1"/>
  <c r="V61" i="1"/>
  <c r="U61" i="1"/>
  <c r="T61" i="1"/>
  <c r="S61" i="1"/>
  <c r="R61" i="1"/>
  <c r="W60" i="1"/>
  <c r="V60" i="1"/>
  <c r="U60" i="1"/>
  <c r="T60" i="1"/>
  <c r="S60" i="1"/>
  <c r="R60" i="1"/>
  <c r="W59" i="1"/>
  <c r="V59" i="1"/>
  <c r="U59" i="1"/>
  <c r="T59" i="1"/>
  <c r="S59" i="1"/>
  <c r="R59" i="1"/>
  <c r="W58" i="1"/>
  <c r="V58" i="1"/>
  <c r="U58" i="1"/>
  <c r="T58" i="1"/>
  <c r="S58" i="1"/>
  <c r="R58" i="1"/>
  <c r="W57" i="1"/>
  <c r="V57" i="1"/>
  <c r="U57" i="1"/>
  <c r="T57" i="1"/>
  <c r="S57" i="1"/>
  <c r="R57" i="1"/>
  <c r="H57" i="1"/>
  <c r="I57" i="1"/>
  <c r="J57" i="1"/>
  <c r="K57" i="1"/>
  <c r="L57" i="1"/>
  <c r="H58" i="1"/>
  <c r="I58" i="1"/>
  <c r="J58" i="1"/>
  <c r="K58" i="1"/>
  <c r="L58" i="1"/>
  <c r="H59" i="1"/>
  <c r="I59" i="1"/>
  <c r="J59" i="1"/>
  <c r="K59" i="1"/>
  <c r="L59" i="1"/>
  <c r="H60" i="1"/>
  <c r="I60" i="1"/>
  <c r="J60" i="1"/>
  <c r="K60" i="1"/>
  <c r="L60" i="1"/>
  <c r="H61" i="1"/>
  <c r="I61" i="1"/>
  <c r="J61" i="1"/>
  <c r="K61" i="1"/>
  <c r="L61" i="1"/>
  <c r="G58" i="1"/>
  <c r="G59" i="1"/>
  <c r="G60" i="1"/>
  <c r="G61" i="1"/>
  <c r="G57" i="1"/>
  <c r="J51" i="1"/>
  <c r="K51" i="1"/>
  <c r="H51" i="1"/>
  <c r="E37" i="1"/>
  <c r="D34" i="1"/>
  <c r="AO29" i="1"/>
  <c r="R45" i="1"/>
  <c r="AO24" i="1"/>
  <c r="G47" i="1"/>
  <c r="AO9" i="1"/>
  <c r="G53" i="1"/>
  <c r="Z38" i="1"/>
  <c r="AD38" i="1"/>
  <c r="E38" i="1"/>
  <c r="D38" i="1"/>
  <c r="C38" i="1"/>
  <c r="C37" i="1"/>
  <c r="H35" i="1"/>
  <c r="E35" i="1"/>
  <c r="C35" i="1"/>
  <c r="AO4" i="1"/>
  <c r="AA34" i="1"/>
  <c r="AE34" i="1"/>
  <c r="E34" i="1"/>
  <c r="Z36" i="1"/>
  <c r="AD36" i="1"/>
  <c r="AD53" i="1"/>
  <c r="G54" i="1"/>
  <c r="G49" i="1"/>
  <c r="G34" i="1"/>
  <c r="R53" i="1"/>
  <c r="AB34" i="1"/>
  <c r="U45" i="1"/>
  <c r="C34" i="1"/>
  <c r="F34" i="1"/>
  <c r="AA36" i="1"/>
  <c r="AE36" i="1"/>
  <c r="AH38" i="1"/>
  <c r="AG53" i="1"/>
  <c r="AD48" i="1"/>
  <c r="P34" i="1"/>
  <c r="L34" i="1"/>
  <c r="AA38" i="1"/>
  <c r="O34" i="1"/>
  <c r="R54" i="1"/>
  <c r="D37" i="1"/>
  <c r="P35" i="1"/>
  <c r="R48" i="1"/>
  <c r="AI34" i="1"/>
  <c r="H37" i="1"/>
  <c r="D35" i="1"/>
  <c r="AF53" i="1"/>
  <c r="G80" i="1"/>
  <c r="W34" i="1"/>
  <c r="H34" i="1"/>
  <c r="C36" i="1"/>
  <c r="V38" i="1"/>
  <c r="G38" i="1"/>
  <c r="G48" i="1"/>
  <c r="R46" i="1"/>
  <c r="F35" i="1"/>
  <c r="X34" i="1"/>
  <c r="D36" i="1"/>
  <c r="H36" i="1"/>
  <c r="H38" i="1"/>
  <c r="G46" i="1"/>
  <c r="K47" i="1"/>
  <c r="AF45" i="1"/>
  <c r="F37" i="1"/>
  <c r="G36" i="1"/>
  <c r="G35" i="1"/>
  <c r="E36" i="1"/>
  <c r="G37" i="1"/>
  <c r="F38" i="1"/>
  <c r="G45" i="1"/>
  <c r="R79" i="1"/>
  <c r="S45" i="1"/>
  <c r="K46" i="1"/>
  <c r="AE47" i="1"/>
  <c r="V46" i="1"/>
  <c r="P36" i="1"/>
  <c r="H54" i="1"/>
  <c r="I34" i="1"/>
  <c r="J34" i="1"/>
  <c r="AH46" i="1"/>
  <c r="Z34" i="1"/>
  <c r="AD34" i="1"/>
  <c r="U79" i="1"/>
  <c r="L46" i="1"/>
  <c r="AG47" i="1"/>
  <c r="W45" i="1"/>
  <c r="J47" i="1"/>
  <c r="J46" i="1"/>
  <c r="AD46" i="1"/>
  <c r="J54" i="1"/>
  <c r="I36" i="1"/>
  <c r="J36" i="1"/>
  <c r="AI45" i="1"/>
  <c r="AD47" i="1"/>
  <c r="L53" i="1"/>
  <c r="J53" i="1"/>
  <c r="J49" i="1"/>
  <c r="K54" i="1"/>
  <c r="I37" i="1"/>
  <c r="J37" i="1"/>
  <c r="H46" i="1"/>
  <c r="L47" i="1"/>
  <c r="R47" i="1"/>
  <c r="R50" i="1"/>
  <c r="I48" i="1"/>
  <c r="H53" i="1"/>
  <c r="AB37" i="1"/>
  <c r="P37" i="1"/>
  <c r="L37" i="1"/>
  <c r="AA37" i="1"/>
  <c r="AE37" i="1"/>
  <c r="AI37" i="1"/>
  <c r="AK34" i="1"/>
  <c r="R34" i="1"/>
  <c r="AI38" i="1"/>
  <c r="AL34" i="1"/>
  <c r="S34" i="1"/>
  <c r="V34" i="1"/>
  <c r="Y34" i="1"/>
  <c r="K34" i="1"/>
  <c r="K48" i="1"/>
  <c r="AF46" i="1"/>
  <c r="O37" i="1"/>
  <c r="J45" i="1"/>
  <c r="O36" i="1"/>
  <c r="H45" i="1"/>
  <c r="AG48" i="1"/>
  <c r="Q37" i="1"/>
  <c r="AD45" i="1"/>
  <c r="J48" i="1"/>
  <c r="I54" i="1"/>
  <c r="I35" i="1"/>
  <c r="J35" i="1"/>
  <c r="S48" i="1"/>
  <c r="T45" i="1"/>
  <c r="G50" i="1"/>
  <c r="G79" i="1"/>
  <c r="L45" i="1"/>
  <c r="AE45" i="1"/>
  <c r="I47" i="1"/>
  <c r="H48" i="1"/>
  <c r="AG46" i="1"/>
  <c r="F36" i="1"/>
  <c r="L48" i="1"/>
  <c r="U46" i="1"/>
  <c r="AB38" i="1"/>
  <c r="Z37" i="1"/>
  <c r="Q35" i="1"/>
  <c r="AG45" i="1"/>
  <c r="AI46" i="1"/>
  <c r="U47" i="1"/>
  <c r="O38" i="1"/>
  <c r="AH53" i="1"/>
  <c r="AA35" i="1"/>
  <c r="AE35" i="1"/>
  <c r="AI35" i="1"/>
  <c r="S35" i="1"/>
  <c r="W37" i="1"/>
  <c r="W38" i="1"/>
  <c r="AE38" i="1"/>
  <c r="AI36" i="1"/>
  <c r="AE54" i="1"/>
  <c r="AJ34" i="1"/>
  <c r="R49" i="1"/>
  <c r="AH36" i="1"/>
  <c r="L54" i="1"/>
  <c r="I38" i="1"/>
  <c r="J38" i="1"/>
  <c r="Q36" i="1"/>
  <c r="Z35" i="1"/>
  <c r="T46" i="1"/>
  <c r="W46" i="1"/>
  <c r="Q38" i="1"/>
  <c r="I45" i="1"/>
  <c r="O35" i="1"/>
  <c r="AF79" i="1"/>
  <c r="K45" i="1"/>
  <c r="I46" i="1"/>
  <c r="K53" i="1"/>
  <c r="I53" i="1"/>
  <c r="P38" i="1"/>
  <c r="AB36" i="1"/>
  <c r="X36" i="1"/>
  <c r="L36" i="1"/>
  <c r="W36" i="1"/>
  <c r="Q34" i="1"/>
  <c r="H47" i="1"/>
  <c r="K36" i="1"/>
  <c r="V36" i="1"/>
  <c r="W35" i="1"/>
  <c r="L35" i="1"/>
  <c r="AB35" i="1"/>
  <c r="AI53" i="1"/>
  <c r="W48" i="1"/>
  <c r="AF48" i="1"/>
  <c r="AE53" i="1"/>
  <c r="AE49" i="1"/>
  <c r="AC34" i="1"/>
  <c r="AF34" i="1"/>
  <c r="AG34" i="1"/>
  <c r="Y36" i="1"/>
  <c r="H49" i="1"/>
  <c r="T36" i="1"/>
  <c r="AM36" i="1"/>
  <c r="I80" i="1"/>
  <c r="S46" i="1"/>
  <c r="I49" i="1"/>
  <c r="AF47" i="1"/>
  <c r="K79" i="1"/>
  <c r="AK35" i="1"/>
  <c r="R35" i="1"/>
  <c r="K35" i="1"/>
  <c r="W54" i="1"/>
  <c r="W53" i="1"/>
  <c r="W49" i="1"/>
  <c r="AD35" i="1"/>
  <c r="V35" i="1"/>
  <c r="AK38" i="1"/>
  <c r="R38" i="1"/>
  <c r="K38" i="1"/>
  <c r="S47" i="1"/>
  <c r="AI47" i="1"/>
  <c r="AC38" i="1"/>
  <c r="AF38" i="1"/>
  <c r="X38" i="1"/>
  <c r="Y38" i="1"/>
  <c r="V45" i="1"/>
  <c r="V47" i="1"/>
  <c r="T79" i="1"/>
  <c r="H79" i="1"/>
  <c r="H50" i="1"/>
  <c r="J50" i="1"/>
  <c r="J79" i="1"/>
  <c r="AK37" i="1"/>
  <c r="R37" i="1"/>
  <c r="K37" i="1"/>
  <c r="AF37" i="1"/>
  <c r="AC37" i="1"/>
  <c r="X37" i="1"/>
  <c r="L49" i="1"/>
  <c r="AH47" i="1"/>
  <c r="W79" i="1"/>
  <c r="AH45" i="1"/>
  <c r="AF54" i="1"/>
  <c r="AF49" i="1"/>
  <c r="AM35" i="1"/>
  <c r="AN35" i="1"/>
  <c r="T35" i="1"/>
  <c r="M35" i="1"/>
  <c r="T47" i="1"/>
  <c r="R80" i="1"/>
  <c r="L80" i="1"/>
  <c r="T53" i="1"/>
  <c r="AD54" i="1"/>
  <c r="AD49" i="1"/>
  <c r="AH34" i="1"/>
  <c r="T48" i="1"/>
  <c r="AF35" i="1"/>
  <c r="AC35" i="1"/>
  <c r="X35" i="1"/>
  <c r="AM34" i="1"/>
  <c r="AN34" i="1"/>
  <c r="T34" i="1"/>
  <c r="U34" i="1"/>
  <c r="M34" i="1"/>
  <c r="N34" i="1"/>
  <c r="AG54" i="1"/>
  <c r="AG49" i="1"/>
  <c r="AJ36" i="1"/>
  <c r="T38" i="1"/>
  <c r="U38" i="1"/>
  <c r="AM38" i="1"/>
  <c r="AN38" i="1"/>
  <c r="M38" i="1"/>
  <c r="V48" i="1"/>
  <c r="AE46" i="1"/>
  <c r="U54" i="1"/>
  <c r="T54" i="1"/>
  <c r="AD37" i="1"/>
  <c r="V37" i="1"/>
  <c r="AE48" i="1"/>
  <c r="U48" i="1"/>
  <c r="AM37" i="1"/>
  <c r="T37" i="1"/>
  <c r="U37" i="1"/>
  <c r="M37" i="1"/>
  <c r="N37" i="1"/>
  <c r="S37" i="1"/>
  <c r="AL37" i="1"/>
  <c r="V53" i="1"/>
  <c r="V49" i="1"/>
  <c r="AH48" i="1"/>
  <c r="S36" i="1"/>
  <c r="AL36" i="1"/>
  <c r="H80" i="1"/>
  <c r="AH35" i="1"/>
  <c r="V54" i="1"/>
  <c r="AK36" i="1"/>
  <c r="R36" i="1"/>
  <c r="AI48" i="1"/>
  <c r="AI79" i="1"/>
  <c r="S54" i="1"/>
  <c r="AC36" i="1"/>
  <c r="AF36" i="1"/>
  <c r="S38" i="1"/>
  <c r="AL38" i="1"/>
  <c r="L38" i="1"/>
  <c r="K49" i="1"/>
  <c r="I50" i="1"/>
  <c r="I79" i="1"/>
  <c r="U53" i="1"/>
  <c r="W47" i="1"/>
  <c r="W50" i="1"/>
  <c r="AL35" i="1"/>
  <c r="AG79" i="1"/>
  <c r="AI54" i="1"/>
  <c r="AI49" i="1"/>
  <c r="AJ38" i="1"/>
  <c r="M36" i="1"/>
  <c r="N36" i="1"/>
  <c r="L79" i="1"/>
  <c r="L50" i="1"/>
  <c r="AD50" i="1"/>
  <c r="AD79" i="1"/>
  <c r="AH54" i="1"/>
  <c r="AH49" i="1"/>
  <c r="AD80" i="1"/>
  <c r="J80" i="1"/>
  <c r="S53" i="1"/>
  <c r="AE80" i="1"/>
  <c r="K80" i="1"/>
  <c r="AN37" i="1"/>
  <c r="K50" i="1"/>
  <c r="S49" i="1"/>
  <c r="AI50" i="1"/>
  <c r="N35" i="1"/>
  <c r="S79" i="1"/>
  <c r="AE50" i="1"/>
  <c r="AF50" i="1"/>
  <c r="AE79" i="1"/>
  <c r="AG50" i="1"/>
  <c r="AG80" i="1"/>
  <c r="U35" i="1"/>
  <c r="AG35" i="1"/>
  <c r="AG38" i="1"/>
  <c r="AG37" i="1"/>
  <c r="AJ37" i="1"/>
  <c r="Y35" i="1"/>
  <c r="T80" i="1"/>
  <c r="AJ35" i="1"/>
  <c r="AH50" i="1"/>
  <c r="AH79" i="1"/>
  <c r="Y37" i="1"/>
  <c r="AI80" i="1"/>
  <c r="U36" i="1"/>
  <c r="W80" i="1"/>
  <c r="T49" i="1"/>
  <c r="AH80" i="1"/>
  <c r="V80" i="1"/>
  <c r="AN36" i="1"/>
  <c r="U49" i="1"/>
  <c r="AG36" i="1"/>
  <c r="N38" i="1"/>
  <c r="V50" i="1"/>
  <c r="V79" i="1"/>
  <c r="AH37" i="1"/>
  <c r="AF80" i="1"/>
  <c r="U80" i="1"/>
  <c r="U50" i="1"/>
  <c r="S80" i="1"/>
  <c r="S50" i="1"/>
  <c r="T50" i="1"/>
  <c r="W36" i="3"/>
  <c r="G36" i="3"/>
  <c r="Z35" i="3"/>
  <c r="Z36" i="3"/>
  <c r="Y35" i="3"/>
  <c r="Y36" i="3"/>
  <c r="X35" i="3"/>
  <c r="W35" i="3"/>
  <c r="V35" i="3"/>
  <c r="V36" i="3"/>
  <c r="U35" i="3"/>
  <c r="X36" i="3"/>
  <c r="Q35" i="3"/>
  <c r="Q36" i="3"/>
  <c r="P35" i="3"/>
  <c r="P36" i="3"/>
  <c r="O35" i="3"/>
  <c r="O36" i="3"/>
  <c r="N35" i="3"/>
  <c r="N36" i="3"/>
  <c r="M35" i="3"/>
  <c r="M36" i="3"/>
  <c r="L35" i="3"/>
  <c r="H35" i="3"/>
  <c r="H36" i="3"/>
  <c r="G35" i="3"/>
  <c r="F35" i="3"/>
  <c r="F36" i="3"/>
  <c r="E35" i="3"/>
  <c r="E36" i="3"/>
  <c r="D35" i="3"/>
  <c r="D36" i="3"/>
  <c r="C3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BIGO Aurélien</author>
  </authors>
  <commentList>
    <comment ref="Z29" authorId="0" shapeId="0" xr:uid="{A73D5813-19F5-439A-80A5-E53FE909DE51}">
      <text>
        <r>
          <rPr>
            <b/>
            <sz val="9"/>
            <color indexed="81"/>
            <rFont val="Tahoma"/>
            <family val="2"/>
          </rPr>
          <t>55 % des km parcourus sont considérés comme relevant de trajets entièrement à pied, le reste est fait en intermodalité</t>
        </r>
      </text>
    </comment>
    <comment ref="AK29" authorId="0" shapeId="0" xr:uid="{52B94958-9497-4549-8B3D-871451F533AC}">
      <text>
        <r>
          <rPr>
            <b/>
            <sz val="9"/>
            <color indexed="81"/>
            <rFont val="Tahoma"/>
            <family val="2"/>
          </rPr>
          <t>55 % des km parcourus sont considérés comme relevant de trajets entièrement à pied, le reste est fait en intermodalité</t>
        </r>
      </text>
    </comment>
    <comment ref="AB33" authorId="1" shapeId="0" xr:uid="{A802EF44-35E5-48B0-BE09-6862CF0B699B}">
      <text>
        <r>
          <rPr>
            <b/>
            <sz val="9"/>
            <color indexed="81"/>
            <rFont val="Tahoma"/>
            <family val="2"/>
          </rPr>
          <t>Baisse de la part des trajets entièrement à pied dans la marche, de 55 à 40%
=&gt; effet à la baisse sur le nombre de trajets réalisés à pied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Moi</author>
  </authors>
  <commentList>
    <comment ref="E26" authorId="0" shapeId="0" xr:uid="{26FE685B-721F-4D38-A007-E1C2409671FA}">
      <text>
        <r>
          <rPr>
            <b/>
            <sz val="9"/>
            <color indexed="81"/>
            <rFont val="Tahoma"/>
            <family val="2"/>
          </rPr>
          <t>Parc de 400 000 VAE à fin 2015
Kilométrage moyen de 1000 km retenu
ADEME 2020, Economie du vélo : 1900 km/an parcourus en VAE
Serv vélo 2016 : 1 VAE loué à l’année fait 2000 km, et évite 1420 km en voiture ; 1 VAE avec aide fait 1400 km/an et évite 650 km en voiture
Serv vélo 2021 : 1 VAE loué évite en moyenne 1525 km en voiture ; 1 VAE avec aide évite 1817 km en voiture
Chiffre de 1000 km retenu, car kilométrage annuel au bout de pls années, aussi VAE de loisirs dans le parc, et chiffres de parcs en fin d'année (et non en moyenne sur l'année)...</t>
        </r>
      </text>
    </comment>
    <comment ref="F26" authorId="0" shapeId="0" xr:uid="{B2C1FC14-88A4-4A30-BD6E-349EFD3B3C67}">
      <text>
        <r>
          <rPr>
            <b/>
            <sz val="9"/>
            <color indexed="81"/>
            <rFont val="Tahoma"/>
            <family val="2"/>
          </rPr>
          <t>Parc de 2 M de VAE environ à fin 2020.
Killométrage moyen annuel de 1000 km du parc de VAE.</t>
        </r>
      </text>
    </comment>
  </commentList>
</comments>
</file>

<file path=xl/sharedStrings.xml><?xml version="1.0" encoding="utf-8"?>
<sst xmlns="http://schemas.openxmlformats.org/spreadsheetml/2006/main" count="226" uniqueCount="57">
  <si>
    <t>Avion</t>
  </si>
  <si>
    <t>VP+2RM</t>
  </si>
  <si>
    <t>B&amp;C</t>
  </si>
  <si>
    <t>Train</t>
  </si>
  <si>
    <t>Vélo</t>
  </si>
  <si>
    <t>Marche</t>
  </si>
  <si>
    <t>S4</t>
  </si>
  <si>
    <t>S3</t>
  </si>
  <si>
    <t>S2</t>
  </si>
  <si>
    <t>S1</t>
  </si>
  <si>
    <t>Tend</t>
  </si>
  <si>
    <t>Trajets (nb/jr/hab)</t>
  </si>
  <si>
    <t>Temps (min/jr/hab)</t>
  </si>
  <si>
    <t>Distances (km/jr/hab)</t>
  </si>
  <si>
    <t>Données du Graphique</t>
  </si>
  <si>
    <t>Évolution de la demande voyageurs en 2015 et en 2050 selon les scénarios, en distance, temps de transport et nombre de trajets moyens par personne et par mode</t>
  </si>
  <si>
    <t>G19</t>
  </si>
  <si>
    <t>Courte distance</t>
  </si>
  <si>
    <t>Distances</t>
  </si>
  <si>
    <t>Vitesse</t>
  </si>
  <si>
    <t>Temps</t>
  </si>
  <si>
    <t>Km/trajet</t>
  </si>
  <si>
    <t>Nb trajets</t>
  </si>
  <si>
    <t>Temps/trajet</t>
  </si>
  <si>
    <t>Gpkm</t>
  </si>
  <si>
    <t>Km/jr/hab</t>
  </si>
  <si>
    <t>km/h</t>
  </si>
  <si>
    <t>Md h</t>
  </si>
  <si>
    <t>Min/jr/hab</t>
  </si>
  <si>
    <t>Md trajets</t>
  </si>
  <si>
    <t>Trajets/jr/hab</t>
  </si>
  <si>
    <t>Part modale</t>
  </si>
  <si>
    <t>Min/trajet</t>
  </si>
  <si>
    <t>2050/15</t>
  </si>
  <si>
    <t>2RM</t>
  </si>
  <si>
    <t>VP CD</t>
  </si>
  <si>
    <t>B&amp;C, CD</t>
  </si>
  <si>
    <t>Train CD</t>
  </si>
  <si>
    <t>TOTAL</t>
  </si>
  <si>
    <t>S0</t>
  </si>
  <si>
    <t>VP</t>
  </si>
  <si>
    <t>Actifs</t>
  </si>
  <si>
    <t>Motorisés</t>
  </si>
  <si>
    <t>Bus et cars, CD</t>
  </si>
  <si>
    <t>Transition(s) 2050 - Mobilité des voyageurs</t>
  </si>
  <si>
    <t>Flux passagers [Gpkm]</t>
  </si>
  <si>
    <t>Scénarios</t>
  </si>
  <si>
    <t>Variation</t>
  </si>
  <si>
    <t>TEND</t>
  </si>
  <si>
    <t>Tendanciel</t>
  </si>
  <si>
    <t>Sobriété</t>
  </si>
  <si>
    <t>Soutenabilité</t>
  </si>
  <si>
    <t>Techno Push</t>
  </si>
  <si>
    <t>Pari technique</t>
  </si>
  <si>
    <t>Part VAE</t>
  </si>
  <si>
    <t>Vélo classique</t>
  </si>
  <si>
    <t>VAE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</si>
</sst>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u/>
      <sz val="11"/>
      <color theme="1"/>
      <name val="Calibri"/>
      <family val="2"/>
      <scheme val="minor"/>
    </font>
    <font>
      <b/>
      <sz val="12"/>
      <color theme="0"/>
      <name val="Calibri"/>
      <family val="2"/>
      <scheme val="minor"/>
    </font>
    <font>
      <b/>
      <sz val="9"/>
      <color indexed="81"/>
      <name val="Tahoma"/>
      <family val="2"/>
    </font>
    <font>
      <b/>
      <sz val="11"/>
      <color theme="1"/>
      <name val="Arial"/>
      <family val="2"/>
    </font>
    <font>
      <sz val="11"/>
      <name val="Calibri"/>
      <family val="2"/>
      <scheme val="minor"/>
    </font>
    <font>
      <sz val="11"/>
      <color theme="0" tint="-0.14999847407452621"/>
      <name val="Calibri"/>
      <family val="2"/>
      <scheme val="minor"/>
    </font>
  </fonts>
  <fills count="18">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9" tint="0.59999389629810485"/>
        <bgColor indexed="64"/>
      </patternFill>
    </fill>
    <fill>
      <patternFill patternType="solid">
        <fgColor theme="4"/>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bgColor indexed="64"/>
      </patternFill>
    </fill>
  </fills>
  <borders count="25">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tted">
        <color auto="1"/>
      </bottom>
      <diagonal/>
    </border>
    <border>
      <left/>
      <right style="thin">
        <color indexed="64"/>
      </right>
      <top style="thin">
        <color indexed="64"/>
      </top>
      <bottom style="dotted">
        <color auto="1"/>
      </bottom>
      <diagonal/>
    </border>
    <border>
      <left style="thin">
        <color auto="1"/>
      </left>
      <right style="thin">
        <color auto="1"/>
      </right>
      <top style="thin">
        <color indexed="64"/>
      </top>
      <bottom style="dotted">
        <color auto="1"/>
      </bottom>
      <diagonal/>
    </border>
    <border>
      <left style="thin">
        <color indexed="64"/>
      </left>
      <right/>
      <top style="dotted">
        <color auto="1"/>
      </top>
      <bottom style="dotted">
        <color auto="1"/>
      </bottom>
      <diagonal/>
    </border>
    <border>
      <left/>
      <right style="thin">
        <color indexed="64"/>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indexed="64"/>
      </left>
      <right/>
      <top style="dotted">
        <color auto="1"/>
      </top>
      <bottom style="thin">
        <color indexed="64"/>
      </bottom>
      <diagonal/>
    </border>
    <border>
      <left/>
      <right style="thin">
        <color indexed="64"/>
      </right>
      <top style="dotted">
        <color auto="1"/>
      </top>
      <bottom style="thin">
        <color indexed="64"/>
      </bottom>
      <diagonal/>
    </border>
    <border>
      <left style="thin">
        <color auto="1"/>
      </left>
      <right style="thin">
        <color auto="1"/>
      </right>
      <top style="dotted">
        <color auto="1"/>
      </top>
      <bottom style="thin">
        <color indexed="64"/>
      </bottom>
      <diagonal/>
    </border>
  </borders>
  <cellStyleXfs count="2">
    <xf numFmtId="0" fontId="0" fillId="0" borderId="0"/>
    <xf numFmtId="9" fontId="1" fillId="0" borderId="0" applyFont="0" applyFill="0" applyBorder="0" applyAlignment="0" applyProtection="0"/>
  </cellStyleXfs>
  <cellXfs count="133">
    <xf numFmtId="0" fontId="0" fillId="0" borderId="0" xfId="0"/>
    <xf numFmtId="0" fontId="0" fillId="0" borderId="0" xfId="0" applyAlignment="1">
      <alignment horizontal="center" vertical="center"/>
    </xf>
    <xf numFmtId="9" fontId="3" fillId="0" borderId="0" xfId="1" applyFont="1" applyAlignment="1">
      <alignment horizontal="center" vertical="center"/>
    </xf>
    <xf numFmtId="164" fontId="0" fillId="0" borderId="0" xfId="0" applyNumberFormat="1" applyAlignment="1">
      <alignment horizontal="center" vertical="center"/>
    </xf>
    <xf numFmtId="2" fontId="0" fillId="0" borderId="0" xfId="0" applyNumberFormat="1" applyAlignment="1">
      <alignment horizontal="center" vertical="center"/>
    </xf>
    <xf numFmtId="0" fontId="3" fillId="0" borderId="0" xfId="0" applyFont="1" applyAlignment="1">
      <alignment horizontal="left" vertical="center"/>
    </xf>
    <xf numFmtId="0" fontId="4" fillId="0" borderId="0" xfId="0" applyFont="1" applyAlignment="1">
      <alignment horizontal="left" indent="1"/>
    </xf>
    <xf numFmtId="0" fontId="0" fillId="2" borderId="0" xfId="0" applyFill="1" applyAlignment="1">
      <alignment horizontal="center" vertical="center"/>
    </xf>
    <xf numFmtId="0" fontId="0" fillId="2" borderId="0" xfId="0" applyFill="1"/>
    <xf numFmtId="0" fontId="0" fillId="2" borderId="0" xfId="0" applyFill="1" applyAlignment="1">
      <alignment horizontal="left" indent="1"/>
    </xf>
    <xf numFmtId="0" fontId="0" fillId="3" borderId="0" xfId="0" applyFill="1" applyAlignment="1">
      <alignment horizontal="center"/>
    </xf>
    <xf numFmtId="0" fontId="2" fillId="4" borderId="0" xfId="0" applyFont="1" applyFill="1"/>
    <xf numFmtId="0" fontId="5" fillId="4" borderId="0" xfId="0" applyFont="1" applyFill="1"/>
    <xf numFmtId="0" fontId="3" fillId="0" borderId="0" xfId="0" applyFont="1"/>
    <xf numFmtId="0" fontId="3" fillId="5" borderId="0" xfId="0" applyFont="1" applyFill="1" applyAlignment="1">
      <alignment horizontal="center" vertical="center"/>
    </xf>
    <xf numFmtId="0" fontId="3" fillId="0" borderId="0" xfId="0" applyFont="1" applyAlignment="1">
      <alignment horizontal="center" vertical="center"/>
    </xf>
    <xf numFmtId="0" fontId="0" fillId="0" borderId="1" xfId="0" applyBorder="1" applyAlignment="1">
      <alignment horizontal="center" vertical="center"/>
    </xf>
    <xf numFmtId="0" fontId="0" fillId="7" borderId="2" xfId="0" applyFill="1" applyBorder="1" applyAlignment="1">
      <alignment horizontal="center" vertical="center"/>
    </xf>
    <xf numFmtId="0" fontId="0" fillId="7" borderId="1" xfId="0" applyFill="1" applyBorder="1" applyAlignment="1">
      <alignment horizontal="center" vertical="center"/>
    </xf>
    <xf numFmtId="0" fontId="0" fillId="0" borderId="3" xfId="0" applyBorder="1" applyAlignment="1">
      <alignment horizontal="center" vertical="center"/>
    </xf>
    <xf numFmtId="1" fontId="0" fillId="0" borderId="2"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1" applyNumberFormat="1" applyFont="1" applyBorder="1" applyAlignment="1">
      <alignment horizontal="center" vertical="center"/>
    </xf>
    <xf numFmtId="164" fontId="0" fillId="0" borderId="4" xfId="1" applyNumberFormat="1" applyFont="1" applyBorder="1" applyAlignment="1">
      <alignment horizontal="center" vertical="center"/>
    </xf>
    <xf numFmtId="9" fontId="0" fillId="0" borderId="4" xfId="1" applyFont="1" applyBorder="1" applyAlignment="1">
      <alignment horizontal="center" vertical="center"/>
    </xf>
    <xf numFmtId="164" fontId="0" fillId="0" borderId="4" xfId="0" applyNumberFormat="1" applyBorder="1" applyAlignment="1">
      <alignment horizontal="center" vertical="center"/>
    </xf>
    <xf numFmtId="9" fontId="0" fillId="0" borderId="3" xfId="1" applyFont="1" applyBorder="1" applyAlignment="1">
      <alignment horizontal="center" vertical="center"/>
    </xf>
    <xf numFmtId="2" fontId="0" fillId="0" borderId="4" xfId="1" applyNumberFormat="1" applyFont="1" applyBorder="1" applyAlignment="1">
      <alignment horizontal="center" vertical="center"/>
    </xf>
    <xf numFmtId="1" fontId="0" fillId="0" borderId="5" xfId="0" applyNumberFormat="1" applyBorder="1" applyAlignment="1">
      <alignment horizontal="center" vertical="center"/>
    </xf>
    <xf numFmtId="1" fontId="0" fillId="0" borderId="0" xfId="0" applyNumberFormat="1" applyAlignment="1">
      <alignment horizontal="center" vertical="center"/>
    </xf>
    <xf numFmtId="165" fontId="0" fillId="0" borderId="0" xfId="1" applyNumberFormat="1" applyFont="1" applyBorder="1" applyAlignment="1">
      <alignment horizontal="center" vertical="center"/>
    </xf>
    <xf numFmtId="164" fontId="0" fillId="0" borderId="0" xfId="1" applyNumberFormat="1" applyFont="1" applyBorder="1" applyAlignment="1">
      <alignment horizontal="center" vertical="center"/>
    </xf>
    <xf numFmtId="9" fontId="0" fillId="0" borderId="0" xfId="1" applyFont="1" applyBorder="1" applyAlignment="1">
      <alignment horizontal="center" vertical="center"/>
    </xf>
    <xf numFmtId="9" fontId="0" fillId="0" borderId="6" xfId="1" applyFont="1" applyBorder="1" applyAlignment="1">
      <alignment horizontal="center" vertical="center"/>
    </xf>
    <xf numFmtId="2" fontId="0" fillId="0" borderId="0" xfId="1" applyNumberFormat="1" applyFont="1" applyBorder="1" applyAlignment="1">
      <alignment horizontal="center" vertical="center"/>
    </xf>
    <xf numFmtId="0" fontId="0" fillId="0" borderId="5" xfId="0" applyBorder="1" applyAlignment="1">
      <alignment horizontal="center" vertical="center"/>
    </xf>
    <xf numFmtId="165" fontId="0" fillId="9" borderId="0" xfId="1" applyNumberFormat="1" applyFont="1" applyFill="1" applyBorder="1" applyAlignment="1">
      <alignment horizontal="center" vertical="center"/>
    </xf>
    <xf numFmtId="9" fontId="0" fillId="10" borderId="0" xfId="1" applyFont="1" applyFill="1" applyBorder="1" applyAlignment="1">
      <alignment horizontal="center" vertical="center"/>
    </xf>
    <xf numFmtId="164" fontId="0" fillId="0" borderId="5" xfId="0" applyNumberFormat="1" applyBorder="1" applyAlignment="1">
      <alignment horizontal="center" vertical="center"/>
    </xf>
    <xf numFmtId="9" fontId="0" fillId="0" borderId="0" xfId="1" applyFont="1" applyFill="1" applyBorder="1" applyAlignment="1">
      <alignment horizontal="center" vertical="center"/>
    </xf>
    <xf numFmtId="165" fontId="0" fillId="10" borderId="0" xfId="1" applyNumberFormat="1" applyFont="1" applyFill="1" applyBorder="1" applyAlignment="1">
      <alignment horizontal="center" vertical="center"/>
    </xf>
    <xf numFmtId="165" fontId="0" fillId="13" borderId="0" xfId="1" applyNumberFormat="1" applyFont="1" applyFill="1" applyBorder="1" applyAlignment="1">
      <alignment horizontal="center" vertical="center"/>
    </xf>
    <xf numFmtId="164" fontId="0" fillId="6" borderId="0" xfId="0" applyNumberFormat="1" applyFill="1" applyAlignment="1">
      <alignment horizontal="center" vertical="center"/>
    </xf>
    <xf numFmtId="164" fontId="0" fillId="6" borderId="0" xfId="1" applyNumberFormat="1" applyFont="1" applyFill="1" applyBorder="1" applyAlignment="1">
      <alignment horizontal="center" vertical="center"/>
    </xf>
    <xf numFmtId="10" fontId="0" fillId="0" borderId="0" xfId="0" applyNumberFormat="1"/>
    <xf numFmtId="1" fontId="0" fillId="0" borderId="7" xfId="0" applyNumberFormat="1" applyBorder="1" applyAlignment="1">
      <alignment horizontal="center" vertical="center"/>
    </xf>
    <xf numFmtId="1" fontId="0" fillId="0" borderId="9" xfId="0" applyNumberFormat="1" applyBorder="1" applyAlignment="1">
      <alignment horizontal="center" vertical="center"/>
    </xf>
    <xf numFmtId="165" fontId="0" fillId="0" borderId="9" xfId="1" applyNumberFormat="1" applyFont="1" applyBorder="1" applyAlignment="1">
      <alignment horizontal="center" vertical="center"/>
    </xf>
    <xf numFmtId="164" fontId="0" fillId="0" borderId="9" xfId="1" applyNumberFormat="1" applyFont="1" applyBorder="1" applyAlignment="1">
      <alignment horizontal="center" vertical="center"/>
    </xf>
    <xf numFmtId="9" fontId="0" fillId="0" borderId="9" xfId="1" applyFont="1"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164" fontId="0" fillId="0" borderId="9" xfId="0" applyNumberFormat="1" applyBorder="1" applyAlignment="1">
      <alignment horizontal="center" vertical="center"/>
    </xf>
    <xf numFmtId="9" fontId="0" fillId="0" borderId="8" xfId="1" applyFont="1" applyBorder="1" applyAlignment="1">
      <alignment horizontal="center" vertical="center"/>
    </xf>
    <xf numFmtId="164" fontId="0" fillId="6" borderId="9" xfId="0" applyNumberFormat="1" applyFill="1" applyBorder="1" applyAlignment="1">
      <alignment horizontal="center" vertical="center"/>
    </xf>
    <xf numFmtId="2" fontId="0" fillId="0" borderId="9" xfId="1" applyNumberFormat="1" applyFont="1" applyBorder="1" applyAlignment="1">
      <alignment horizontal="center" vertical="center"/>
    </xf>
    <xf numFmtId="165" fontId="0" fillId="0" borderId="6" xfId="1" applyNumberFormat="1" applyFont="1" applyBorder="1" applyAlignment="1">
      <alignment horizontal="center" vertical="center"/>
    </xf>
    <xf numFmtId="165" fontId="0" fillId="13" borderId="6" xfId="1" applyNumberFormat="1" applyFont="1" applyFill="1" applyBorder="1" applyAlignment="1">
      <alignment horizontal="center" vertical="center"/>
    </xf>
    <xf numFmtId="1" fontId="0" fillId="0" borderId="4" xfId="0" applyNumberFormat="1" applyBorder="1" applyAlignment="1">
      <alignment horizontal="center"/>
    </xf>
    <xf numFmtId="165" fontId="0" fillId="3" borderId="6" xfId="1" applyNumberFormat="1" applyFont="1" applyFill="1" applyBorder="1" applyAlignment="1">
      <alignment horizontal="center" vertical="center"/>
    </xf>
    <xf numFmtId="9" fontId="0" fillId="13" borderId="0" xfId="1" applyFont="1" applyFill="1" applyBorder="1" applyAlignment="1">
      <alignment horizontal="center" vertical="center"/>
    </xf>
    <xf numFmtId="9" fontId="0" fillId="0" borderId="2" xfId="1" applyFont="1" applyBorder="1" applyAlignment="1">
      <alignment horizontal="center" vertical="center"/>
    </xf>
    <xf numFmtId="164" fontId="0" fillId="0" borderId="5" xfId="1" applyNumberFormat="1" applyFont="1" applyBorder="1" applyAlignment="1">
      <alignment horizontal="center" vertical="center"/>
    </xf>
    <xf numFmtId="1" fontId="0" fillId="0" borderId="0" xfId="0" applyNumberFormat="1" applyAlignment="1">
      <alignment horizontal="center"/>
    </xf>
    <xf numFmtId="9" fontId="0" fillId="0" borderId="5" xfId="1" applyFont="1" applyBorder="1" applyAlignment="1">
      <alignment horizontal="center" vertical="center"/>
    </xf>
    <xf numFmtId="9" fontId="0" fillId="0" borderId="0" xfId="0" applyNumberFormat="1"/>
    <xf numFmtId="165" fontId="0" fillId="0" borderId="8" xfId="1" applyNumberFormat="1" applyFont="1" applyBorder="1" applyAlignment="1">
      <alignment horizontal="center" vertical="center"/>
    </xf>
    <xf numFmtId="165" fontId="0" fillId="13" borderId="8" xfId="1" applyNumberFormat="1" applyFont="1" applyFill="1" applyBorder="1" applyAlignment="1">
      <alignment horizontal="center" vertical="center"/>
    </xf>
    <xf numFmtId="1" fontId="0" fillId="0" borderId="9" xfId="0" applyNumberFormat="1" applyBorder="1" applyAlignment="1">
      <alignment horizontal="center"/>
    </xf>
    <xf numFmtId="165" fontId="0" fillId="3" borderId="8" xfId="1" applyNumberFormat="1" applyFont="1" applyFill="1" applyBorder="1" applyAlignment="1">
      <alignment horizontal="center" vertical="center"/>
    </xf>
    <xf numFmtId="164" fontId="0" fillId="0" borderId="7" xfId="0" applyNumberFormat="1" applyBorder="1" applyAlignment="1">
      <alignment horizontal="center" vertical="center"/>
    </xf>
    <xf numFmtId="165" fontId="0" fillId="13" borderId="9" xfId="1" applyNumberFormat="1" applyFont="1" applyFill="1" applyBorder="1" applyAlignment="1">
      <alignment horizontal="center" vertical="center"/>
    </xf>
    <xf numFmtId="9" fontId="0" fillId="13" borderId="9" xfId="1" applyFont="1" applyFill="1" applyBorder="1" applyAlignment="1">
      <alignment horizontal="center" vertical="center"/>
    </xf>
    <xf numFmtId="9" fontId="0" fillId="0" borderId="7" xfId="1" applyFont="1" applyBorder="1" applyAlignment="1">
      <alignment horizontal="center" vertical="center"/>
    </xf>
    <xf numFmtId="164" fontId="0" fillId="0" borderId="7" xfId="1" applyNumberFormat="1" applyFont="1" applyBorder="1" applyAlignment="1">
      <alignment horizontal="center" vertical="center"/>
    </xf>
    <xf numFmtId="164" fontId="3" fillId="0" borderId="0" xfId="0" applyNumberFormat="1" applyFont="1" applyAlignment="1">
      <alignment horizontal="center" vertical="center"/>
    </xf>
    <xf numFmtId="9" fontId="0" fillId="0" borderId="0" xfId="1" applyFont="1" applyAlignment="1">
      <alignment horizontal="center" vertical="center"/>
    </xf>
    <xf numFmtId="0" fontId="0" fillId="16" borderId="0" xfId="0" applyFill="1" applyAlignment="1">
      <alignment wrapText="1"/>
    </xf>
    <xf numFmtId="0" fontId="0" fillId="16" borderId="0" xfId="0" applyFill="1"/>
    <xf numFmtId="0" fontId="7" fillId="16" borderId="0" xfId="0" applyFont="1" applyFill="1"/>
    <xf numFmtId="0" fontId="0" fillId="0" borderId="15" xfId="0"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17" borderId="16" xfId="0" applyFill="1" applyBorder="1" applyAlignment="1">
      <alignment horizontal="center" vertical="center" wrapText="1"/>
    </xf>
    <xf numFmtId="0" fontId="0" fillId="17" borderId="17" xfId="0" applyFill="1" applyBorder="1"/>
    <xf numFmtId="164" fontId="8" fillId="17" borderId="18" xfId="0" applyNumberFormat="1" applyFont="1" applyFill="1" applyBorder="1" applyAlignment="1">
      <alignment horizontal="center"/>
    </xf>
    <xf numFmtId="9" fontId="8" fillId="17" borderId="18" xfId="1" applyFont="1" applyFill="1" applyBorder="1" applyAlignment="1">
      <alignment horizontal="center"/>
    </xf>
    <xf numFmtId="0" fontId="0" fillId="17" borderId="19" xfId="0" applyFill="1" applyBorder="1" applyAlignment="1">
      <alignment horizontal="center" vertical="center" wrapText="1"/>
    </xf>
    <xf numFmtId="0" fontId="0" fillId="17" borderId="20" xfId="0" applyFill="1" applyBorder="1"/>
    <xf numFmtId="164" fontId="8" fillId="17" borderId="21" xfId="0" applyNumberFormat="1" applyFont="1" applyFill="1" applyBorder="1" applyAlignment="1">
      <alignment horizontal="center"/>
    </xf>
    <xf numFmtId="9" fontId="8" fillId="17" borderId="21" xfId="1" applyFont="1" applyFill="1" applyBorder="1" applyAlignment="1">
      <alignment horizontal="center"/>
    </xf>
    <xf numFmtId="0" fontId="0" fillId="17" borderId="22" xfId="0" applyFill="1" applyBorder="1" applyAlignment="1">
      <alignment horizontal="center" vertical="center" wrapText="1"/>
    </xf>
    <xf numFmtId="0" fontId="0" fillId="17" borderId="23" xfId="0" applyFill="1" applyBorder="1"/>
    <xf numFmtId="164" fontId="8" fillId="17" borderId="24" xfId="0" applyNumberFormat="1" applyFont="1" applyFill="1" applyBorder="1" applyAlignment="1">
      <alignment horizontal="center"/>
    </xf>
    <xf numFmtId="9" fontId="8" fillId="17" borderId="24" xfId="1" applyFont="1" applyFill="1" applyBorder="1" applyAlignment="1">
      <alignment horizontal="center"/>
    </xf>
    <xf numFmtId="2" fontId="8" fillId="17" borderId="18" xfId="0" applyNumberFormat="1" applyFont="1" applyFill="1" applyBorder="1" applyAlignment="1">
      <alignment horizontal="center"/>
    </xf>
    <xf numFmtId="2" fontId="8" fillId="17" borderId="21" xfId="0" applyNumberFormat="1" applyFont="1" applyFill="1" applyBorder="1" applyAlignment="1">
      <alignment horizontal="center"/>
    </xf>
    <xf numFmtId="2" fontId="8" fillId="17" borderId="24" xfId="0" applyNumberFormat="1" applyFont="1" applyFill="1" applyBorder="1" applyAlignment="1">
      <alignment horizontal="center"/>
    </xf>
    <xf numFmtId="0" fontId="9" fillId="0" borderId="0" xfId="0" applyFont="1"/>
    <xf numFmtId="0" fontId="3" fillId="15" borderId="1" xfId="0" applyFont="1" applyFill="1" applyBorder="1" applyAlignment="1">
      <alignment horizontal="center" vertical="center"/>
    </xf>
    <xf numFmtId="0" fontId="3" fillId="15" borderId="10" xfId="0" applyFont="1" applyFill="1" applyBorder="1" applyAlignment="1">
      <alignment horizontal="center" vertical="center"/>
    </xf>
    <xf numFmtId="0" fontId="3" fillId="15" borderId="11" xfId="0" applyFont="1" applyFill="1" applyBorder="1" applyAlignment="1">
      <alignment horizontal="center" vertical="center"/>
    </xf>
    <xf numFmtId="0" fontId="3" fillId="11" borderId="1" xfId="0" applyFont="1" applyFill="1" applyBorder="1" applyAlignment="1">
      <alignment horizontal="center" vertical="center" wrapText="1"/>
    </xf>
    <xf numFmtId="0" fontId="3" fillId="11" borderId="10"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10" xfId="0" applyFont="1" applyFill="1" applyBorder="1" applyAlignment="1">
      <alignment horizontal="center" vertical="center" wrapText="1"/>
    </xf>
    <xf numFmtId="0" fontId="3" fillId="12" borderId="11"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2" borderId="10" xfId="0" applyFont="1" applyFill="1" applyBorder="1" applyAlignment="1">
      <alignment horizontal="center" vertical="center"/>
    </xf>
    <xf numFmtId="0" fontId="3" fillId="12" borderId="11" xfId="0" applyFont="1" applyFill="1" applyBorder="1" applyAlignment="1">
      <alignment horizontal="center" vertical="center"/>
    </xf>
    <xf numFmtId="0" fontId="3" fillId="14" borderId="1" xfId="0" applyFont="1" applyFill="1" applyBorder="1" applyAlignment="1">
      <alignment horizontal="center" vertical="center" wrapText="1"/>
    </xf>
    <xf numFmtId="0" fontId="3" fillId="14" borderId="10" xfId="0" applyFont="1" applyFill="1" applyBorder="1" applyAlignment="1">
      <alignment horizontal="center" vertical="center" wrapText="1"/>
    </xf>
    <xf numFmtId="0" fontId="3" fillId="14" borderId="11" xfId="0" applyFont="1" applyFill="1" applyBorder="1" applyAlignment="1">
      <alignment horizontal="center" vertical="center" wrapText="1"/>
    </xf>
    <xf numFmtId="0" fontId="3" fillId="14" borderId="1" xfId="0" applyFont="1" applyFill="1" applyBorder="1" applyAlignment="1">
      <alignment horizontal="center" vertical="center"/>
    </xf>
    <xf numFmtId="0" fontId="3" fillId="14" borderId="10" xfId="0" applyFont="1" applyFill="1" applyBorder="1" applyAlignment="1">
      <alignment horizontal="center" vertical="center"/>
    </xf>
    <xf numFmtId="0" fontId="3" fillId="14" borderId="11" xfId="0" applyFont="1" applyFill="1" applyBorder="1" applyAlignment="1">
      <alignment horizontal="center" vertical="center"/>
    </xf>
    <xf numFmtId="0" fontId="3" fillId="8" borderId="1" xfId="0" applyFont="1" applyFill="1" applyBorder="1" applyAlignment="1">
      <alignment horizontal="center" vertical="center" wrapText="1"/>
    </xf>
    <xf numFmtId="0" fontId="3" fillId="8" borderId="10" xfId="0" applyFont="1" applyFill="1" applyBorder="1" applyAlignment="1">
      <alignment horizontal="center" vertical="center" wrapText="1"/>
    </xf>
    <xf numFmtId="0" fontId="3" fillId="8" borderId="11" xfId="0" applyFont="1" applyFill="1" applyBorder="1" applyAlignment="1">
      <alignment horizontal="center" vertical="center" wrapText="1"/>
    </xf>
    <xf numFmtId="0" fontId="3" fillId="8" borderId="1" xfId="0" applyFont="1" applyFill="1" applyBorder="1" applyAlignment="1">
      <alignment horizontal="center" vertical="center"/>
    </xf>
    <xf numFmtId="0" fontId="3" fillId="8" borderId="10" xfId="0" applyFont="1" applyFill="1" applyBorder="1" applyAlignment="1">
      <alignment horizontal="center" vertical="center"/>
    </xf>
    <xf numFmtId="0" fontId="3" fillId="8" borderId="11" xfId="0" applyFont="1" applyFill="1" applyBorder="1" applyAlignment="1">
      <alignment horizontal="center" vertical="center"/>
    </xf>
    <xf numFmtId="0" fontId="3" fillId="6" borderId="1"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6" borderId="1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2" borderId="12" xfId="0" applyFont="1" applyFill="1" applyBorder="1" applyAlignment="1">
      <alignment horizontal="center"/>
    </xf>
    <xf numFmtId="0" fontId="3" fillId="2" borderId="13" xfId="0" applyFont="1" applyFill="1" applyBorder="1" applyAlignment="1">
      <alignment horizontal="center"/>
    </xf>
    <xf numFmtId="0" fontId="3" fillId="2" borderId="14" xfId="0" applyFont="1" applyFill="1" applyBorder="1" applyAlignment="1">
      <alignment horizontal="center"/>
    </xf>
    <xf numFmtId="0" fontId="0" fillId="0" borderId="15" xfId="0" applyBorder="1" applyAlignment="1">
      <alignment horizontal="center"/>
    </xf>
  </cellXfs>
  <cellStyles count="2">
    <cellStyle name="Normal" xfId="0" builtinId="0"/>
    <cellStyle name="Pourcentage" xfId="1" builtinId="5"/>
  </cellStyles>
  <dxfs count="7">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fr-FR" sz="1200"/>
              <a:t>Nombre de trajets par mode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618888888888888"/>
          <c:y val="9.4015277777777767E-2"/>
          <c:w val="0.7953041666666667"/>
          <c:h val="0.7434480555555556"/>
        </c:manualLayout>
      </c:layout>
      <c:barChart>
        <c:barDir val="col"/>
        <c:grouping val="stacked"/>
        <c:varyColors val="0"/>
        <c:ser>
          <c:idx val="0"/>
          <c:order val="0"/>
          <c:tx>
            <c:strRef>
              <c:f>'Mob toutes distances'!$T$29</c:f>
              <c:strCache>
                <c:ptCount val="1"/>
                <c:pt idx="0">
                  <c:v>Marche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'Mob toutes distances'!$U$28:$Z$28</c:f>
              <c:strCache>
                <c:ptCount val="6"/>
                <c:pt idx="0">
                  <c:v>2015</c:v>
                </c:pt>
                <c:pt idx="1">
                  <c:v>Tend</c:v>
                </c:pt>
                <c:pt idx="2">
                  <c:v>S1</c:v>
                </c:pt>
                <c:pt idx="3">
                  <c:v>S2</c:v>
                </c:pt>
                <c:pt idx="4">
                  <c:v>S3</c:v>
                </c:pt>
                <c:pt idx="5">
                  <c:v>S4</c:v>
                </c:pt>
              </c:strCache>
            </c:strRef>
          </c:cat>
          <c:val>
            <c:numRef>
              <c:f>'Mob toutes distances'!$U$29:$Z$29</c:f>
              <c:numCache>
                <c:formatCode>0.00</c:formatCode>
                <c:ptCount val="6"/>
                <c:pt idx="0">
                  <c:v>0.58591232407982474</c:v>
                </c:pt>
                <c:pt idx="1">
                  <c:v>0.59466952003190965</c:v>
                </c:pt>
                <c:pt idx="2">
                  <c:v>0.73719361987426812</c:v>
                </c:pt>
                <c:pt idx="3">
                  <c:v>0.79616910946420949</c:v>
                </c:pt>
                <c:pt idx="4">
                  <c:v>0.62142981312706902</c:v>
                </c:pt>
                <c:pt idx="5">
                  <c:v>0.39316993059960964</c:v>
                </c:pt>
              </c:numCache>
            </c:numRef>
          </c:val>
          <c:extLst>
            <c:ext xmlns:c16="http://schemas.microsoft.com/office/drawing/2014/chart" uri="{C3380CC4-5D6E-409C-BE32-E72D297353CC}">
              <c16:uniqueId val="{00000000-FBD4-4952-B626-457923A6DBD4}"/>
            </c:ext>
          </c:extLst>
        </c:ser>
        <c:ser>
          <c:idx val="1"/>
          <c:order val="1"/>
          <c:tx>
            <c:strRef>
              <c:f>'Mob toutes distances'!$T$30</c:f>
              <c:strCache>
                <c:ptCount val="1"/>
                <c:pt idx="0">
                  <c:v>Vélo</c:v>
                </c:pt>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'Mob toutes distances'!$U$28:$Z$28</c:f>
              <c:strCache>
                <c:ptCount val="6"/>
                <c:pt idx="0">
                  <c:v>2015</c:v>
                </c:pt>
                <c:pt idx="1">
                  <c:v>Tend</c:v>
                </c:pt>
                <c:pt idx="2">
                  <c:v>S1</c:v>
                </c:pt>
                <c:pt idx="3">
                  <c:v>S2</c:v>
                </c:pt>
                <c:pt idx="4">
                  <c:v>S3</c:v>
                </c:pt>
                <c:pt idx="5">
                  <c:v>S4</c:v>
                </c:pt>
              </c:strCache>
            </c:strRef>
          </c:cat>
          <c:val>
            <c:numRef>
              <c:f>'Mob toutes distances'!$U$30:$Z$30</c:f>
              <c:numCache>
                <c:formatCode>0.00</c:formatCode>
                <c:ptCount val="6"/>
                <c:pt idx="0">
                  <c:v>9.0236764350261761E-2</c:v>
                </c:pt>
                <c:pt idx="1">
                  <c:v>0.1734573223233572</c:v>
                </c:pt>
                <c:pt idx="2">
                  <c:v>0.63628424306630071</c:v>
                </c:pt>
                <c:pt idx="3">
                  <c:v>0.67939764007612546</c:v>
                </c:pt>
                <c:pt idx="4">
                  <c:v>0.39316993059960964</c:v>
                </c:pt>
                <c:pt idx="5">
                  <c:v>0.14743872397485361</c:v>
                </c:pt>
              </c:numCache>
            </c:numRef>
          </c:val>
          <c:extLst>
            <c:ext xmlns:c16="http://schemas.microsoft.com/office/drawing/2014/chart" uri="{C3380CC4-5D6E-409C-BE32-E72D297353CC}">
              <c16:uniqueId val="{00000001-FBD4-4952-B626-457923A6DBD4}"/>
            </c:ext>
          </c:extLst>
        </c:ser>
        <c:ser>
          <c:idx val="2"/>
          <c:order val="2"/>
          <c:tx>
            <c:strRef>
              <c:f>'Mob toutes distances'!$T$31</c:f>
              <c:strCache>
                <c:ptCount val="1"/>
                <c:pt idx="0">
                  <c:v>Train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'Mob toutes distances'!$U$28:$Z$28</c:f>
              <c:strCache>
                <c:ptCount val="6"/>
                <c:pt idx="0">
                  <c:v>2015</c:v>
                </c:pt>
                <c:pt idx="1">
                  <c:v>Tend</c:v>
                </c:pt>
                <c:pt idx="2">
                  <c:v>S1</c:v>
                </c:pt>
                <c:pt idx="3">
                  <c:v>S2</c:v>
                </c:pt>
                <c:pt idx="4">
                  <c:v>S3</c:v>
                </c:pt>
                <c:pt idx="5">
                  <c:v>S4</c:v>
                </c:pt>
              </c:strCache>
            </c:strRef>
          </c:cat>
          <c:val>
            <c:numRef>
              <c:f>'Mob toutes distances'!$U$31:$Z$31</c:f>
              <c:numCache>
                <c:formatCode>0.00</c:formatCode>
                <c:ptCount val="6"/>
                <c:pt idx="0">
                  <c:v>0.20393132170974251</c:v>
                </c:pt>
                <c:pt idx="1">
                  <c:v>0.22844863194220738</c:v>
                </c:pt>
                <c:pt idx="2">
                  <c:v>0.25427237497674515</c:v>
                </c:pt>
                <c:pt idx="3">
                  <c:v>0.29903100848666087</c:v>
                </c:pt>
                <c:pt idx="4">
                  <c:v>0.25834716663078078</c:v>
                </c:pt>
                <c:pt idx="5">
                  <c:v>0.23756831197011394</c:v>
                </c:pt>
              </c:numCache>
            </c:numRef>
          </c:val>
          <c:extLst>
            <c:ext xmlns:c16="http://schemas.microsoft.com/office/drawing/2014/chart" uri="{C3380CC4-5D6E-409C-BE32-E72D297353CC}">
              <c16:uniqueId val="{00000002-FBD4-4952-B626-457923A6DBD4}"/>
            </c:ext>
          </c:extLst>
        </c:ser>
        <c:ser>
          <c:idx val="3"/>
          <c:order val="3"/>
          <c:tx>
            <c:strRef>
              <c:f>'Mob toutes distances'!$T$32</c:f>
              <c:strCache>
                <c:ptCount val="1"/>
                <c:pt idx="0">
                  <c:v>B&amp;C</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'Mob toutes distances'!$U$28:$Z$28</c:f>
              <c:strCache>
                <c:ptCount val="6"/>
                <c:pt idx="0">
                  <c:v>2015</c:v>
                </c:pt>
                <c:pt idx="1">
                  <c:v>Tend</c:v>
                </c:pt>
                <c:pt idx="2">
                  <c:v>S1</c:v>
                </c:pt>
                <c:pt idx="3">
                  <c:v>S2</c:v>
                </c:pt>
                <c:pt idx="4">
                  <c:v>S3</c:v>
                </c:pt>
                <c:pt idx="5">
                  <c:v>S4</c:v>
                </c:pt>
              </c:strCache>
            </c:strRef>
          </c:cat>
          <c:val>
            <c:numRef>
              <c:f>'Mob toutes distances'!$U$32:$Z$32</c:f>
              <c:numCache>
                <c:formatCode>0.00</c:formatCode>
                <c:ptCount val="6"/>
                <c:pt idx="0">
                  <c:v>0.20539518380697791</c:v>
                </c:pt>
                <c:pt idx="1">
                  <c:v>0.22621085088120244</c:v>
                </c:pt>
                <c:pt idx="2">
                  <c:v>0.21349030629610255</c:v>
                </c:pt>
                <c:pt idx="3">
                  <c:v>0.24875001751695205</c:v>
                </c:pt>
                <c:pt idx="4">
                  <c:v>0.25936983489055293</c:v>
                </c:pt>
                <c:pt idx="5">
                  <c:v>0.23295559892898246</c:v>
                </c:pt>
              </c:numCache>
            </c:numRef>
          </c:val>
          <c:extLst>
            <c:ext xmlns:c16="http://schemas.microsoft.com/office/drawing/2014/chart" uri="{C3380CC4-5D6E-409C-BE32-E72D297353CC}">
              <c16:uniqueId val="{00000003-FBD4-4952-B626-457923A6DBD4}"/>
            </c:ext>
          </c:extLst>
        </c:ser>
        <c:ser>
          <c:idx val="4"/>
          <c:order val="4"/>
          <c:tx>
            <c:strRef>
              <c:f>'Mob toutes distances'!$T$33</c:f>
              <c:strCache>
                <c:ptCount val="1"/>
                <c:pt idx="0">
                  <c:v>VP+2RM</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'Mob toutes distances'!$U$28:$Z$28</c:f>
              <c:strCache>
                <c:ptCount val="6"/>
                <c:pt idx="0">
                  <c:v>2015</c:v>
                </c:pt>
                <c:pt idx="1">
                  <c:v>Tend</c:v>
                </c:pt>
                <c:pt idx="2">
                  <c:v>S1</c:v>
                </c:pt>
                <c:pt idx="3">
                  <c:v>S2</c:v>
                </c:pt>
                <c:pt idx="4">
                  <c:v>S3</c:v>
                </c:pt>
                <c:pt idx="5">
                  <c:v>S4</c:v>
                </c:pt>
              </c:strCache>
            </c:strRef>
          </c:cat>
          <c:val>
            <c:numRef>
              <c:f>'Mob toutes distances'!$U$33:$Z$33</c:f>
              <c:numCache>
                <c:formatCode>0.00</c:formatCode>
                <c:ptCount val="6"/>
                <c:pt idx="0">
                  <c:v>1.9874006364611387</c:v>
                </c:pt>
                <c:pt idx="1">
                  <c:v>2.1979723340637425</c:v>
                </c:pt>
                <c:pt idx="2">
                  <c:v>0.86161980490200318</c:v>
                </c:pt>
                <c:pt idx="3">
                  <c:v>1.1412879651339525</c:v>
                </c:pt>
                <c:pt idx="4">
                  <c:v>1.680159733195622</c:v>
                </c:pt>
                <c:pt idx="5">
                  <c:v>1.7240646645278324</c:v>
                </c:pt>
              </c:numCache>
            </c:numRef>
          </c:val>
          <c:extLst>
            <c:ext xmlns:c16="http://schemas.microsoft.com/office/drawing/2014/chart" uri="{C3380CC4-5D6E-409C-BE32-E72D297353CC}">
              <c16:uniqueId val="{00000004-FBD4-4952-B626-457923A6DBD4}"/>
            </c:ext>
          </c:extLst>
        </c:ser>
        <c:ser>
          <c:idx val="5"/>
          <c:order val="5"/>
          <c:tx>
            <c:strRef>
              <c:f>'Mob toutes distances'!$T$34</c:f>
              <c:strCache>
                <c:ptCount val="1"/>
                <c:pt idx="0">
                  <c:v>Avion</c:v>
                </c:pt>
              </c:strCache>
            </c:strRef>
          </c:tx>
          <c:spPr>
            <a:solidFill>
              <a:srgbClr val="FF0000"/>
            </a:solidFill>
            <a:ln>
              <a:noFill/>
            </a:ln>
            <a:effectLst/>
          </c:spPr>
          <c:invertIfNegative val="0"/>
          <c:dLbls>
            <c:delete val="1"/>
          </c:dLbls>
          <c:cat>
            <c:strRef>
              <c:f>'Mob toutes distances'!$U$28:$Z$28</c:f>
              <c:strCache>
                <c:ptCount val="6"/>
                <c:pt idx="0">
                  <c:v>2015</c:v>
                </c:pt>
                <c:pt idx="1">
                  <c:v>Tend</c:v>
                </c:pt>
                <c:pt idx="2">
                  <c:v>S1</c:v>
                </c:pt>
                <c:pt idx="3">
                  <c:v>S2</c:v>
                </c:pt>
                <c:pt idx="4">
                  <c:v>S3</c:v>
                </c:pt>
                <c:pt idx="5">
                  <c:v>S4</c:v>
                </c:pt>
              </c:strCache>
            </c:strRef>
          </c:cat>
          <c:val>
            <c:numRef>
              <c:f>'Mob toutes distances'!$U$34:$Z$34</c:f>
              <c:numCache>
                <c:formatCode>0.00</c:formatCode>
                <c:ptCount val="6"/>
                <c:pt idx="0">
                  <c:v>4.0392947807082347E-3</c:v>
                </c:pt>
                <c:pt idx="1">
                  <c:v>6.5454796107576102E-3</c:v>
                </c:pt>
                <c:pt idx="2">
                  <c:v>2.1852684870565771E-3</c:v>
                </c:pt>
                <c:pt idx="3">
                  <c:v>3.0491900797722129E-3</c:v>
                </c:pt>
                <c:pt idx="4">
                  <c:v>5.604255561840259E-3</c:v>
                </c:pt>
                <c:pt idx="5">
                  <c:v>6.0218412418970007E-3</c:v>
                </c:pt>
              </c:numCache>
            </c:numRef>
          </c:val>
          <c:extLst>
            <c:ext xmlns:c16="http://schemas.microsoft.com/office/drawing/2014/chart" uri="{C3380CC4-5D6E-409C-BE32-E72D297353CC}">
              <c16:uniqueId val="{00000005-FBD4-4952-B626-457923A6DBD4}"/>
            </c:ext>
          </c:extLst>
        </c:ser>
        <c:dLbls>
          <c:dLblPos val="ctr"/>
          <c:showLegendKey val="0"/>
          <c:showVal val="1"/>
          <c:showCatName val="0"/>
          <c:showSerName val="0"/>
          <c:showPercent val="0"/>
          <c:showBubbleSize val="0"/>
        </c:dLbls>
        <c:gapWidth val="100"/>
        <c:overlap val="100"/>
        <c:axId val="679074008"/>
        <c:axId val="679074336"/>
      </c:barChart>
      <c:catAx>
        <c:axId val="67907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074336"/>
        <c:crosses val="autoZero"/>
        <c:auto val="1"/>
        <c:lblAlgn val="ctr"/>
        <c:lblOffset val="100"/>
        <c:noMultiLvlLbl val="0"/>
      </c:catAx>
      <c:valAx>
        <c:axId val="67907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Trajets/jour/personne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074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ysClr val="windowText" lastClr="000000">
          <a:lumMod val="50000"/>
          <a:lumOff val="50000"/>
        </a:sys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Trajets à courte distance par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0949781277340334"/>
          <c:y val="0.17171296296296296"/>
          <c:w val="0.85994663167104124"/>
          <c:h val="0.61498432487605714"/>
        </c:manualLayout>
      </c:layout>
      <c:barChart>
        <c:barDir val="col"/>
        <c:grouping val="stacked"/>
        <c:varyColors val="0"/>
        <c:ser>
          <c:idx val="0"/>
          <c:order val="0"/>
          <c:tx>
            <c:strRef>
              <c:f>[2]DTvoy!$BO$283</c:f>
              <c:strCache>
                <c:ptCount val="1"/>
                <c:pt idx="0">
                  <c:v>Marche</c:v>
                </c:pt>
              </c:strCache>
            </c:strRef>
          </c:tx>
          <c:spPr>
            <a:solidFill>
              <a:schemeClr val="accent1"/>
            </a:solidFill>
            <a:ln>
              <a:noFill/>
            </a:ln>
            <a:effectLst/>
          </c:spPr>
          <c:invertIfNegative val="0"/>
          <c:cat>
            <c:strRef>
              <c:f>[2]DTvoy!$BP$282:$BU$282</c:f>
              <c:strCache>
                <c:ptCount val="6"/>
                <c:pt idx="0">
                  <c:v>2015</c:v>
                </c:pt>
                <c:pt idx="1">
                  <c:v>S0</c:v>
                </c:pt>
                <c:pt idx="2">
                  <c:v>S1</c:v>
                </c:pt>
                <c:pt idx="3">
                  <c:v>S2</c:v>
                </c:pt>
                <c:pt idx="4">
                  <c:v>S3</c:v>
                </c:pt>
                <c:pt idx="5">
                  <c:v>S4</c:v>
                </c:pt>
              </c:strCache>
            </c:strRef>
          </c:cat>
          <c:val>
            <c:numRef>
              <c:f>[2]DTvoy!$BP$283:$BU$283</c:f>
              <c:numCache>
                <c:formatCode>General</c:formatCode>
                <c:ptCount val="6"/>
                <c:pt idx="0">
                  <c:v>0.58591232407982474</c:v>
                </c:pt>
                <c:pt idx="1">
                  <c:v>0.59466952003190965</c:v>
                </c:pt>
                <c:pt idx="2">
                  <c:v>0.73719361987426812</c:v>
                </c:pt>
                <c:pt idx="3">
                  <c:v>0.79616910946420949</c:v>
                </c:pt>
                <c:pt idx="4">
                  <c:v>0.62142981312706902</c:v>
                </c:pt>
                <c:pt idx="5">
                  <c:v>0.39316993059960964</c:v>
                </c:pt>
              </c:numCache>
            </c:numRef>
          </c:val>
          <c:extLst>
            <c:ext xmlns:c16="http://schemas.microsoft.com/office/drawing/2014/chart" uri="{C3380CC4-5D6E-409C-BE32-E72D297353CC}">
              <c16:uniqueId val="{00000000-CD6E-49A0-A7A2-4925151E3278}"/>
            </c:ext>
          </c:extLst>
        </c:ser>
        <c:ser>
          <c:idx val="1"/>
          <c:order val="1"/>
          <c:tx>
            <c:strRef>
              <c:f>[2]DTvoy!$BO$284</c:f>
              <c:strCache>
                <c:ptCount val="1"/>
                <c:pt idx="0">
                  <c:v>Vélo</c:v>
                </c:pt>
              </c:strCache>
            </c:strRef>
          </c:tx>
          <c:spPr>
            <a:solidFill>
              <a:schemeClr val="accent1">
                <a:lumMod val="50000"/>
              </a:schemeClr>
            </a:solidFill>
            <a:ln>
              <a:noFill/>
            </a:ln>
            <a:effectLst/>
          </c:spPr>
          <c:invertIfNegative val="0"/>
          <c:cat>
            <c:strRef>
              <c:f>[2]DTvoy!$BP$282:$BU$282</c:f>
              <c:strCache>
                <c:ptCount val="6"/>
                <c:pt idx="0">
                  <c:v>2015</c:v>
                </c:pt>
                <c:pt idx="1">
                  <c:v>S0</c:v>
                </c:pt>
                <c:pt idx="2">
                  <c:v>S1</c:v>
                </c:pt>
                <c:pt idx="3">
                  <c:v>S2</c:v>
                </c:pt>
                <c:pt idx="4">
                  <c:v>S3</c:v>
                </c:pt>
                <c:pt idx="5">
                  <c:v>S4</c:v>
                </c:pt>
              </c:strCache>
            </c:strRef>
          </c:cat>
          <c:val>
            <c:numRef>
              <c:f>[2]DTvoy!$BP$284:$BU$284</c:f>
              <c:numCache>
                <c:formatCode>General</c:formatCode>
                <c:ptCount val="6"/>
                <c:pt idx="0">
                  <c:v>9.0236764350261761E-2</c:v>
                </c:pt>
                <c:pt idx="1">
                  <c:v>0.1734573223233572</c:v>
                </c:pt>
                <c:pt idx="2">
                  <c:v>0.63628424306630071</c:v>
                </c:pt>
                <c:pt idx="3">
                  <c:v>0.67939764007612546</c:v>
                </c:pt>
                <c:pt idx="4">
                  <c:v>0.39316993059960964</c:v>
                </c:pt>
                <c:pt idx="5">
                  <c:v>0.14743872397485361</c:v>
                </c:pt>
              </c:numCache>
            </c:numRef>
          </c:val>
          <c:extLst>
            <c:ext xmlns:c16="http://schemas.microsoft.com/office/drawing/2014/chart" uri="{C3380CC4-5D6E-409C-BE32-E72D297353CC}">
              <c16:uniqueId val="{00000001-CD6E-49A0-A7A2-4925151E3278}"/>
            </c:ext>
          </c:extLst>
        </c:ser>
        <c:ser>
          <c:idx val="2"/>
          <c:order val="2"/>
          <c:tx>
            <c:strRef>
              <c:f>[2]DTvoy!$BO$285</c:f>
              <c:strCache>
                <c:ptCount val="1"/>
                <c:pt idx="0">
                  <c:v>Train</c:v>
                </c:pt>
              </c:strCache>
            </c:strRef>
          </c:tx>
          <c:spPr>
            <a:solidFill>
              <a:srgbClr val="00B050"/>
            </a:solidFill>
            <a:ln>
              <a:noFill/>
            </a:ln>
            <a:effectLst/>
          </c:spPr>
          <c:invertIfNegative val="0"/>
          <c:cat>
            <c:strRef>
              <c:f>[2]DTvoy!$BP$282:$BU$282</c:f>
              <c:strCache>
                <c:ptCount val="6"/>
                <c:pt idx="0">
                  <c:v>2015</c:v>
                </c:pt>
                <c:pt idx="1">
                  <c:v>S0</c:v>
                </c:pt>
                <c:pt idx="2">
                  <c:v>S1</c:v>
                </c:pt>
                <c:pt idx="3">
                  <c:v>S2</c:v>
                </c:pt>
                <c:pt idx="4">
                  <c:v>S3</c:v>
                </c:pt>
                <c:pt idx="5">
                  <c:v>S4</c:v>
                </c:pt>
              </c:strCache>
            </c:strRef>
          </c:cat>
          <c:val>
            <c:numRef>
              <c:f>[2]DTvoy!$BP$285:$BU$285</c:f>
              <c:numCache>
                <c:formatCode>General</c:formatCode>
                <c:ptCount val="6"/>
                <c:pt idx="0">
                  <c:v>0.19155579137079864</c:v>
                </c:pt>
                <c:pt idx="1">
                  <c:v>0.21549979018135115</c:v>
                </c:pt>
                <c:pt idx="2">
                  <c:v>0.23725901434677976</c:v>
                </c:pt>
                <c:pt idx="3">
                  <c:v>0.27852364958144116</c:v>
                </c:pt>
                <c:pt idx="4">
                  <c:v>0.24229224771210697</c:v>
                </c:pt>
                <c:pt idx="5">
                  <c:v>0.22336318879334333</c:v>
                </c:pt>
              </c:numCache>
            </c:numRef>
          </c:val>
          <c:extLst>
            <c:ext xmlns:c16="http://schemas.microsoft.com/office/drawing/2014/chart" uri="{C3380CC4-5D6E-409C-BE32-E72D297353CC}">
              <c16:uniqueId val="{00000002-CD6E-49A0-A7A2-4925151E3278}"/>
            </c:ext>
          </c:extLst>
        </c:ser>
        <c:ser>
          <c:idx val="3"/>
          <c:order val="3"/>
          <c:tx>
            <c:strRef>
              <c:f>[2]DTvoy!$BO$286</c:f>
              <c:strCache>
                <c:ptCount val="1"/>
                <c:pt idx="0">
                  <c:v>B&amp;C</c:v>
                </c:pt>
              </c:strCache>
            </c:strRef>
          </c:tx>
          <c:spPr>
            <a:solidFill>
              <a:srgbClr val="FFFF00"/>
            </a:solidFill>
            <a:ln>
              <a:noFill/>
            </a:ln>
            <a:effectLst/>
          </c:spPr>
          <c:invertIfNegative val="0"/>
          <c:cat>
            <c:strRef>
              <c:f>[2]DTvoy!$BP$282:$BU$282</c:f>
              <c:strCache>
                <c:ptCount val="6"/>
                <c:pt idx="0">
                  <c:v>2015</c:v>
                </c:pt>
                <c:pt idx="1">
                  <c:v>S0</c:v>
                </c:pt>
                <c:pt idx="2">
                  <c:v>S1</c:v>
                </c:pt>
                <c:pt idx="3">
                  <c:v>S2</c:v>
                </c:pt>
                <c:pt idx="4">
                  <c:v>S3</c:v>
                </c:pt>
                <c:pt idx="5">
                  <c:v>S4</c:v>
                </c:pt>
              </c:strCache>
            </c:strRef>
          </c:cat>
          <c:val>
            <c:numRef>
              <c:f>[2]DTvoy!$BP$286:$BU$286</c:f>
              <c:numCache>
                <c:formatCode>General</c:formatCode>
                <c:ptCount val="6"/>
                <c:pt idx="0">
                  <c:v>0.19870612133333931</c:v>
                </c:pt>
                <c:pt idx="1">
                  <c:v>0.21911321928520366</c:v>
                </c:pt>
                <c:pt idx="2">
                  <c:v>0.20484971130966928</c:v>
                </c:pt>
                <c:pt idx="3">
                  <c:v>0.24165238592095326</c:v>
                </c:pt>
                <c:pt idx="4">
                  <c:v>0.25196361061646727</c:v>
                </c:pt>
                <c:pt idx="5">
                  <c:v>0.22369781858637539</c:v>
                </c:pt>
              </c:numCache>
            </c:numRef>
          </c:val>
          <c:extLst>
            <c:ext xmlns:c16="http://schemas.microsoft.com/office/drawing/2014/chart" uri="{C3380CC4-5D6E-409C-BE32-E72D297353CC}">
              <c16:uniqueId val="{00000003-CD6E-49A0-A7A2-4925151E3278}"/>
            </c:ext>
          </c:extLst>
        </c:ser>
        <c:ser>
          <c:idx val="4"/>
          <c:order val="4"/>
          <c:tx>
            <c:strRef>
              <c:f>[2]DTvoy!$BO$287</c:f>
              <c:strCache>
                <c:ptCount val="1"/>
                <c:pt idx="0">
                  <c:v>VP+2RM</c:v>
                </c:pt>
              </c:strCache>
            </c:strRef>
          </c:tx>
          <c:spPr>
            <a:solidFill>
              <a:srgbClr val="FFC000"/>
            </a:solidFill>
            <a:ln>
              <a:noFill/>
            </a:ln>
            <a:effectLst/>
          </c:spPr>
          <c:invertIfNegative val="0"/>
          <c:cat>
            <c:strRef>
              <c:f>[2]DTvoy!$BP$282:$BU$282</c:f>
              <c:strCache>
                <c:ptCount val="6"/>
                <c:pt idx="0">
                  <c:v>2015</c:v>
                </c:pt>
                <c:pt idx="1">
                  <c:v>S0</c:v>
                </c:pt>
                <c:pt idx="2">
                  <c:v>S1</c:v>
                </c:pt>
                <c:pt idx="3">
                  <c:v>S2</c:v>
                </c:pt>
                <c:pt idx="4">
                  <c:v>S3</c:v>
                </c:pt>
                <c:pt idx="5">
                  <c:v>S4</c:v>
                </c:pt>
              </c:strCache>
            </c:strRef>
          </c:cat>
          <c:val>
            <c:numRef>
              <c:f>[2]DTvoy!$BP$287:$BU$287</c:f>
              <c:numCache>
                <c:formatCode>General</c:formatCode>
                <c:ptCount val="6"/>
                <c:pt idx="0">
                  <c:v>1.9561462780298073</c:v>
                </c:pt>
                <c:pt idx="1">
                  <c:v>2.1590414094951629</c:v>
                </c:pt>
                <c:pt idx="2">
                  <c:v>0.84085664513209424</c:v>
                </c:pt>
                <c:pt idx="3">
                  <c:v>1.1204607215375932</c:v>
                </c:pt>
                <c:pt idx="4">
                  <c:v>1.6490690642693258</c:v>
                </c:pt>
                <c:pt idx="5">
                  <c:v>1.6820439840411119</c:v>
                </c:pt>
              </c:numCache>
            </c:numRef>
          </c:val>
          <c:extLst>
            <c:ext xmlns:c16="http://schemas.microsoft.com/office/drawing/2014/chart" uri="{C3380CC4-5D6E-409C-BE32-E72D297353CC}">
              <c16:uniqueId val="{00000004-CD6E-49A0-A7A2-4925151E3278}"/>
            </c:ext>
          </c:extLst>
        </c:ser>
        <c:dLbls>
          <c:showLegendKey val="0"/>
          <c:showVal val="0"/>
          <c:showCatName val="0"/>
          <c:showSerName val="0"/>
          <c:showPercent val="0"/>
          <c:showBubbleSize val="0"/>
        </c:dLbls>
        <c:gapWidth val="150"/>
        <c:overlap val="100"/>
        <c:axId val="679074008"/>
        <c:axId val="679074336"/>
      </c:barChart>
      <c:catAx>
        <c:axId val="67907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679074336"/>
        <c:crosses val="autoZero"/>
        <c:auto val="1"/>
        <c:lblAlgn val="ctr"/>
        <c:lblOffset val="100"/>
        <c:noMultiLvlLbl val="0"/>
      </c:catAx>
      <c:valAx>
        <c:axId val="67907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Nombre de trajets/jour.personne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074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Temps de transport à courte distance par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[2]DTvoy!$BC$283</c:f>
              <c:strCache>
                <c:ptCount val="1"/>
                <c:pt idx="0">
                  <c:v>Marche</c:v>
                </c:pt>
              </c:strCache>
            </c:strRef>
          </c:tx>
          <c:spPr>
            <a:solidFill>
              <a:schemeClr val="accent1"/>
            </a:solidFill>
            <a:ln>
              <a:noFill/>
            </a:ln>
            <a:effectLst/>
          </c:spPr>
          <c:invertIfNegative val="0"/>
          <c:cat>
            <c:strRef>
              <c:f>[2]DTvoy!$BD$282:$BI$282</c:f>
              <c:strCache>
                <c:ptCount val="6"/>
                <c:pt idx="0">
                  <c:v>2015</c:v>
                </c:pt>
                <c:pt idx="1">
                  <c:v>S0</c:v>
                </c:pt>
                <c:pt idx="2">
                  <c:v>S1</c:v>
                </c:pt>
                <c:pt idx="3">
                  <c:v>S2</c:v>
                </c:pt>
                <c:pt idx="4">
                  <c:v>S3</c:v>
                </c:pt>
                <c:pt idx="5">
                  <c:v>S4</c:v>
                </c:pt>
              </c:strCache>
            </c:strRef>
          </c:cat>
          <c:val>
            <c:numRef>
              <c:f>[2]DTvoy!$BD$283:$BI$283</c:f>
              <c:numCache>
                <c:formatCode>General</c:formatCode>
                <c:ptCount val="6"/>
                <c:pt idx="0">
                  <c:v>14.203935129207871</c:v>
                </c:pt>
                <c:pt idx="1">
                  <c:v>14.416230788652351</c:v>
                </c:pt>
                <c:pt idx="2">
                  <c:v>16.382080441650405</c:v>
                </c:pt>
                <c:pt idx="3">
                  <c:v>17.692646876982437</c:v>
                </c:pt>
                <c:pt idx="4">
                  <c:v>15.064965166716826</c:v>
                </c:pt>
                <c:pt idx="5">
                  <c:v>13.105664353320323</c:v>
                </c:pt>
              </c:numCache>
            </c:numRef>
          </c:val>
          <c:extLst>
            <c:ext xmlns:c16="http://schemas.microsoft.com/office/drawing/2014/chart" uri="{C3380CC4-5D6E-409C-BE32-E72D297353CC}">
              <c16:uniqueId val="{00000000-1E91-4EB1-AAC3-B4775DE3E8CF}"/>
            </c:ext>
          </c:extLst>
        </c:ser>
        <c:ser>
          <c:idx val="1"/>
          <c:order val="1"/>
          <c:tx>
            <c:strRef>
              <c:f>[2]DTvoy!$BC$284</c:f>
              <c:strCache>
                <c:ptCount val="1"/>
                <c:pt idx="0">
                  <c:v>Vélo</c:v>
                </c:pt>
              </c:strCache>
            </c:strRef>
          </c:tx>
          <c:spPr>
            <a:solidFill>
              <a:schemeClr val="accent1">
                <a:lumMod val="50000"/>
              </a:schemeClr>
            </a:solidFill>
            <a:ln>
              <a:noFill/>
            </a:ln>
            <a:effectLst/>
          </c:spPr>
          <c:invertIfNegative val="0"/>
          <c:cat>
            <c:strRef>
              <c:f>[2]DTvoy!$BD$282:$BI$282</c:f>
              <c:strCache>
                <c:ptCount val="6"/>
                <c:pt idx="0">
                  <c:v>2015</c:v>
                </c:pt>
                <c:pt idx="1">
                  <c:v>S0</c:v>
                </c:pt>
                <c:pt idx="2">
                  <c:v>S1</c:v>
                </c:pt>
                <c:pt idx="3">
                  <c:v>S2</c:v>
                </c:pt>
                <c:pt idx="4">
                  <c:v>S3</c:v>
                </c:pt>
                <c:pt idx="5">
                  <c:v>S4</c:v>
                </c:pt>
              </c:strCache>
            </c:strRef>
          </c:cat>
          <c:val>
            <c:numRef>
              <c:f>[2]DTvoy!$BD$284:$BI$284</c:f>
              <c:numCache>
                <c:formatCode>General</c:formatCode>
                <c:ptCount val="6"/>
                <c:pt idx="0">
                  <c:v>1.5340249939544501</c:v>
                </c:pt>
                <c:pt idx="1">
                  <c:v>2.9487744794970725</c:v>
                </c:pt>
                <c:pt idx="2">
                  <c:v>11.7467860258394</c:v>
                </c:pt>
                <c:pt idx="3">
                  <c:v>13.587952801522512</c:v>
                </c:pt>
                <c:pt idx="4">
                  <c:v>6.1697435263323364</c:v>
                </c:pt>
                <c:pt idx="5">
                  <c:v>2.5275209824260618</c:v>
                </c:pt>
              </c:numCache>
            </c:numRef>
          </c:val>
          <c:extLst>
            <c:ext xmlns:c16="http://schemas.microsoft.com/office/drawing/2014/chart" uri="{C3380CC4-5D6E-409C-BE32-E72D297353CC}">
              <c16:uniqueId val="{00000001-1E91-4EB1-AAC3-B4775DE3E8CF}"/>
            </c:ext>
          </c:extLst>
        </c:ser>
        <c:ser>
          <c:idx val="2"/>
          <c:order val="2"/>
          <c:tx>
            <c:strRef>
              <c:f>[2]DTvoy!$BC$285</c:f>
              <c:strCache>
                <c:ptCount val="1"/>
                <c:pt idx="0">
                  <c:v>Train</c:v>
                </c:pt>
              </c:strCache>
            </c:strRef>
          </c:tx>
          <c:spPr>
            <a:solidFill>
              <a:srgbClr val="00B050"/>
            </a:solidFill>
            <a:ln>
              <a:noFill/>
            </a:ln>
            <a:effectLst/>
          </c:spPr>
          <c:invertIfNegative val="0"/>
          <c:cat>
            <c:strRef>
              <c:f>[2]DTvoy!$BD$282:$BI$282</c:f>
              <c:strCache>
                <c:ptCount val="6"/>
                <c:pt idx="0">
                  <c:v>2015</c:v>
                </c:pt>
                <c:pt idx="1">
                  <c:v>S0</c:v>
                </c:pt>
                <c:pt idx="2">
                  <c:v>S1</c:v>
                </c:pt>
                <c:pt idx="3">
                  <c:v>S2</c:v>
                </c:pt>
                <c:pt idx="4">
                  <c:v>S3</c:v>
                </c:pt>
                <c:pt idx="5">
                  <c:v>S4</c:v>
                </c:pt>
              </c:strCache>
            </c:strRef>
          </c:cat>
          <c:val>
            <c:numRef>
              <c:f>[2]DTvoy!$BD$285:$BI$285</c:f>
              <c:numCache>
                <c:formatCode>General</c:formatCode>
                <c:ptCount val="6"/>
                <c:pt idx="0">
                  <c:v>2.5328253392746669</c:v>
                </c:pt>
                <c:pt idx="1">
                  <c:v>2.8490082963857919</c:v>
                </c:pt>
                <c:pt idx="2">
                  <c:v>3.2723086256293934</c:v>
                </c:pt>
                <c:pt idx="3">
                  <c:v>3.7654460754649852</c:v>
                </c:pt>
                <c:pt idx="4">
                  <c:v>3.1512615183812782</c:v>
                </c:pt>
                <c:pt idx="5">
                  <c:v>2.9318664222559576</c:v>
                </c:pt>
              </c:numCache>
            </c:numRef>
          </c:val>
          <c:extLst>
            <c:ext xmlns:c16="http://schemas.microsoft.com/office/drawing/2014/chart" uri="{C3380CC4-5D6E-409C-BE32-E72D297353CC}">
              <c16:uniqueId val="{00000002-1E91-4EB1-AAC3-B4775DE3E8CF}"/>
            </c:ext>
          </c:extLst>
        </c:ser>
        <c:ser>
          <c:idx val="3"/>
          <c:order val="3"/>
          <c:tx>
            <c:strRef>
              <c:f>[2]DTvoy!$BC$286</c:f>
              <c:strCache>
                <c:ptCount val="1"/>
                <c:pt idx="0">
                  <c:v>B&amp;C</c:v>
                </c:pt>
              </c:strCache>
            </c:strRef>
          </c:tx>
          <c:spPr>
            <a:solidFill>
              <a:srgbClr val="FFFF00"/>
            </a:solidFill>
            <a:ln>
              <a:noFill/>
            </a:ln>
            <a:effectLst/>
          </c:spPr>
          <c:invertIfNegative val="0"/>
          <c:cat>
            <c:strRef>
              <c:f>[2]DTvoy!$BD$282:$BI$282</c:f>
              <c:strCache>
                <c:ptCount val="6"/>
                <c:pt idx="0">
                  <c:v>2015</c:v>
                </c:pt>
                <c:pt idx="1">
                  <c:v>S0</c:v>
                </c:pt>
                <c:pt idx="2">
                  <c:v>S1</c:v>
                </c:pt>
                <c:pt idx="3">
                  <c:v>S2</c:v>
                </c:pt>
                <c:pt idx="4">
                  <c:v>S3</c:v>
                </c:pt>
                <c:pt idx="5">
                  <c:v>S4</c:v>
                </c:pt>
              </c:strCache>
            </c:strRef>
          </c:cat>
          <c:val>
            <c:numRef>
              <c:f>[2]DTvoy!$BD$286:$BI$286</c:f>
              <c:numCache>
                <c:formatCode>General</c:formatCode>
                <c:ptCount val="6"/>
                <c:pt idx="0">
                  <c:v>2.5658394244119074</c:v>
                </c:pt>
                <c:pt idx="1">
                  <c:v>2.8293508658882898</c:v>
                </c:pt>
                <c:pt idx="2">
                  <c:v>2.6451699717695578</c:v>
                </c:pt>
                <c:pt idx="3">
                  <c:v>3.1203931446028945</c:v>
                </c:pt>
                <c:pt idx="4">
                  <c:v>3.2535392533397092</c:v>
                </c:pt>
                <c:pt idx="5">
                  <c:v>2.8885505802863389</c:v>
                </c:pt>
              </c:numCache>
            </c:numRef>
          </c:val>
          <c:extLst>
            <c:ext xmlns:c16="http://schemas.microsoft.com/office/drawing/2014/chart" uri="{C3380CC4-5D6E-409C-BE32-E72D297353CC}">
              <c16:uniqueId val="{00000003-1E91-4EB1-AAC3-B4775DE3E8CF}"/>
            </c:ext>
          </c:extLst>
        </c:ser>
        <c:ser>
          <c:idx val="4"/>
          <c:order val="4"/>
          <c:tx>
            <c:strRef>
              <c:f>[2]DTvoy!$BC$287</c:f>
              <c:strCache>
                <c:ptCount val="1"/>
                <c:pt idx="0">
                  <c:v>VP+2RM</c:v>
                </c:pt>
              </c:strCache>
            </c:strRef>
          </c:tx>
          <c:spPr>
            <a:solidFill>
              <a:srgbClr val="FFC000"/>
            </a:solidFill>
            <a:ln>
              <a:noFill/>
            </a:ln>
            <a:effectLst/>
          </c:spPr>
          <c:invertIfNegative val="0"/>
          <c:cat>
            <c:strRef>
              <c:f>[2]DTvoy!$BD$282:$BI$282</c:f>
              <c:strCache>
                <c:ptCount val="6"/>
                <c:pt idx="0">
                  <c:v>2015</c:v>
                </c:pt>
                <c:pt idx="1">
                  <c:v>S0</c:v>
                </c:pt>
                <c:pt idx="2">
                  <c:v>S1</c:v>
                </c:pt>
                <c:pt idx="3">
                  <c:v>S2</c:v>
                </c:pt>
                <c:pt idx="4">
                  <c:v>S3</c:v>
                </c:pt>
                <c:pt idx="5">
                  <c:v>S4</c:v>
                </c:pt>
              </c:strCache>
            </c:strRef>
          </c:cat>
          <c:val>
            <c:numRef>
              <c:f>[2]DTvoy!$BD$287:$BI$287</c:f>
              <c:numCache>
                <c:formatCode>General</c:formatCode>
                <c:ptCount val="6"/>
                <c:pt idx="0">
                  <c:v>29.326326926138901</c:v>
                </c:pt>
                <c:pt idx="1">
                  <c:v>32.324787631384531</c:v>
                </c:pt>
                <c:pt idx="2">
                  <c:v>17.673929312043704</c:v>
                </c:pt>
                <c:pt idx="3">
                  <c:v>19.321168468269583</c:v>
                </c:pt>
                <c:pt idx="4">
                  <c:v>27.058768849161208</c:v>
                </c:pt>
                <c:pt idx="5">
                  <c:v>28.747474412351337</c:v>
                </c:pt>
              </c:numCache>
            </c:numRef>
          </c:val>
          <c:extLst>
            <c:ext xmlns:c16="http://schemas.microsoft.com/office/drawing/2014/chart" uri="{C3380CC4-5D6E-409C-BE32-E72D297353CC}">
              <c16:uniqueId val="{00000004-1E91-4EB1-AAC3-B4775DE3E8CF}"/>
            </c:ext>
          </c:extLst>
        </c:ser>
        <c:dLbls>
          <c:showLegendKey val="0"/>
          <c:showVal val="0"/>
          <c:showCatName val="0"/>
          <c:showSerName val="0"/>
          <c:showPercent val="0"/>
          <c:showBubbleSize val="0"/>
        </c:dLbls>
        <c:gapWidth val="150"/>
        <c:overlap val="100"/>
        <c:axId val="679074008"/>
        <c:axId val="679074336"/>
      </c:barChart>
      <c:catAx>
        <c:axId val="67907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074336"/>
        <c:crosses val="autoZero"/>
        <c:auto val="1"/>
        <c:lblAlgn val="ctr"/>
        <c:lblOffset val="100"/>
        <c:noMultiLvlLbl val="0"/>
      </c:catAx>
      <c:valAx>
        <c:axId val="67907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Minutes/jour/personne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074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Distances à courte distance par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[2]DTvoy!$AR$283</c:f>
              <c:strCache>
                <c:ptCount val="1"/>
                <c:pt idx="0">
                  <c:v>Marche</c:v>
                </c:pt>
              </c:strCache>
            </c:strRef>
          </c:tx>
          <c:spPr>
            <a:solidFill>
              <a:schemeClr val="accent1"/>
            </a:solidFill>
            <a:ln>
              <a:noFill/>
            </a:ln>
            <a:effectLst/>
          </c:spPr>
          <c:invertIfNegative val="0"/>
          <c:cat>
            <c:strRef>
              <c:f>[2]DTvoy!$AS$282:$AX$282</c:f>
              <c:strCache>
                <c:ptCount val="6"/>
                <c:pt idx="0">
                  <c:v>2015</c:v>
                </c:pt>
                <c:pt idx="1">
                  <c:v>S0</c:v>
                </c:pt>
                <c:pt idx="2">
                  <c:v>S1</c:v>
                </c:pt>
                <c:pt idx="3">
                  <c:v>S2</c:v>
                </c:pt>
                <c:pt idx="4">
                  <c:v>S3</c:v>
                </c:pt>
                <c:pt idx="5">
                  <c:v>S4</c:v>
                </c:pt>
              </c:strCache>
            </c:strRef>
          </c:cat>
          <c:val>
            <c:numRef>
              <c:f>[2]DTvoy!$AS$283:$AX$283</c:f>
              <c:numCache>
                <c:formatCode>General</c:formatCode>
                <c:ptCount val="6"/>
                <c:pt idx="0">
                  <c:v>0.85223610775247216</c:v>
                </c:pt>
                <c:pt idx="1">
                  <c:v>0.86497384731914129</c:v>
                </c:pt>
                <c:pt idx="2">
                  <c:v>0.98292482649902413</c:v>
                </c:pt>
                <c:pt idx="3">
                  <c:v>1.0615588126189461</c:v>
                </c:pt>
                <c:pt idx="4">
                  <c:v>0.90389791000300945</c:v>
                </c:pt>
                <c:pt idx="5">
                  <c:v>0.78633986119921928</c:v>
                </c:pt>
              </c:numCache>
            </c:numRef>
          </c:val>
          <c:extLst>
            <c:ext xmlns:c16="http://schemas.microsoft.com/office/drawing/2014/chart" uri="{C3380CC4-5D6E-409C-BE32-E72D297353CC}">
              <c16:uniqueId val="{00000000-198B-434B-AD6A-AA142228E97C}"/>
            </c:ext>
          </c:extLst>
        </c:ser>
        <c:ser>
          <c:idx val="1"/>
          <c:order val="1"/>
          <c:tx>
            <c:strRef>
              <c:f>[2]DTvoy!$AR$284</c:f>
              <c:strCache>
                <c:ptCount val="1"/>
                <c:pt idx="0">
                  <c:v>Vélo</c:v>
                </c:pt>
              </c:strCache>
            </c:strRef>
          </c:tx>
          <c:spPr>
            <a:solidFill>
              <a:schemeClr val="accent1">
                <a:lumMod val="50000"/>
              </a:schemeClr>
            </a:solidFill>
            <a:ln>
              <a:noFill/>
            </a:ln>
            <a:effectLst/>
          </c:spPr>
          <c:invertIfNegative val="0"/>
          <c:cat>
            <c:strRef>
              <c:f>[2]DTvoy!$AS$282:$AX$282</c:f>
              <c:strCache>
                <c:ptCount val="6"/>
                <c:pt idx="0">
                  <c:v>2015</c:v>
                </c:pt>
                <c:pt idx="1">
                  <c:v>S0</c:v>
                </c:pt>
                <c:pt idx="2">
                  <c:v>S1</c:v>
                </c:pt>
                <c:pt idx="3">
                  <c:v>S2</c:v>
                </c:pt>
                <c:pt idx="4">
                  <c:v>S3</c:v>
                </c:pt>
                <c:pt idx="5">
                  <c:v>S4</c:v>
                </c:pt>
              </c:strCache>
            </c:strRef>
          </c:cat>
          <c:val>
            <c:numRef>
              <c:f>[2]DTvoy!$AS$284:$AX$284</c:f>
              <c:numCache>
                <c:formatCode>General</c:formatCode>
                <c:ptCount val="6"/>
                <c:pt idx="0">
                  <c:v>0.30680499879089002</c:v>
                </c:pt>
                <c:pt idx="1">
                  <c:v>0.58975489589941443</c:v>
                </c:pt>
                <c:pt idx="2">
                  <c:v>2.5451369722652029</c:v>
                </c:pt>
                <c:pt idx="3">
                  <c:v>3.3969882003806275</c:v>
                </c:pt>
                <c:pt idx="4">
                  <c:v>1.3367777640386729</c:v>
                </c:pt>
                <c:pt idx="5">
                  <c:v>0.58975489589941443</c:v>
                </c:pt>
              </c:numCache>
            </c:numRef>
          </c:val>
          <c:extLst>
            <c:ext xmlns:c16="http://schemas.microsoft.com/office/drawing/2014/chart" uri="{C3380CC4-5D6E-409C-BE32-E72D297353CC}">
              <c16:uniqueId val="{00000001-198B-434B-AD6A-AA142228E97C}"/>
            </c:ext>
          </c:extLst>
        </c:ser>
        <c:ser>
          <c:idx val="2"/>
          <c:order val="2"/>
          <c:tx>
            <c:strRef>
              <c:f>[2]DTvoy!$AR$285</c:f>
              <c:strCache>
                <c:ptCount val="1"/>
                <c:pt idx="0">
                  <c:v>Train</c:v>
                </c:pt>
              </c:strCache>
            </c:strRef>
          </c:tx>
          <c:spPr>
            <a:solidFill>
              <a:srgbClr val="00B050"/>
            </a:solidFill>
            <a:ln>
              <a:noFill/>
            </a:ln>
            <a:effectLst/>
          </c:spPr>
          <c:invertIfNegative val="0"/>
          <c:cat>
            <c:strRef>
              <c:f>[2]DTvoy!$AS$282:$AX$282</c:f>
              <c:strCache>
                <c:ptCount val="6"/>
                <c:pt idx="0">
                  <c:v>2015</c:v>
                </c:pt>
                <c:pt idx="1">
                  <c:v>S0</c:v>
                </c:pt>
                <c:pt idx="2">
                  <c:v>S1</c:v>
                </c:pt>
                <c:pt idx="3">
                  <c:v>S2</c:v>
                </c:pt>
                <c:pt idx="4">
                  <c:v>S3</c:v>
                </c:pt>
                <c:pt idx="5">
                  <c:v>S4</c:v>
                </c:pt>
              </c:strCache>
            </c:strRef>
          </c:cat>
          <c:val>
            <c:numRef>
              <c:f>[2]DTvoy!$AS$285:$AX$285</c:f>
              <c:numCache>
                <c:formatCode>General</c:formatCode>
                <c:ptCount val="6"/>
                <c:pt idx="0">
                  <c:v>1.6448156879622713</c:v>
                </c:pt>
                <c:pt idx="1">
                  <c:v>1.8946858955595189</c:v>
                </c:pt>
                <c:pt idx="2">
                  <c:v>1.9756789012630382</c:v>
                </c:pt>
                <c:pt idx="3">
                  <c:v>2.3817841225793752</c:v>
                </c:pt>
                <c:pt idx="4">
                  <c:v>2.0664028627488991</c:v>
                </c:pt>
                <c:pt idx="5">
                  <c:v>1.9347892284806787</c:v>
                </c:pt>
              </c:numCache>
            </c:numRef>
          </c:val>
          <c:extLst>
            <c:ext xmlns:c16="http://schemas.microsoft.com/office/drawing/2014/chart" uri="{C3380CC4-5D6E-409C-BE32-E72D297353CC}">
              <c16:uniqueId val="{00000002-198B-434B-AD6A-AA142228E97C}"/>
            </c:ext>
          </c:extLst>
        </c:ser>
        <c:ser>
          <c:idx val="3"/>
          <c:order val="3"/>
          <c:tx>
            <c:strRef>
              <c:f>[2]DTvoy!$AR$286</c:f>
              <c:strCache>
                <c:ptCount val="1"/>
                <c:pt idx="0">
                  <c:v>B&amp;C</c:v>
                </c:pt>
              </c:strCache>
            </c:strRef>
          </c:tx>
          <c:spPr>
            <a:solidFill>
              <a:srgbClr val="FFFF00"/>
            </a:solidFill>
            <a:ln>
              <a:noFill/>
            </a:ln>
            <a:effectLst/>
          </c:spPr>
          <c:invertIfNegative val="0"/>
          <c:cat>
            <c:strRef>
              <c:f>[2]DTvoy!$AS$282:$AX$282</c:f>
              <c:strCache>
                <c:ptCount val="6"/>
                <c:pt idx="0">
                  <c:v>2015</c:v>
                </c:pt>
                <c:pt idx="1">
                  <c:v>S0</c:v>
                </c:pt>
                <c:pt idx="2">
                  <c:v>S1</c:v>
                </c:pt>
                <c:pt idx="3">
                  <c:v>S2</c:v>
                </c:pt>
                <c:pt idx="4">
                  <c:v>S3</c:v>
                </c:pt>
                <c:pt idx="5">
                  <c:v>S4</c:v>
                </c:pt>
              </c:strCache>
            </c:strRef>
          </c:cat>
          <c:val>
            <c:numRef>
              <c:f>[2]DTvoy!$AS$286:$AX$286</c:f>
              <c:numCache>
                <c:formatCode>General</c:formatCode>
                <c:ptCount val="6"/>
                <c:pt idx="0">
                  <c:v>1.1973917313922235</c:v>
                </c:pt>
                <c:pt idx="1">
                  <c:v>1.3203637374145354</c:v>
                </c:pt>
                <c:pt idx="2">
                  <c:v>1.2344126534924602</c:v>
                </c:pt>
                <c:pt idx="3">
                  <c:v>1.4561834674813507</c:v>
                </c:pt>
                <c:pt idx="4">
                  <c:v>1.518318318225198</c:v>
                </c:pt>
                <c:pt idx="5">
                  <c:v>1.3479902708002915</c:v>
                </c:pt>
              </c:numCache>
            </c:numRef>
          </c:val>
          <c:extLst>
            <c:ext xmlns:c16="http://schemas.microsoft.com/office/drawing/2014/chart" uri="{C3380CC4-5D6E-409C-BE32-E72D297353CC}">
              <c16:uniqueId val="{00000003-198B-434B-AD6A-AA142228E97C}"/>
            </c:ext>
          </c:extLst>
        </c:ser>
        <c:ser>
          <c:idx val="4"/>
          <c:order val="4"/>
          <c:tx>
            <c:strRef>
              <c:f>[2]DTvoy!$AR$287</c:f>
              <c:strCache>
                <c:ptCount val="1"/>
                <c:pt idx="0">
                  <c:v>VP+2RM</c:v>
                </c:pt>
              </c:strCache>
            </c:strRef>
          </c:tx>
          <c:spPr>
            <a:solidFill>
              <a:srgbClr val="FFC000"/>
            </a:solidFill>
            <a:ln>
              <a:noFill/>
            </a:ln>
            <a:effectLst/>
          </c:spPr>
          <c:invertIfNegative val="0"/>
          <c:cat>
            <c:strRef>
              <c:f>[2]DTvoy!$AS$282:$AX$282</c:f>
              <c:strCache>
                <c:ptCount val="6"/>
                <c:pt idx="0">
                  <c:v>2015</c:v>
                </c:pt>
                <c:pt idx="1">
                  <c:v>S0</c:v>
                </c:pt>
                <c:pt idx="2">
                  <c:v>S1</c:v>
                </c:pt>
                <c:pt idx="3">
                  <c:v>S2</c:v>
                </c:pt>
                <c:pt idx="4">
                  <c:v>S3</c:v>
                </c:pt>
                <c:pt idx="5">
                  <c:v>S4</c:v>
                </c:pt>
              </c:strCache>
            </c:strRef>
          </c:cat>
          <c:val>
            <c:numRef>
              <c:f>[2]DTvoy!$AS$287:$AX$287</c:f>
              <c:numCache>
                <c:formatCode>General</c:formatCode>
                <c:ptCount val="6"/>
                <c:pt idx="0">
                  <c:v>22.470354996820092</c:v>
                </c:pt>
                <c:pt idx="1">
                  <c:v>24.77019260176073</c:v>
                </c:pt>
                <c:pt idx="2">
                  <c:v>11.867631617467673</c:v>
                </c:pt>
                <c:pt idx="3">
                  <c:v>13.553650389366013</c:v>
                </c:pt>
                <c:pt idx="4">
                  <c:v>20.732911535389515</c:v>
                </c:pt>
                <c:pt idx="5">
                  <c:v>22.021382452708046</c:v>
                </c:pt>
              </c:numCache>
            </c:numRef>
          </c:val>
          <c:extLst>
            <c:ext xmlns:c16="http://schemas.microsoft.com/office/drawing/2014/chart" uri="{C3380CC4-5D6E-409C-BE32-E72D297353CC}">
              <c16:uniqueId val="{00000004-198B-434B-AD6A-AA142228E97C}"/>
            </c:ext>
          </c:extLst>
        </c:ser>
        <c:dLbls>
          <c:showLegendKey val="0"/>
          <c:showVal val="0"/>
          <c:showCatName val="0"/>
          <c:showSerName val="0"/>
          <c:showPercent val="0"/>
          <c:showBubbleSize val="0"/>
        </c:dLbls>
        <c:gapWidth val="150"/>
        <c:overlap val="100"/>
        <c:axId val="679074008"/>
        <c:axId val="679074336"/>
      </c:barChart>
      <c:catAx>
        <c:axId val="67907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074336"/>
        <c:crosses val="autoZero"/>
        <c:auto val="1"/>
        <c:lblAlgn val="ctr"/>
        <c:lblOffset val="100"/>
        <c:noMultiLvlLbl val="0"/>
      </c:catAx>
      <c:valAx>
        <c:axId val="67907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Km/jour/personne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074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Part du VAE dans les</a:t>
            </a:r>
            <a:r>
              <a:rPr lang="fr-FR" baseline="0"/>
              <a:t> Gpkm vélo</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strRef>
              <c:f>'MActifs 5ans'!$D$15</c:f>
              <c:strCache>
                <c:ptCount val="1"/>
                <c:pt idx="0">
                  <c:v>Tendanciel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'MActifs 5ans'!$E$14:$L$14</c:f>
              <c:numCache>
                <c:formatCode>General</c:formatCode>
                <c:ptCount val="8"/>
                <c:pt idx="0">
                  <c:v>2015</c:v>
                </c:pt>
                <c:pt idx="1">
                  <c:v>2020</c:v>
                </c:pt>
                <c:pt idx="2">
                  <c:v>2025</c:v>
                </c:pt>
                <c:pt idx="3">
                  <c:v>2030</c:v>
                </c:pt>
                <c:pt idx="4">
                  <c:v>2035</c:v>
                </c:pt>
                <c:pt idx="5">
                  <c:v>2040</c:v>
                </c:pt>
                <c:pt idx="6">
                  <c:v>2045</c:v>
                </c:pt>
                <c:pt idx="7">
                  <c:v>2050</c:v>
                </c:pt>
              </c:numCache>
            </c:numRef>
          </c:xVal>
          <c:yVal>
            <c:numRef>
              <c:f>'MActifs 5ans'!$E$15:$L$15</c:f>
              <c:numCache>
                <c:formatCode>0%</c:formatCode>
                <c:ptCount val="8"/>
                <c:pt idx="0">
                  <c:v>0.05</c:v>
                </c:pt>
                <c:pt idx="1">
                  <c:v>0.23</c:v>
                </c:pt>
                <c:pt idx="2">
                  <c:v>0.35</c:v>
                </c:pt>
                <c:pt idx="3">
                  <c:v>0.45</c:v>
                </c:pt>
                <c:pt idx="4">
                  <c:v>0.55000000000000004</c:v>
                </c:pt>
                <c:pt idx="5">
                  <c:v>0.64</c:v>
                </c:pt>
                <c:pt idx="6">
                  <c:v>0.71</c:v>
                </c:pt>
                <c:pt idx="7">
                  <c:v>0.75</c:v>
                </c:pt>
              </c:numCache>
            </c:numRef>
          </c:yVal>
          <c:smooth val="1"/>
          <c:extLst>
            <c:ext xmlns:c16="http://schemas.microsoft.com/office/drawing/2014/chart" uri="{C3380CC4-5D6E-409C-BE32-E72D297353CC}">
              <c16:uniqueId val="{00000000-9445-4D7B-8EA1-0221C24516FA}"/>
            </c:ext>
          </c:extLst>
        </c:ser>
        <c:ser>
          <c:idx val="1"/>
          <c:order val="1"/>
          <c:tx>
            <c:strRef>
              <c:f>'MActifs 5ans'!$D$16</c:f>
              <c:strCache>
                <c:ptCount val="1"/>
                <c:pt idx="0">
                  <c:v>Sobriété</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'MActifs 5ans'!$E$14:$L$14</c:f>
              <c:numCache>
                <c:formatCode>General</c:formatCode>
                <c:ptCount val="8"/>
                <c:pt idx="0">
                  <c:v>2015</c:v>
                </c:pt>
                <c:pt idx="1">
                  <c:v>2020</c:v>
                </c:pt>
                <c:pt idx="2">
                  <c:v>2025</c:v>
                </c:pt>
                <c:pt idx="3">
                  <c:v>2030</c:v>
                </c:pt>
                <c:pt idx="4">
                  <c:v>2035</c:v>
                </c:pt>
                <c:pt idx="5">
                  <c:v>2040</c:v>
                </c:pt>
                <c:pt idx="6">
                  <c:v>2045</c:v>
                </c:pt>
                <c:pt idx="7">
                  <c:v>2050</c:v>
                </c:pt>
              </c:numCache>
            </c:numRef>
          </c:xVal>
          <c:yVal>
            <c:numRef>
              <c:f>'MActifs 5ans'!$E$16:$L$16</c:f>
              <c:numCache>
                <c:formatCode>0%</c:formatCode>
                <c:ptCount val="8"/>
                <c:pt idx="0">
                  <c:v>0.05</c:v>
                </c:pt>
                <c:pt idx="1">
                  <c:v>0.23</c:v>
                </c:pt>
                <c:pt idx="2">
                  <c:v>0.32</c:v>
                </c:pt>
                <c:pt idx="3">
                  <c:v>0.4</c:v>
                </c:pt>
                <c:pt idx="4">
                  <c:v>0.48</c:v>
                </c:pt>
                <c:pt idx="5">
                  <c:v>0.55000000000000004</c:v>
                </c:pt>
                <c:pt idx="6">
                  <c:v>0.57999999999999996</c:v>
                </c:pt>
                <c:pt idx="7">
                  <c:v>0.6</c:v>
                </c:pt>
              </c:numCache>
            </c:numRef>
          </c:yVal>
          <c:smooth val="1"/>
          <c:extLst>
            <c:ext xmlns:c16="http://schemas.microsoft.com/office/drawing/2014/chart" uri="{C3380CC4-5D6E-409C-BE32-E72D297353CC}">
              <c16:uniqueId val="{00000001-9445-4D7B-8EA1-0221C24516FA}"/>
            </c:ext>
          </c:extLst>
        </c:ser>
        <c:ser>
          <c:idx val="2"/>
          <c:order val="2"/>
          <c:tx>
            <c:strRef>
              <c:f>'MActifs 5ans'!$D$17</c:f>
              <c:strCache>
                <c:ptCount val="1"/>
                <c:pt idx="0">
                  <c:v>Soutenabilité</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'MActifs 5ans'!$E$14:$L$14</c:f>
              <c:numCache>
                <c:formatCode>General</c:formatCode>
                <c:ptCount val="8"/>
                <c:pt idx="0">
                  <c:v>2015</c:v>
                </c:pt>
                <c:pt idx="1">
                  <c:v>2020</c:v>
                </c:pt>
                <c:pt idx="2">
                  <c:v>2025</c:v>
                </c:pt>
                <c:pt idx="3">
                  <c:v>2030</c:v>
                </c:pt>
                <c:pt idx="4">
                  <c:v>2035</c:v>
                </c:pt>
                <c:pt idx="5">
                  <c:v>2040</c:v>
                </c:pt>
                <c:pt idx="6">
                  <c:v>2045</c:v>
                </c:pt>
                <c:pt idx="7">
                  <c:v>2050</c:v>
                </c:pt>
              </c:numCache>
            </c:numRef>
          </c:xVal>
          <c:yVal>
            <c:numRef>
              <c:f>'MActifs 5ans'!$E$17:$L$17</c:f>
              <c:numCache>
                <c:formatCode>0%</c:formatCode>
                <c:ptCount val="8"/>
                <c:pt idx="0">
                  <c:v>0.05</c:v>
                </c:pt>
                <c:pt idx="1">
                  <c:v>0.23</c:v>
                </c:pt>
                <c:pt idx="2">
                  <c:v>0.4</c:v>
                </c:pt>
                <c:pt idx="3">
                  <c:v>0.55000000000000004</c:v>
                </c:pt>
                <c:pt idx="4">
                  <c:v>0.7</c:v>
                </c:pt>
                <c:pt idx="5">
                  <c:v>0.76</c:v>
                </c:pt>
                <c:pt idx="6">
                  <c:v>0.79</c:v>
                </c:pt>
                <c:pt idx="7">
                  <c:v>0.8</c:v>
                </c:pt>
              </c:numCache>
            </c:numRef>
          </c:yVal>
          <c:smooth val="1"/>
          <c:extLst>
            <c:ext xmlns:c16="http://schemas.microsoft.com/office/drawing/2014/chart" uri="{C3380CC4-5D6E-409C-BE32-E72D297353CC}">
              <c16:uniqueId val="{00000002-9445-4D7B-8EA1-0221C24516FA}"/>
            </c:ext>
          </c:extLst>
        </c:ser>
        <c:ser>
          <c:idx val="3"/>
          <c:order val="3"/>
          <c:tx>
            <c:strRef>
              <c:f>'MActifs 5ans'!$D$18</c:f>
              <c:strCache>
                <c:ptCount val="1"/>
                <c:pt idx="0">
                  <c:v>Techno Push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'MActifs 5ans'!$E$14:$L$14</c:f>
              <c:numCache>
                <c:formatCode>General</c:formatCode>
                <c:ptCount val="8"/>
                <c:pt idx="0">
                  <c:v>2015</c:v>
                </c:pt>
                <c:pt idx="1">
                  <c:v>2020</c:v>
                </c:pt>
                <c:pt idx="2">
                  <c:v>2025</c:v>
                </c:pt>
                <c:pt idx="3">
                  <c:v>2030</c:v>
                </c:pt>
                <c:pt idx="4">
                  <c:v>2035</c:v>
                </c:pt>
                <c:pt idx="5">
                  <c:v>2040</c:v>
                </c:pt>
                <c:pt idx="6">
                  <c:v>2045</c:v>
                </c:pt>
                <c:pt idx="7">
                  <c:v>2050</c:v>
                </c:pt>
              </c:numCache>
            </c:numRef>
          </c:xVal>
          <c:yVal>
            <c:numRef>
              <c:f>'MActifs 5ans'!$E$18:$L$18</c:f>
              <c:numCache>
                <c:formatCode>0%</c:formatCode>
                <c:ptCount val="8"/>
                <c:pt idx="0">
                  <c:v>0.05</c:v>
                </c:pt>
                <c:pt idx="1">
                  <c:v>0.23</c:v>
                </c:pt>
                <c:pt idx="2">
                  <c:v>0.45</c:v>
                </c:pt>
                <c:pt idx="3">
                  <c:v>0.6</c:v>
                </c:pt>
                <c:pt idx="4">
                  <c:v>0.68</c:v>
                </c:pt>
                <c:pt idx="5">
                  <c:v>0.73</c:v>
                </c:pt>
                <c:pt idx="6">
                  <c:v>0.77</c:v>
                </c:pt>
                <c:pt idx="7">
                  <c:v>0.8</c:v>
                </c:pt>
              </c:numCache>
            </c:numRef>
          </c:yVal>
          <c:smooth val="1"/>
          <c:extLst>
            <c:ext xmlns:c16="http://schemas.microsoft.com/office/drawing/2014/chart" uri="{C3380CC4-5D6E-409C-BE32-E72D297353CC}">
              <c16:uniqueId val="{00000003-9445-4D7B-8EA1-0221C24516FA}"/>
            </c:ext>
          </c:extLst>
        </c:ser>
        <c:ser>
          <c:idx val="4"/>
          <c:order val="4"/>
          <c:tx>
            <c:strRef>
              <c:f>'MActifs 5ans'!$D$19</c:f>
              <c:strCache>
                <c:ptCount val="1"/>
                <c:pt idx="0">
                  <c:v>Pari technique</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'MActifs 5ans'!$E$14:$L$14</c:f>
              <c:numCache>
                <c:formatCode>General</c:formatCode>
                <c:ptCount val="8"/>
                <c:pt idx="0">
                  <c:v>2015</c:v>
                </c:pt>
                <c:pt idx="1">
                  <c:v>2020</c:v>
                </c:pt>
                <c:pt idx="2">
                  <c:v>2025</c:v>
                </c:pt>
                <c:pt idx="3">
                  <c:v>2030</c:v>
                </c:pt>
                <c:pt idx="4">
                  <c:v>2035</c:v>
                </c:pt>
                <c:pt idx="5">
                  <c:v>2040</c:v>
                </c:pt>
                <c:pt idx="6">
                  <c:v>2045</c:v>
                </c:pt>
                <c:pt idx="7">
                  <c:v>2050</c:v>
                </c:pt>
              </c:numCache>
            </c:numRef>
          </c:xVal>
          <c:yVal>
            <c:numRef>
              <c:f>'MActifs 5ans'!$E$19:$L$19</c:f>
              <c:numCache>
                <c:formatCode>0%</c:formatCode>
                <c:ptCount val="8"/>
                <c:pt idx="0">
                  <c:v>0.05</c:v>
                </c:pt>
                <c:pt idx="1">
                  <c:v>0.23</c:v>
                </c:pt>
                <c:pt idx="2">
                  <c:v>0.35</c:v>
                </c:pt>
                <c:pt idx="3">
                  <c:v>0.45</c:v>
                </c:pt>
                <c:pt idx="4">
                  <c:v>0.55000000000000004</c:v>
                </c:pt>
                <c:pt idx="5">
                  <c:v>0.64</c:v>
                </c:pt>
                <c:pt idx="6">
                  <c:v>0.71</c:v>
                </c:pt>
                <c:pt idx="7">
                  <c:v>0.75</c:v>
                </c:pt>
              </c:numCache>
            </c:numRef>
          </c:yVal>
          <c:smooth val="1"/>
          <c:extLst>
            <c:ext xmlns:c16="http://schemas.microsoft.com/office/drawing/2014/chart" uri="{C3380CC4-5D6E-409C-BE32-E72D297353CC}">
              <c16:uniqueId val="{00000004-9445-4D7B-8EA1-0221C24516FA}"/>
            </c:ext>
          </c:extLst>
        </c:ser>
        <c:dLbls>
          <c:showLegendKey val="0"/>
          <c:showVal val="0"/>
          <c:showCatName val="0"/>
          <c:showSerName val="0"/>
          <c:showPercent val="0"/>
          <c:showBubbleSize val="0"/>
        </c:dLbls>
        <c:axId val="267992000"/>
        <c:axId val="268006144"/>
      </c:scatterChart>
      <c:valAx>
        <c:axId val="267992000"/>
        <c:scaling>
          <c:orientation val="minMax"/>
          <c:max val="2050"/>
          <c:min val="20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68006144"/>
        <c:crosses val="autoZero"/>
        <c:crossBetween val="midCat"/>
      </c:valAx>
      <c:valAx>
        <c:axId val="268006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679920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Gpkm VAE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strRef>
              <c:f>'MActifs 5ans'!$D$26</c:f>
              <c:strCache>
                <c:ptCount val="1"/>
                <c:pt idx="0">
                  <c:v>Tendanciel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'MActifs 5ans'!$E$20:$L$20</c:f>
              <c:numCache>
                <c:formatCode>General</c:formatCode>
                <c:ptCount val="8"/>
                <c:pt idx="0">
                  <c:v>2015</c:v>
                </c:pt>
                <c:pt idx="1">
                  <c:v>2020</c:v>
                </c:pt>
                <c:pt idx="2">
                  <c:v>2025</c:v>
                </c:pt>
                <c:pt idx="3">
                  <c:v>2030</c:v>
                </c:pt>
                <c:pt idx="4">
                  <c:v>2035</c:v>
                </c:pt>
                <c:pt idx="5">
                  <c:v>2040</c:v>
                </c:pt>
                <c:pt idx="6">
                  <c:v>2045</c:v>
                </c:pt>
                <c:pt idx="7">
                  <c:v>2050</c:v>
                </c:pt>
              </c:numCache>
            </c:numRef>
          </c:xVal>
          <c:yVal>
            <c:numRef>
              <c:f>'MActifs 5ans'!$E$26:$L$26</c:f>
              <c:numCache>
                <c:formatCode>0.0</c:formatCode>
                <c:ptCount val="8"/>
                <c:pt idx="0" formatCode="0.00">
                  <c:v>0.3600000000000001</c:v>
                </c:pt>
                <c:pt idx="1">
                  <c:v>1.9872000000000003</c:v>
                </c:pt>
                <c:pt idx="2">
                  <c:v>3.262</c:v>
                </c:pt>
                <c:pt idx="3">
                  <c:v>4.5</c:v>
                </c:pt>
                <c:pt idx="4">
                  <c:v>6.1875000000000018</c:v>
                </c:pt>
                <c:pt idx="5">
                  <c:v>8.0000000000000018</c:v>
                </c:pt>
                <c:pt idx="6">
                  <c:v>9.7624999999999993</c:v>
                </c:pt>
                <c:pt idx="7">
                  <c:v>11.25</c:v>
                </c:pt>
              </c:numCache>
            </c:numRef>
          </c:yVal>
          <c:smooth val="1"/>
          <c:extLst>
            <c:ext xmlns:c16="http://schemas.microsoft.com/office/drawing/2014/chart" uri="{C3380CC4-5D6E-409C-BE32-E72D297353CC}">
              <c16:uniqueId val="{00000000-F7CD-49E0-8854-3898DE5C1BD1}"/>
            </c:ext>
          </c:extLst>
        </c:ser>
        <c:ser>
          <c:idx val="1"/>
          <c:order val="1"/>
          <c:tx>
            <c:strRef>
              <c:f>'MActifs 5ans'!$D$27</c:f>
              <c:strCache>
                <c:ptCount val="1"/>
                <c:pt idx="0">
                  <c:v>Sobriété</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'MActifs 5ans'!$E$20:$L$20</c:f>
              <c:numCache>
                <c:formatCode>General</c:formatCode>
                <c:ptCount val="8"/>
                <c:pt idx="0">
                  <c:v>2015</c:v>
                </c:pt>
                <c:pt idx="1">
                  <c:v>2020</c:v>
                </c:pt>
                <c:pt idx="2">
                  <c:v>2025</c:v>
                </c:pt>
                <c:pt idx="3">
                  <c:v>2030</c:v>
                </c:pt>
                <c:pt idx="4">
                  <c:v>2035</c:v>
                </c:pt>
                <c:pt idx="5">
                  <c:v>2040</c:v>
                </c:pt>
                <c:pt idx="6">
                  <c:v>2045</c:v>
                </c:pt>
                <c:pt idx="7">
                  <c:v>2050</c:v>
                </c:pt>
              </c:numCache>
            </c:numRef>
          </c:xVal>
          <c:yVal>
            <c:numRef>
              <c:f>'MActifs 5ans'!$E$27:$L$27</c:f>
              <c:numCache>
                <c:formatCode>0.0</c:formatCode>
                <c:ptCount val="8"/>
                <c:pt idx="0" formatCode="0.00">
                  <c:v>0.3600000000000001</c:v>
                </c:pt>
                <c:pt idx="1">
                  <c:v>1.9872000000000003</c:v>
                </c:pt>
                <c:pt idx="2">
                  <c:v>4.1042407024655239</c:v>
                </c:pt>
                <c:pt idx="3">
                  <c:v>7.6157370080000009</c:v>
                </c:pt>
                <c:pt idx="4">
                  <c:v>16.105836932984701</c:v>
                </c:pt>
                <c:pt idx="5">
                  <c:v>27.029087665722486</c:v>
                </c:pt>
                <c:pt idx="6">
                  <c:v>34.79999999999999</c:v>
                </c:pt>
                <c:pt idx="7">
                  <c:v>38.840258740800003</c:v>
                </c:pt>
              </c:numCache>
            </c:numRef>
          </c:yVal>
          <c:smooth val="1"/>
          <c:extLst>
            <c:ext xmlns:c16="http://schemas.microsoft.com/office/drawing/2014/chart" uri="{C3380CC4-5D6E-409C-BE32-E72D297353CC}">
              <c16:uniqueId val="{00000001-F7CD-49E0-8854-3898DE5C1BD1}"/>
            </c:ext>
          </c:extLst>
        </c:ser>
        <c:ser>
          <c:idx val="2"/>
          <c:order val="2"/>
          <c:tx>
            <c:strRef>
              <c:f>'MActifs 5ans'!$D$28</c:f>
              <c:strCache>
                <c:ptCount val="1"/>
                <c:pt idx="0">
                  <c:v>Soutenabilité</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'MActifs 5ans'!$E$20:$L$20</c:f>
              <c:numCache>
                <c:formatCode>General</c:formatCode>
                <c:ptCount val="8"/>
                <c:pt idx="0">
                  <c:v>2015</c:v>
                </c:pt>
                <c:pt idx="1">
                  <c:v>2020</c:v>
                </c:pt>
                <c:pt idx="2">
                  <c:v>2025</c:v>
                </c:pt>
                <c:pt idx="3">
                  <c:v>2030</c:v>
                </c:pt>
                <c:pt idx="4">
                  <c:v>2035</c:v>
                </c:pt>
                <c:pt idx="5">
                  <c:v>2040</c:v>
                </c:pt>
                <c:pt idx="6">
                  <c:v>2045</c:v>
                </c:pt>
                <c:pt idx="7">
                  <c:v>2050</c:v>
                </c:pt>
              </c:numCache>
            </c:numRef>
          </c:xVal>
          <c:yVal>
            <c:numRef>
              <c:f>'MActifs 5ans'!$E$28:$L$28</c:f>
              <c:numCache>
                <c:formatCode>0.0</c:formatCode>
                <c:ptCount val="8"/>
                <c:pt idx="0" formatCode="0.00">
                  <c:v>0.3600000000000001</c:v>
                </c:pt>
                <c:pt idx="1">
                  <c:v>1.9872000000000003</c:v>
                </c:pt>
                <c:pt idx="2">
                  <c:v>6.309763862459512</c:v>
                </c:pt>
                <c:pt idx="3">
                  <c:v>15.840000000000002</c:v>
                </c:pt>
                <c:pt idx="4">
                  <c:v>35.528808333312014</c:v>
                </c:pt>
                <c:pt idx="5">
                  <c:v>52.119067380940827</c:v>
                </c:pt>
                <c:pt idx="6">
                  <c:v>63.2</c:v>
                </c:pt>
                <c:pt idx="7">
                  <c:v>69.11999999999999</c:v>
                </c:pt>
              </c:numCache>
            </c:numRef>
          </c:yVal>
          <c:smooth val="1"/>
          <c:extLst>
            <c:ext xmlns:c16="http://schemas.microsoft.com/office/drawing/2014/chart" uri="{C3380CC4-5D6E-409C-BE32-E72D297353CC}">
              <c16:uniqueId val="{00000002-F7CD-49E0-8854-3898DE5C1BD1}"/>
            </c:ext>
          </c:extLst>
        </c:ser>
        <c:ser>
          <c:idx val="3"/>
          <c:order val="3"/>
          <c:tx>
            <c:strRef>
              <c:f>'MActifs 5ans'!$D$29</c:f>
              <c:strCache>
                <c:ptCount val="1"/>
                <c:pt idx="0">
                  <c:v>Techno Push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'MActifs 5ans'!$E$20:$L$20</c:f>
              <c:numCache>
                <c:formatCode>General</c:formatCode>
                <c:ptCount val="8"/>
                <c:pt idx="0">
                  <c:v>2015</c:v>
                </c:pt>
                <c:pt idx="1">
                  <c:v>2020</c:v>
                </c:pt>
                <c:pt idx="2">
                  <c:v>2025</c:v>
                </c:pt>
                <c:pt idx="3">
                  <c:v>2030</c:v>
                </c:pt>
                <c:pt idx="4">
                  <c:v>2035</c:v>
                </c:pt>
                <c:pt idx="5">
                  <c:v>2040</c:v>
                </c:pt>
                <c:pt idx="6">
                  <c:v>2045</c:v>
                </c:pt>
                <c:pt idx="7">
                  <c:v>2050</c:v>
                </c:pt>
              </c:numCache>
            </c:numRef>
          </c:xVal>
          <c:yVal>
            <c:numRef>
              <c:f>'MActifs 5ans'!$E$29:$L$29</c:f>
              <c:numCache>
                <c:formatCode>0.0</c:formatCode>
                <c:ptCount val="8"/>
                <c:pt idx="0" formatCode="0.00">
                  <c:v>0.3600000000000001</c:v>
                </c:pt>
                <c:pt idx="1">
                  <c:v>1.9872000000000003</c:v>
                </c:pt>
                <c:pt idx="2">
                  <c:v>5.529892631128261</c:v>
                </c:pt>
                <c:pt idx="3">
                  <c:v>10.486869860015998</c:v>
                </c:pt>
                <c:pt idx="4">
                  <c:v>14.693839381013602</c:v>
                </c:pt>
                <c:pt idx="5">
                  <c:v>18.7895124981764</c:v>
                </c:pt>
                <c:pt idx="6">
                  <c:v>22.999537413421805</c:v>
                </c:pt>
                <c:pt idx="7">
                  <c:v>27.200000000000003</c:v>
                </c:pt>
              </c:numCache>
            </c:numRef>
          </c:yVal>
          <c:smooth val="1"/>
          <c:extLst>
            <c:ext xmlns:c16="http://schemas.microsoft.com/office/drawing/2014/chart" uri="{C3380CC4-5D6E-409C-BE32-E72D297353CC}">
              <c16:uniqueId val="{00000003-F7CD-49E0-8854-3898DE5C1BD1}"/>
            </c:ext>
          </c:extLst>
        </c:ser>
        <c:ser>
          <c:idx val="4"/>
          <c:order val="4"/>
          <c:tx>
            <c:strRef>
              <c:f>'MActifs 5ans'!$D$30</c:f>
              <c:strCache>
                <c:ptCount val="1"/>
                <c:pt idx="0">
                  <c:v>Pari technique</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'MActifs 5ans'!$E$20:$L$20</c:f>
              <c:numCache>
                <c:formatCode>General</c:formatCode>
                <c:ptCount val="8"/>
                <c:pt idx="0">
                  <c:v>2015</c:v>
                </c:pt>
                <c:pt idx="1">
                  <c:v>2020</c:v>
                </c:pt>
                <c:pt idx="2">
                  <c:v>2025</c:v>
                </c:pt>
                <c:pt idx="3">
                  <c:v>2030</c:v>
                </c:pt>
                <c:pt idx="4">
                  <c:v>2035</c:v>
                </c:pt>
                <c:pt idx="5">
                  <c:v>2040</c:v>
                </c:pt>
                <c:pt idx="6">
                  <c:v>2045</c:v>
                </c:pt>
                <c:pt idx="7">
                  <c:v>2050</c:v>
                </c:pt>
              </c:numCache>
            </c:numRef>
          </c:xVal>
          <c:yVal>
            <c:numRef>
              <c:f>'MActifs 5ans'!$E$30:$L$30</c:f>
              <c:numCache>
                <c:formatCode>0.0</c:formatCode>
                <c:ptCount val="8"/>
                <c:pt idx="0" formatCode="0.00">
                  <c:v>0.3600000000000001</c:v>
                </c:pt>
                <c:pt idx="1">
                  <c:v>1.9872000000000003</c:v>
                </c:pt>
                <c:pt idx="2">
                  <c:v>3.2619999999999991</c:v>
                </c:pt>
                <c:pt idx="3">
                  <c:v>4.4999999999999991</c:v>
                </c:pt>
                <c:pt idx="4">
                  <c:v>6.1875000000000018</c:v>
                </c:pt>
                <c:pt idx="5">
                  <c:v>8</c:v>
                </c:pt>
                <c:pt idx="6">
                  <c:v>9.7624999999999993</c:v>
                </c:pt>
                <c:pt idx="7">
                  <c:v>11.25</c:v>
                </c:pt>
              </c:numCache>
            </c:numRef>
          </c:yVal>
          <c:smooth val="1"/>
          <c:extLst>
            <c:ext xmlns:c16="http://schemas.microsoft.com/office/drawing/2014/chart" uri="{C3380CC4-5D6E-409C-BE32-E72D297353CC}">
              <c16:uniqueId val="{00000004-F7CD-49E0-8854-3898DE5C1BD1}"/>
            </c:ext>
          </c:extLst>
        </c:ser>
        <c:dLbls>
          <c:showLegendKey val="0"/>
          <c:showVal val="0"/>
          <c:showCatName val="0"/>
          <c:showSerName val="0"/>
          <c:showPercent val="0"/>
          <c:showBubbleSize val="0"/>
        </c:dLbls>
        <c:axId val="506911968"/>
        <c:axId val="506914464"/>
      </c:scatterChart>
      <c:valAx>
        <c:axId val="506911968"/>
        <c:scaling>
          <c:orientation val="minMax"/>
          <c:max val="2050"/>
          <c:min val="20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06914464"/>
        <c:crosses val="autoZero"/>
        <c:crossBetween val="midCat"/>
      </c:valAx>
      <c:valAx>
        <c:axId val="506914464"/>
        <c:scaling>
          <c:orientation val="minMax"/>
          <c:max val="7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069119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Gpkm vélo classique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strRef>
              <c:f>'MActifs 5ans'!$D$21</c:f>
              <c:strCache>
                <c:ptCount val="1"/>
                <c:pt idx="0">
                  <c:v>Tendanciel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'MActifs 5ans'!$E$20:$L$20</c:f>
              <c:numCache>
                <c:formatCode>General</c:formatCode>
                <c:ptCount val="8"/>
                <c:pt idx="0">
                  <c:v>2015</c:v>
                </c:pt>
                <c:pt idx="1">
                  <c:v>2020</c:v>
                </c:pt>
                <c:pt idx="2">
                  <c:v>2025</c:v>
                </c:pt>
                <c:pt idx="3">
                  <c:v>2030</c:v>
                </c:pt>
                <c:pt idx="4">
                  <c:v>2035</c:v>
                </c:pt>
                <c:pt idx="5">
                  <c:v>2040</c:v>
                </c:pt>
                <c:pt idx="6">
                  <c:v>2045</c:v>
                </c:pt>
                <c:pt idx="7">
                  <c:v>2050</c:v>
                </c:pt>
              </c:numCache>
            </c:numRef>
          </c:xVal>
          <c:yVal>
            <c:numRef>
              <c:f>'MActifs 5ans'!$E$21:$L$21</c:f>
              <c:numCache>
                <c:formatCode>0.0</c:formatCode>
                <c:ptCount val="8"/>
                <c:pt idx="0">
                  <c:v>6.8400000000000016</c:v>
                </c:pt>
                <c:pt idx="1">
                  <c:v>6.6528000000000009</c:v>
                </c:pt>
                <c:pt idx="2">
                  <c:v>6.0580000000000007</c:v>
                </c:pt>
                <c:pt idx="3">
                  <c:v>5.5</c:v>
                </c:pt>
                <c:pt idx="4">
                  <c:v>5.0625</c:v>
                </c:pt>
                <c:pt idx="5">
                  <c:v>4.5000000000000009</c:v>
                </c:pt>
                <c:pt idx="6">
                  <c:v>3.9875000000000007</c:v>
                </c:pt>
                <c:pt idx="7">
                  <c:v>3.75</c:v>
                </c:pt>
              </c:numCache>
            </c:numRef>
          </c:yVal>
          <c:smooth val="1"/>
          <c:extLst>
            <c:ext xmlns:c16="http://schemas.microsoft.com/office/drawing/2014/chart" uri="{C3380CC4-5D6E-409C-BE32-E72D297353CC}">
              <c16:uniqueId val="{00000000-EC6F-45AE-9C6C-657B1BD64A57}"/>
            </c:ext>
          </c:extLst>
        </c:ser>
        <c:ser>
          <c:idx val="1"/>
          <c:order val="1"/>
          <c:tx>
            <c:strRef>
              <c:f>'MActifs 5ans'!$D$22</c:f>
              <c:strCache>
                <c:ptCount val="1"/>
                <c:pt idx="0">
                  <c:v>Sobriété</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'MActifs 5ans'!$E$20:$L$20</c:f>
              <c:numCache>
                <c:formatCode>General</c:formatCode>
                <c:ptCount val="8"/>
                <c:pt idx="0">
                  <c:v>2015</c:v>
                </c:pt>
                <c:pt idx="1">
                  <c:v>2020</c:v>
                </c:pt>
                <c:pt idx="2">
                  <c:v>2025</c:v>
                </c:pt>
                <c:pt idx="3">
                  <c:v>2030</c:v>
                </c:pt>
                <c:pt idx="4">
                  <c:v>2035</c:v>
                </c:pt>
                <c:pt idx="5">
                  <c:v>2040</c:v>
                </c:pt>
                <c:pt idx="6">
                  <c:v>2045</c:v>
                </c:pt>
                <c:pt idx="7">
                  <c:v>2050</c:v>
                </c:pt>
              </c:numCache>
            </c:numRef>
          </c:xVal>
          <c:yVal>
            <c:numRef>
              <c:f>'MActifs 5ans'!$E$22:$L$22</c:f>
              <c:numCache>
                <c:formatCode>0.0</c:formatCode>
                <c:ptCount val="8"/>
                <c:pt idx="0">
                  <c:v>6.8400000000000016</c:v>
                </c:pt>
                <c:pt idx="1">
                  <c:v>6.6528000000000009</c:v>
                </c:pt>
                <c:pt idx="2">
                  <c:v>8.7215114927392374</c:v>
                </c:pt>
                <c:pt idx="3">
                  <c:v>11.423605512</c:v>
                </c:pt>
                <c:pt idx="4">
                  <c:v>17.447990010733427</c:v>
                </c:pt>
                <c:pt idx="5">
                  <c:v>22.114708090136574</c:v>
                </c:pt>
                <c:pt idx="6">
                  <c:v>25.2</c:v>
                </c:pt>
                <c:pt idx="7">
                  <c:v>25.893505827200006</c:v>
                </c:pt>
              </c:numCache>
            </c:numRef>
          </c:yVal>
          <c:smooth val="1"/>
          <c:extLst>
            <c:ext xmlns:c16="http://schemas.microsoft.com/office/drawing/2014/chart" uri="{C3380CC4-5D6E-409C-BE32-E72D297353CC}">
              <c16:uniqueId val="{00000001-EC6F-45AE-9C6C-657B1BD64A57}"/>
            </c:ext>
          </c:extLst>
        </c:ser>
        <c:ser>
          <c:idx val="2"/>
          <c:order val="2"/>
          <c:tx>
            <c:strRef>
              <c:f>'MActifs 5ans'!$D$23</c:f>
              <c:strCache>
                <c:ptCount val="1"/>
                <c:pt idx="0">
                  <c:v>Soutenabilité</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'MActifs 5ans'!$E$20:$L$20</c:f>
              <c:numCache>
                <c:formatCode>General</c:formatCode>
                <c:ptCount val="8"/>
                <c:pt idx="0">
                  <c:v>2015</c:v>
                </c:pt>
                <c:pt idx="1">
                  <c:v>2020</c:v>
                </c:pt>
                <c:pt idx="2">
                  <c:v>2025</c:v>
                </c:pt>
                <c:pt idx="3">
                  <c:v>2030</c:v>
                </c:pt>
                <c:pt idx="4">
                  <c:v>2035</c:v>
                </c:pt>
                <c:pt idx="5">
                  <c:v>2040</c:v>
                </c:pt>
                <c:pt idx="6">
                  <c:v>2045</c:v>
                </c:pt>
                <c:pt idx="7">
                  <c:v>2050</c:v>
                </c:pt>
              </c:numCache>
            </c:numRef>
          </c:xVal>
          <c:yVal>
            <c:numRef>
              <c:f>'MActifs 5ans'!$E$23:$L$23</c:f>
              <c:numCache>
                <c:formatCode>0.0</c:formatCode>
                <c:ptCount val="8"/>
                <c:pt idx="0">
                  <c:v>6.8400000000000016</c:v>
                </c:pt>
                <c:pt idx="1">
                  <c:v>6.6528000000000009</c:v>
                </c:pt>
                <c:pt idx="2">
                  <c:v>9.4646457936892663</c:v>
                </c:pt>
                <c:pt idx="3">
                  <c:v>12.959999999999999</c:v>
                </c:pt>
                <c:pt idx="4">
                  <c:v>15.226632142848009</c:v>
                </c:pt>
                <c:pt idx="5">
                  <c:v>16.458652857139207</c:v>
                </c:pt>
                <c:pt idx="6">
                  <c:v>16.799999999999997</c:v>
                </c:pt>
                <c:pt idx="7">
                  <c:v>17.279999999999994</c:v>
                </c:pt>
              </c:numCache>
            </c:numRef>
          </c:yVal>
          <c:smooth val="1"/>
          <c:extLst>
            <c:ext xmlns:c16="http://schemas.microsoft.com/office/drawing/2014/chart" uri="{C3380CC4-5D6E-409C-BE32-E72D297353CC}">
              <c16:uniqueId val="{00000002-EC6F-45AE-9C6C-657B1BD64A57}"/>
            </c:ext>
          </c:extLst>
        </c:ser>
        <c:ser>
          <c:idx val="3"/>
          <c:order val="3"/>
          <c:tx>
            <c:strRef>
              <c:f>'MActifs 5ans'!$D$24</c:f>
              <c:strCache>
                <c:ptCount val="1"/>
                <c:pt idx="0">
                  <c:v>Techno Push</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'MActifs 5ans'!$E$20:$L$20</c:f>
              <c:numCache>
                <c:formatCode>General</c:formatCode>
                <c:ptCount val="8"/>
                <c:pt idx="0">
                  <c:v>2015</c:v>
                </c:pt>
                <c:pt idx="1">
                  <c:v>2020</c:v>
                </c:pt>
                <c:pt idx="2">
                  <c:v>2025</c:v>
                </c:pt>
                <c:pt idx="3">
                  <c:v>2030</c:v>
                </c:pt>
                <c:pt idx="4">
                  <c:v>2035</c:v>
                </c:pt>
                <c:pt idx="5">
                  <c:v>2040</c:v>
                </c:pt>
                <c:pt idx="6">
                  <c:v>2045</c:v>
                </c:pt>
                <c:pt idx="7">
                  <c:v>2050</c:v>
                </c:pt>
              </c:numCache>
            </c:numRef>
          </c:xVal>
          <c:yVal>
            <c:numRef>
              <c:f>'MActifs 5ans'!$E$24:$L$24</c:f>
              <c:numCache>
                <c:formatCode>0.0</c:formatCode>
                <c:ptCount val="8"/>
                <c:pt idx="0">
                  <c:v>6.8400000000000016</c:v>
                </c:pt>
                <c:pt idx="1">
                  <c:v>6.6528000000000009</c:v>
                </c:pt>
                <c:pt idx="2">
                  <c:v>6.7587576602678752</c:v>
                </c:pt>
                <c:pt idx="3">
                  <c:v>6.9912465733439992</c:v>
                </c:pt>
                <c:pt idx="4">
                  <c:v>6.9147479440063986</c:v>
                </c:pt>
                <c:pt idx="5">
                  <c:v>6.9495457185036003</c:v>
                </c:pt>
                <c:pt idx="6">
                  <c:v>6.8699916949182009</c:v>
                </c:pt>
                <c:pt idx="7">
                  <c:v>6.7999999999999989</c:v>
                </c:pt>
              </c:numCache>
            </c:numRef>
          </c:yVal>
          <c:smooth val="1"/>
          <c:extLst>
            <c:ext xmlns:c16="http://schemas.microsoft.com/office/drawing/2014/chart" uri="{C3380CC4-5D6E-409C-BE32-E72D297353CC}">
              <c16:uniqueId val="{00000003-EC6F-45AE-9C6C-657B1BD64A57}"/>
            </c:ext>
          </c:extLst>
        </c:ser>
        <c:ser>
          <c:idx val="4"/>
          <c:order val="4"/>
          <c:tx>
            <c:strRef>
              <c:f>'MActifs 5ans'!$D$25</c:f>
              <c:strCache>
                <c:ptCount val="1"/>
                <c:pt idx="0">
                  <c:v>Pari technique</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'MActifs 5ans'!$E$20:$L$20</c:f>
              <c:numCache>
                <c:formatCode>General</c:formatCode>
                <c:ptCount val="8"/>
                <c:pt idx="0">
                  <c:v>2015</c:v>
                </c:pt>
                <c:pt idx="1">
                  <c:v>2020</c:v>
                </c:pt>
                <c:pt idx="2">
                  <c:v>2025</c:v>
                </c:pt>
                <c:pt idx="3">
                  <c:v>2030</c:v>
                </c:pt>
                <c:pt idx="4">
                  <c:v>2035</c:v>
                </c:pt>
                <c:pt idx="5">
                  <c:v>2040</c:v>
                </c:pt>
                <c:pt idx="6">
                  <c:v>2045</c:v>
                </c:pt>
                <c:pt idx="7">
                  <c:v>2050</c:v>
                </c:pt>
              </c:numCache>
            </c:numRef>
          </c:xVal>
          <c:yVal>
            <c:numRef>
              <c:f>'MActifs 5ans'!$E$25:$L$25</c:f>
              <c:numCache>
                <c:formatCode>0.0</c:formatCode>
                <c:ptCount val="8"/>
                <c:pt idx="0">
                  <c:v>6.8400000000000016</c:v>
                </c:pt>
                <c:pt idx="1">
                  <c:v>6.6528000000000009</c:v>
                </c:pt>
                <c:pt idx="2">
                  <c:v>6.0579999999999989</c:v>
                </c:pt>
                <c:pt idx="3">
                  <c:v>5.4999999999999991</c:v>
                </c:pt>
                <c:pt idx="4">
                  <c:v>5.0625</c:v>
                </c:pt>
                <c:pt idx="5">
                  <c:v>4.5</c:v>
                </c:pt>
                <c:pt idx="6">
                  <c:v>3.9875000000000007</c:v>
                </c:pt>
                <c:pt idx="7">
                  <c:v>3.75</c:v>
                </c:pt>
              </c:numCache>
            </c:numRef>
          </c:yVal>
          <c:smooth val="1"/>
          <c:extLst>
            <c:ext xmlns:c16="http://schemas.microsoft.com/office/drawing/2014/chart" uri="{C3380CC4-5D6E-409C-BE32-E72D297353CC}">
              <c16:uniqueId val="{00000004-EC6F-45AE-9C6C-657B1BD64A57}"/>
            </c:ext>
          </c:extLst>
        </c:ser>
        <c:dLbls>
          <c:showLegendKey val="0"/>
          <c:showVal val="0"/>
          <c:showCatName val="0"/>
          <c:showSerName val="0"/>
          <c:showPercent val="0"/>
          <c:showBubbleSize val="0"/>
        </c:dLbls>
        <c:axId val="504470736"/>
        <c:axId val="504464912"/>
      </c:scatterChart>
      <c:valAx>
        <c:axId val="504470736"/>
        <c:scaling>
          <c:orientation val="minMax"/>
          <c:max val="2050"/>
          <c:min val="20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04464912"/>
        <c:crosses val="autoZero"/>
        <c:crossBetween val="midCat"/>
      </c:valAx>
      <c:valAx>
        <c:axId val="504464912"/>
        <c:scaling>
          <c:orientation val="minMax"/>
          <c:max val="7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044707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fr-FR" sz="1200"/>
              <a:t>Distances de déplacement</a:t>
            </a:r>
          </a:p>
        </c:rich>
      </c:tx>
      <c:overlay val="0"/>
      <c:spPr>
        <a:noFill/>
        <a:ln>
          <a:noFill/>
        </a:ln>
        <a:effectLst/>
      </c:spPr>
    </c:title>
    <c:autoTitleDeleted val="0"/>
    <c:plotArea>
      <c:layout>
        <c:manualLayout>
          <c:layoutTarget val="inner"/>
          <c:xMode val="edge"/>
          <c:yMode val="edge"/>
          <c:x val="0.15225451388888889"/>
          <c:y val="8.3518611111111113E-2"/>
          <c:w val="0.83923854166666667"/>
          <c:h val="0.77726222222222219"/>
        </c:manualLayout>
      </c:layout>
      <c:barChart>
        <c:barDir val="col"/>
        <c:grouping val="stacked"/>
        <c:varyColors val="0"/>
        <c:ser>
          <c:idx val="0"/>
          <c:order val="0"/>
          <c:tx>
            <c:strRef>
              <c:f>'Mob toutes distances'!$B$29</c:f>
              <c:strCache>
                <c:ptCount val="1"/>
                <c:pt idx="0">
                  <c:v>Marche</c:v>
                </c:pt>
              </c:strCache>
            </c:strRef>
          </c:tx>
          <c:invertIfNegative val="0"/>
          <c:dLbls>
            <c:delete val="1"/>
          </c:dLbls>
          <c:cat>
            <c:strRef>
              <c:f>'Mob toutes distances'!$C$28:$H$28</c:f>
              <c:strCache>
                <c:ptCount val="6"/>
                <c:pt idx="0">
                  <c:v>2015</c:v>
                </c:pt>
                <c:pt idx="1">
                  <c:v>Tend</c:v>
                </c:pt>
                <c:pt idx="2">
                  <c:v>S1</c:v>
                </c:pt>
                <c:pt idx="3">
                  <c:v>S2</c:v>
                </c:pt>
                <c:pt idx="4">
                  <c:v>S3</c:v>
                </c:pt>
                <c:pt idx="5">
                  <c:v>S4</c:v>
                </c:pt>
              </c:strCache>
            </c:strRef>
          </c:cat>
          <c:val>
            <c:numRef>
              <c:f>'Mob toutes distances'!$C$29:$H$29</c:f>
              <c:numCache>
                <c:formatCode>0.00</c:formatCode>
                <c:ptCount val="6"/>
                <c:pt idx="0">
                  <c:v>0.85223610775247216</c:v>
                </c:pt>
                <c:pt idx="1">
                  <c:v>0.86497384731914129</c:v>
                </c:pt>
                <c:pt idx="2">
                  <c:v>0.98292482649902413</c:v>
                </c:pt>
                <c:pt idx="3">
                  <c:v>1.0615588126189461</c:v>
                </c:pt>
                <c:pt idx="4">
                  <c:v>0.90389791000300945</c:v>
                </c:pt>
                <c:pt idx="5">
                  <c:v>0.78633986119921928</c:v>
                </c:pt>
              </c:numCache>
            </c:numRef>
          </c:val>
          <c:extLst>
            <c:ext xmlns:c16="http://schemas.microsoft.com/office/drawing/2014/chart" uri="{C3380CC4-5D6E-409C-BE32-E72D297353CC}">
              <c16:uniqueId val="{00000000-6744-4BE2-A92E-72FC4970F7D4}"/>
            </c:ext>
          </c:extLst>
        </c:ser>
        <c:ser>
          <c:idx val="1"/>
          <c:order val="1"/>
          <c:tx>
            <c:strRef>
              <c:f>'Mob toutes distances'!$B$30</c:f>
              <c:strCache>
                <c:ptCount val="1"/>
                <c:pt idx="0">
                  <c:v>Vélo</c:v>
                </c:pt>
              </c:strCache>
            </c:strRef>
          </c:tx>
          <c:spPr>
            <a:solidFill>
              <a:srgbClr val="5B9BD5">
                <a:lumMod val="50000"/>
              </a:srgbClr>
            </a:solidFill>
          </c:spPr>
          <c:invertIfNegative val="0"/>
          <c:dLbls>
            <c:spPr>
              <a:noFill/>
              <a:ln>
                <a:noFill/>
              </a:ln>
              <a:effectLst/>
            </c:spPr>
            <c:txPr>
              <a:bodyPr wrap="square" lIns="38100" tIns="19050" rIns="38100" bIns="19050" anchor="ctr">
                <a:spAutoFit/>
              </a:bodyPr>
              <a:lstStyle/>
              <a:p>
                <a:pPr>
                  <a:defRPr>
                    <a:solidFill>
                      <a:schemeClr val="bg1"/>
                    </a:solidFill>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'Mob toutes distances'!$C$28:$H$28</c:f>
              <c:strCache>
                <c:ptCount val="6"/>
                <c:pt idx="0">
                  <c:v>2015</c:v>
                </c:pt>
                <c:pt idx="1">
                  <c:v>Tend</c:v>
                </c:pt>
                <c:pt idx="2">
                  <c:v>S1</c:v>
                </c:pt>
                <c:pt idx="3">
                  <c:v>S2</c:v>
                </c:pt>
                <c:pt idx="4">
                  <c:v>S3</c:v>
                </c:pt>
                <c:pt idx="5">
                  <c:v>S4</c:v>
                </c:pt>
              </c:strCache>
            </c:strRef>
          </c:cat>
          <c:val>
            <c:numRef>
              <c:f>'Mob toutes distances'!$C$30:$H$30</c:f>
              <c:numCache>
                <c:formatCode>0.0</c:formatCode>
                <c:ptCount val="6"/>
                <c:pt idx="0">
                  <c:v>0.30680499879089002</c:v>
                </c:pt>
                <c:pt idx="1">
                  <c:v>0.58975489589941443</c:v>
                </c:pt>
                <c:pt idx="2">
                  <c:v>2.5451369722652029</c:v>
                </c:pt>
                <c:pt idx="3">
                  <c:v>3.3969882003806275</c:v>
                </c:pt>
                <c:pt idx="4">
                  <c:v>1.3367777640386729</c:v>
                </c:pt>
                <c:pt idx="5">
                  <c:v>0.58975489589941443</c:v>
                </c:pt>
              </c:numCache>
            </c:numRef>
          </c:val>
          <c:extLst>
            <c:ext xmlns:c16="http://schemas.microsoft.com/office/drawing/2014/chart" uri="{C3380CC4-5D6E-409C-BE32-E72D297353CC}">
              <c16:uniqueId val="{00000001-6744-4BE2-A92E-72FC4970F7D4}"/>
            </c:ext>
          </c:extLst>
        </c:ser>
        <c:ser>
          <c:idx val="2"/>
          <c:order val="2"/>
          <c:tx>
            <c:strRef>
              <c:f>'Mob toutes distances'!$B$31</c:f>
              <c:strCache>
                <c:ptCount val="1"/>
                <c:pt idx="0">
                  <c:v>Train</c:v>
                </c:pt>
              </c:strCache>
            </c:strRef>
          </c:tx>
          <c:spPr>
            <a:solidFill>
              <a:srgbClr val="00B050"/>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'Mob toutes distances'!$C$28:$H$28</c:f>
              <c:strCache>
                <c:ptCount val="6"/>
                <c:pt idx="0">
                  <c:v>2015</c:v>
                </c:pt>
                <c:pt idx="1">
                  <c:v>Tend</c:v>
                </c:pt>
                <c:pt idx="2">
                  <c:v>S1</c:v>
                </c:pt>
                <c:pt idx="3">
                  <c:v>S2</c:v>
                </c:pt>
                <c:pt idx="4">
                  <c:v>S3</c:v>
                </c:pt>
                <c:pt idx="5">
                  <c:v>S4</c:v>
                </c:pt>
              </c:strCache>
            </c:strRef>
          </c:cat>
          <c:val>
            <c:numRef>
              <c:f>'Mob toutes distances'!$C$31:$H$31</c:f>
              <c:numCache>
                <c:formatCode>0.0</c:formatCode>
                <c:ptCount val="6"/>
                <c:pt idx="0">
                  <c:v>4.6020749818633506</c:v>
                </c:pt>
                <c:pt idx="1">
                  <c:v>5.0836872026529534</c:v>
                </c:pt>
                <c:pt idx="2">
                  <c:v>5.8444710183631976</c:v>
                </c:pt>
                <c:pt idx="3">
                  <c:v>7.9122696343657255</c:v>
                </c:pt>
                <c:pt idx="4">
                  <c:v>6.3415361031237563</c:v>
                </c:pt>
                <c:pt idx="5">
                  <c:v>5.9810582522535034</c:v>
                </c:pt>
              </c:numCache>
            </c:numRef>
          </c:val>
          <c:extLst>
            <c:ext xmlns:c16="http://schemas.microsoft.com/office/drawing/2014/chart" uri="{C3380CC4-5D6E-409C-BE32-E72D297353CC}">
              <c16:uniqueId val="{00000002-6744-4BE2-A92E-72FC4970F7D4}"/>
            </c:ext>
          </c:extLst>
        </c:ser>
        <c:ser>
          <c:idx val="3"/>
          <c:order val="3"/>
          <c:tx>
            <c:strRef>
              <c:f>'Mob toutes distances'!$B$32</c:f>
              <c:strCache>
                <c:ptCount val="1"/>
                <c:pt idx="0">
                  <c:v>B&amp;C</c:v>
                </c:pt>
              </c:strCache>
            </c:strRef>
          </c:tx>
          <c:spPr>
            <a:solidFill>
              <a:srgbClr val="FFFF00"/>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'Mob toutes distances'!$C$28:$H$28</c:f>
              <c:strCache>
                <c:ptCount val="6"/>
                <c:pt idx="0">
                  <c:v>2015</c:v>
                </c:pt>
                <c:pt idx="1">
                  <c:v>Tend</c:v>
                </c:pt>
                <c:pt idx="2">
                  <c:v>S1</c:v>
                </c:pt>
                <c:pt idx="3">
                  <c:v>S2</c:v>
                </c:pt>
                <c:pt idx="4">
                  <c:v>S3</c:v>
                </c:pt>
                <c:pt idx="5">
                  <c:v>S4</c:v>
                </c:pt>
              </c:strCache>
            </c:strRef>
          </c:cat>
          <c:val>
            <c:numRef>
              <c:f>'Mob toutes distances'!$C$32:$H$32</c:f>
              <c:numCache>
                <c:formatCode>0.0</c:formatCode>
                <c:ptCount val="6"/>
                <c:pt idx="0">
                  <c:v>2.3479104768580612</c:v>
                </c:pt>
                <c:pt idx="1">
                  <c:v>2.4486623277743691</c:v>
                </c:pt>
                <c:pt idx="2">
                  <c:v>2.7521895141972674</c:v>
                </c:pt>
                <c:pt idx="3">
                  <c:v>2.5556045488974628</c:v>
                </c:pt>
                <c:pt idx="4">
                  <c:v>2.7257162319065653</c:v>
                </c:pt>
                <c:pt idx="5">
                  <c:v>2.7915065072572283</c:v>
                </c:pt>
              </c:numCache>
            </c:numRef>
          </c:val>
          <c:extLst>
            <c:ext xmlns:c16="http://schemas.microsoft.com/office/drawing/2014/chart" uri="{C3380CC4-5D6E-409C-BE32-E72D297353CC}">
              <c16:uniqueId val="{00000003-6744-4BE2-A92E-72FC4970F7D4}"/>
            </c:ext>
          </c:extLst>
        </c:ser>
        <c:ser>
          <c:idx val="4"/>
          <c:order val="4"/>
          <c:tx>
            <c:strRef>
              <c:f>'Mob toutes distances'!$B$33</c:f>
              <c:strCache>
                <c:ptCount val="1"/>
                <c:pt idx="0">
                  <c:v>VP+2RM</c:v>
                </c:pt>
              </c:strCache>
            </c:strRef>
          </c:tx>
          <c:spPr>
            <a:solidFill>
              <a:srgbClr val="FFC000"/>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'Mob toutes distances'!$C$28:$H$28</c:f>
              <c:strCache>
                <c:ptCount val="6"/>
                <c:pt idx="0">
                  <c:v>2015</c:v>
                </c:pt>
                <c:pt idx="1">
                  <c:v>Tend</c:v>
                </c:pt>
                <c:pt idx="2">
                  <c:v>S1</c:v>
                </c:pt>
                <c:pt idx="3">
                  <c:v>S2</c:v>
                </c:pt>
                <c:pt idx="4">
                  <c:v>S3</c:v>
                </c:pt>
                <c:pt idx="5">
                  <c:v>S4</c:v>
                </c:pt>
              </c:strCache>
            </c:strRef>
          </c:cat>
          <c:val>
            <c:numRef>
              <c:f>'Mob toutes distances'!$C$33:$H$33</c:f>
              <c:numCache>
                <c:formatCode>0.0</c:formatCode>
                <c:ptCount val="6"/>
                <c:pt idx="0">
                  <c:v>31.846662526219578</c:v>
                </c:pt>
                <c:pt idx="1">
                  <c:v>36.449469972334597</c:v>
                </c:pt>
                <c:pt idx="2">
                  <c:v>17.058421559944946</c:v>
                </c:pt>
                <c:pt idx="3">
                  <c:v>19.177006160383058</c:v>
                </c:pt>
                <c:pt idx="4">
                  <c:v>30.681925591804294</c:v>
                </c:pt>
                <c:pt idx="5">
                  <c:v>36.728620623060323</c:v>
                </c:pt>
              </c:numCache>
            </c:numRef>
          </c:val>
          <c:extLst>
            <c:ext xmlns:c16="http://schemas.microsoft.com/office/drawing/2014/chart" uri="{C3380CC4-5D6E-409C-BE32-E72D297353CC}">
              <c16:uniqueId val="{00000004-6744-4BE2-A92E-72FC4970F7D4}"/>
            </c:ext>
          </c:extLst>
        </c:ser>
        <c:ser>
          <c:idx val="5"/>
          <c:order val="5"/>
          <c:tx>
            <c:strRef>
              <c:f>'Mob toutes distances'!$B$34</c:f>
              <c:strCache>
                <c:ptCount val="1"/>
                <c:pt idx="0">
                  <c:v>Avion</c:v>
                </c:pt>
              </c:strCache>
            </c:strRef>
          </c:tx>
          <c:spPr>
            <a:solidFill>
              <a:srgbClr val="FF0000"/>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'Mob toutes distances'!$C$28:$H$28</c:f>
              <c:strCache>
                <c:ptCount val="6"/>
                <c:pt idx="0">
                  <c:v>2015</c:v>
                </c:pt>
                <c:pt idx="1">
                  <c:v>Tend</c:v>
                </c:pt>
                <c:pt idx="2">
                  <c:v>S1</c:v>
                </c:pt>
                <c:pt idx="3">
                  <c:v>S2</c:v>
                </c:pt>
                <c:pt idx="4">
                  <c:v>S3</c:v>
                </c:pt>
                <c:pt idx="5">
                  <c:v>S4</c:v>
                </c:pt>
              </c:strCache>
            </c:strRef>
          </c:cat>
          <c:val>
            <c:numRef>
              <c:f>'Mob toutes distances'!$C$34:$H$34</c:f>
              <c:numCache>
                <c:formatCode>0.0</c:formatCode>
                <c:ptCount val="6"/>
                <c:pt idx="0">
                  <c:v>8.4825190394872951</c:v>
                </c:pt>
                <c:pt idx="1">
                  <c:v>15.054603104742499</c:v>
                </c:pt>
                <c:pt idx="2">
                  <c:v>3.9334832767018386</c:v>
                </c:pt>
                <c:pt idx="3">
                  <c:v>6.0983801595444254</c:v>
                </c:pt>
                <c:pt idx="4">
                  <c:v>12.889787792232598</c:v>
                </c:pt>
                <c:pt idx="5">
                  <c:v>15.054603104742499</c:v>
                </c:pt>
              </c:numCache>
            </c:numRef>
          </c:val>
          <c:extLst>
            <c:ext xmlns:c16="http://schemas.microsoft.com/office/drawing/2014/chart" uri="{C3380CC4-5D6E-409C-BE32-E72D297353CC}">
              <c16:uniqueId val="{00000005-6744-4BE2-A92E-72FC4970F7D4}"/>
            </c:ext>
          </c:extLst>
        </c:ser>
        <c:dLbls>
          <c:dLblPos val="ctr"/>
          <c:showLegendKey val="0"/>
          <c:showVal val="1"/>
          <c:showCatName val="0"/>
          <c:showSerName val="0"/>
          <c:showPercent val="0"/>
          <c:showBubbleSize val="0"/>
        </c:dLbls>
        <c:gapWidth val="100"/>
        <c:overlap val="100"/>
        <c:axId val="679074008"/>
        <c:axId val="679074336"/>
      </c:barChart>
      <c:catAx>
        <c:axId val="67907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074336"/>
        <c:crosses val="autoZero"/>
        <c:auto val="1"/>
        <c:lblAlgn val="ctr"/>
        <c:lblOffset val="100"/>
        <c:noMultiLvlLbl val="0"/>
      </c:catAx>
      <c:valAx>
        <c:axId val="67907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km/jour/personne</a:t>
                </a:r>
              </a:p>
            </c:rich>
          </c:tx>
          <c:overlay val="0"/>
          <c:spPr>
            <a:noFill/>
            <a:ln>
              <a:noFill/>
            </a:ln>
            <a:effectLst/>
          </c:sp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074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ysClr val="windowText" lastClr="000000">
          <a:lumMod val="50000"/>
          <a:lumOff val="50000"/>
        </a:sys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fr-FR" sz="1200"/>
              <a:t>Temps de déplacement</a:t>
            </a:r>
            <a:r>
              <a:rPr lang="fr-FR" sz="1200" baseline="0"/>
              <a:t> par mode</a:t>
            </a:r>
            <a:endParaRPr lang="fr-FR"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06986111111111"/>
          <c:y val="9.7543055555555536E-2"/>
          <c:w val="0.79638472222222223"/>
          <c:h val="0.75403138888888877"/>
        </c:manualLayout>
      </c:layout>
      <c:barChart>
        <c:barDir val="col"/>
        <c:grouping val="stacked"/>
        <c:varyColors val="0"/>
        <c:ser>
          <c:idx val="0"/>
          <c:order val="0"/>
          <c:tx>
            <c:strRef>
              <c:f>'Mob toutes distances'!$K$29</c:f>
              <c:strCache>
                <c:ptCount val="1"/>
                <c:pt idx="0">
                  <c:v>Marche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'Mob toutes distances'!$L$28:$Q$28</c:f>
              <c:strCache>
                <c:ptCount val="6"/>
                <c:pt idx="0">
                  <c:v>2015</c:v>
                </c:pt>
                <c:pt idx="1">
                  <c:v>Tend</c:v>
                </c:pt>
                <c:pt idx="2">
                  <c:v>S1</c:v>
                </c:pt>
                <c:pt idx="3">
                  <c:v>S2</c:v>
                </c:pt>
                <c:pt idx="4">
                  <c:v>S3</c:v>
                </c:pt>
                <c:pt idx="5">
                  <c:v>S4</c:v>
                </c:pt>
              </c:strCache>
            </c:strRef>
          </c:cat>
          <c:val>
            <c:numRef>
              <c:f>'Mob toutes distances'!$L$29:$Q$29</c:f>
              <c:numCache>
                <c:formatCode>0.0</c:formatCode>
                <c:ptCount val="6"/>
                <c:pt idx="0">
                  <c:v>14.203935129207871</c:v>
                </c:pt>
                <c:pt idx="1">
                  <c:v>14.416230788652351</c:v>
                </c:pt>
                <c:pt idx="2">
                  <c:v>16.382080441650405</c:v>
                </c:pt>
                <c:pt idx="3">
                  <c:v>17.692646876982437</c:v>
                </c:pt>
                <c:pt idx="4">
                  <c:v>15.064965166716823</c:v>
                </c:pt>
                <c:pt idx="5">
                  <c:v>13.105664353320323</c:v>
                </c:pt>
              </c:numCache>
            </c:numRef>
          </c:val>
          <c:extLst>
            <c:ext xmlns:c16="http://schemas.microsoft.com/office/drawing/2014/chart" uri="{C3380CC4-5D6E-409C-BE32-E72D297353CC}">
              <c16:uniqueId val="{00000000-4C24-4EB9-9A3C-F75CE246565F}"/>
            </c:ext>
          </c:extLst>
        </c:ser>
        <c:ser>
          <c:idx val="1"/>
          <c:order val="1"/>
          <c:tx>
            <c:strRef>
              <c:f>'Mob toutes distances'!$K$30</c:f>
              <c:strCache>
                <c:ptCount val="1"/>
                <c:pt idx="0">
                  <c:v>Vélo</c:v>
                </c:pt>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'Mob toutes distances'!$L$28:$Q$28</c:f>
              <c:strCache>
                <c:ptCount val="6"/>
                <c:pt idx="0">
                  <c:v>2015</c:v>
                </c:pt>
                <c:pt idx="1">
                  <c:v>Tend</c:v>
                </c:pt>
                <c:pt idx="2">
                  <c:v>S1</c:v>
                </c:pt>
                <c:pt idx="3">
                  <c:v>S2</c:v>
                </c:pt>
                <c:pt idx="4">
                  <c:v>S3</c:v>
                </c:pt>
                <c:pt idx="5">
                  <c:v>S4</c:v>
                </c:pt>
              </c:strCache>
            </c:strRef>
          </c:cat>
          <c:val>
            <c:numRef>
              <c:f>'Mob toutes distances'!$L$30:$Q$30</c:f>
              <c:numCache>
                <c:formatCode>0.0</c:formatCode>
                <c:ptCount val="6"/>
                <c:pt idx="0">
                  <c:v>1.5340249939544501</c:v>
                </c:pt>
                <c:pt idx="1">
                  <c:v>2.9487744794970725</c:v>
                </c:pt>
                <c:pt idx="2">
                  <c:v>11.7467860258394</c:v>
                </c:pt>
                <c:pt idx="3">
                  <c:v>13.587952801522512</c:v>
                </c:pt>
                <c:pt idx="4">
                  <c:v>6.1697435263323364</c:v>
                </c:pt>
                <c:pt idx="5">
                  <c:v>2.5275209824260618</c:v>
                </c:pt>
              </c:numCache>
            </c:numRef>
          </c:val>
          <c:extLst>
            <c:ext xmlns:c16="http://schemas.microsoft.com/office/drawing/2014/chart" uri="{C3380CC4-5D6E-409C-BE32-E72D297353CC}">
              <c16:uniqueId val="{00000001-4C24-4EB9-9A3C-F75CE246565F}"/>
            </c:ext>
          </c:extLst>
        </c:ser>
        <c:ser>
          <c:idx val="2"/>
          <c:order val="2"/>
          <c:tx>
            <c:strRef>
              <c:f>'Mob toutes distances'!$K$31</c:f>
              <c:strCache>
                <c:ptCount val="1"/>
                <c:pt idx="0">
                  <c:v>Train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'Mob toutes distances'!$L$28:$Q$28</c:f>
              <c:strCache>
                <c:ptCount val="6"/>
                <c:pt idx="0">
                  <c:v>2015</c:v>
                </c:pt>
                <c:pt idx="1">
                  <c:v>Tend</c:v>
                </c:pt>
                <c:pt idx="2">
                  <c:v>S1</c:v>
                </c:pt>
                <c:pt idx="3">
                  <c:v>S2</c:v>
                </c:pt>
                <c:pt idx="4">
                  <c:v>S3</c:v>
                </c:pt>
                <c:pt idx="5">
                  <c:v>S4</c:v>
                </c:pt>
              </c:strCache>
            </c:strRef>
          </c:cat>
          <c:val>
            <c:numRef>
              <c:f>'Mob toutes distances'!$L$31:$Q$31</c:f>
              <c:numCache>
                <c:formatCode>0.0</c:formatCode>
                <c:ptCount val="6"/>
                <c:pt idx="0">
                  <c:v>3.8186080531253808</c:v>
                </c:pt>
                <c:pt idx="1">
                  <c:v>4.2425220986532119</c:v>
                </c:pt>
                <c:pt idx="2">
                  <c:v>5.3065679830425694</c:v>
                </c:pt>
                <c:pt idx="3">
                  <c:v>6.3979510187365412</c:v>
                </c:pt>
                <c:pt idx="4">
                  <c:v>4.9310952879315648</c:v>
                </c:pt>
                <c:pt idx="5">
                  <c:v>4.5314211754958311</c:v>
                </c:pt>
              </c:numCache>
            </c:numRef>
          </c:val>
          <c:extLst>
            <c:ext xmlns:c16="http://schemas.microsoft.com/office/drawing/2014/chart" uri="{C3380CC4-5D6E-409C-BE32-E72D297353CC}">
              <c16:uniqueId val="{00000002-4C24-4EB9-9A3C-F75CE246565F}"/>
            </c:ext>
          </c:extLst>
        </c:ser>
        <c:ser>
          <c:idx val="3"/>
          <c:order val="3"/>
          <c:tx>
            <c:strRef>
              <c:f>'Mob toutes distances'!$K$32</c:f>
              <c:strCache>
                <c:ptCount val="1"/>
                <c:pt idx="0">
                  <c:v>B&amp;C</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'Mob toutes distances'!$L$28:$Q$28</c:f>
              <c:strCache>
                <c:ptCount val="6"/>
                <c:pt idx="0">
                  <c:v>2015</c:v>
                </c:pt>
                <c:pt idx="1">
                  <c:v>Tend</c:v>
                </c:pt>
                <c:pt idx="2">
                  <c:v>S1</c:v>
                </c:pt>
                <c:pt idx="3">
                  <c:v>S2</c:v>
                </c:pt>
                <c:pt idx="4">
                  <c:v>S3</c:v>
                </c:pt>
                <c:pt idx="5">
                  <c:v>S4</c:v>
                </c:pt>
              </c:strCache>
            </c:strRef>
          </c:cat>
          <c:val>
            <c:numRef>
              <c:f>'Mob toutes distances'!$L$32:$Q$32</c:f>
              <c:numCache>
                <c:formatCode>0.0</c:formatCode>
                <c:ptCount val="6"/>
                <c:pt idx="0">
                  <c:v>3.9530169026982427</c:v>
                </c:pt>
                <c:pt idx="1">
                  <c:v>4.230964302446699</c:v>
                </c:pt>
                <c:pt idx="2">
                  <c:v>4.3875485008941952</c:v>
                </c:pt>
                <c:pt idx="3">
                  <c:v>4.5300013742998502</c:v>
                </c:pt>
                <c:pt idx="4">
                  <c:v>4.7779458812348565</c:v>
                </c:pt>
                <c:pt idx="5">
                  <c:v>4.5983787535345648</c:v>
                </c:pt>
              </c:numCache>
            </c:numRef>
          </c:val>
          <c:extLst>
            <c:ext xmlns:c16="http://schemas.microsoft.com/office/drawing/2014/chart" uri="{C3380CC4-5D6E-409C-BE32-E72D297353CC}">
              <c16:uniqueId val="{00000003-4C24-4EB9-9A3C-F75CE246565F}"/>
            </c:ext>
          </c:extLst>
        </c:ser>
        <c:ser>
          <c:idx val="4"/>
          <c:order val="4"/>
          <c:tx>
            <c:strRef>
              <c:f>'Mob toutes distances'!$K$33</c:f>
              <c:strCache>
                <c:ptCount val="1"/>
                <c:pt idx="0">
                  <c:v>VP+2RM</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'Mob toutes distances'!$L$28:$Q$28</c:f>
              <c:strCache>
                <c:ptCount val="6"/>
                <c:pt idx="0">
                  <c:v>2015</c:v>
                </c:pt>
                <c:pt idx="1">
                  <c:v>Tend</c:v>
                </c:pt>
                <c:pt idx="2">
                  <c:v>S1</c:v>
                </c:pt>
                <c:pt idx="3">
                  <c:v>S2</c:v>
                </c:pt>
                <c:pt idx="4">
                  <c:v>S3</c:v>
                </c:pt>
                <c:pt idx="5">
                  <c:v>S4</c:v>
                </c:pt>
              </c:strCache>
            </c:strRef>
          </c:cat>
          <c:val>
            <c:numRef>
              <c:f>'Mob toutes distances'!$L$33:$Q$33</c:f>
              <c:numCache>
                <c:formatCode>0.0</c:formatCode>
                <c:ptCount val="6"/>
                <c:pt idx="0">
                  <c:v>36.358557573188513</c:v>
                </c:pt>
                <c:pt idx="1">
                  <c:v>41.084245659314931</c:v>
                </c:pt>
                <c:pt idx="2">
                  <c:v>22.12317783416708</c:v>
                </c:pt>
                <c:pt idx="3">
                  <c:v>24.007298277450452</c:v>
                </c:pt>
                <c:pt idx="4">
                  <c:v>34.081602300748109</c:v>
                </c:pt>
                <c:pt idx="5">
                  <c:v>38.552299859252855</c:v>
                </c:pt>
              </c:numCache>
            </c:numRef>
          </c:val>
          <c:extLst>
            <c:ext xmlns:c16="http://schemas.microsoft.com/office/drawing/2014/chart" uri="{C3380CC4-5D6E-409C-BE32-E72D297353CC}">
              <c16:uniqueId val="{00000004-4C24-4EB9-9A3C-F75CE246565F}"/>
            </c:ext>
          </c:extLst>
        </c:ser>
        <c:ser>
          <c:idx val="5"/>
          <c:order val="5"/>
          <c:tx>
            <c:strRef>
              <c:f>'Mob toutes distances'!$K$34</c:f>
              <c:strCache>
                <c:ptCount val="1"/>
                <c:pt idx="0">
                  <c:v>Avion</c:v>
                </c:pt>
              </c:strCache>
            </c:strRef>
          </c:tx>
          <c:spPr>
            <a:solidFill>
              <a:srgbClr val="FF0000"/>
            </a:solidFill>
            <a:ln>
              <a:noFill/>
            </a:ln>
            <a:effectLst/>
          </c:spPr>
          <c:invertIfNegative val="0"/>
          <c:dLbls>
            <c:delete val="1"/>
          </c:dLbls>
          <c:cat>
            <c:strRef>
              <c:f>'Mob toutes distances'!$L$28:$Q$28</c:f>
              <c:strCache>
                <c:ptCount val="6"/>
                <c:pt idx="0">
                  <c:v>2015</c:v>
                </c:pt>
                <c:pt idx="1">
                  <c:v>Tend</c:v>
                </c:pt>
                <c:pt idx="2">
                  <c:v>S1</c:v>
                </c:pt>
                <c:pt idx="3">
                  <c:v>S2</c:v>
                </c:pt>
                <c:pt idx="4">
                  <c:v>S3</c:v>
                </c:pt>
                <c:pt idx="5">
                  <c:v>S4</c:v>
                </c:pt>
              </c:strCache>
            </c:strRef>
          </c:cat>
          <c:val>
            <c:numRef>
              <c:f>'Mob toutes distances'!$L$34:$Q$34</c:f>
              <c:numCache>
                <c:formatCode>0.00</c:formatCode>
                <c:ptCount val="6"/>
                <c:pt idx="0">
                  <c:v>0.67860152315898348</c:v>
                </c:pt>
                <c:pt idx="1">
                  <c:v>1.2043682483794003</c:v>
                </c:pt>
                <c:pt idx="2">
                  <c:v>0.31467866213614715</c:v>
                </c:pt>
                <c:pt idx="3">
                  <c:v>0.48787041276355403</c:v>
                </c:pt>
                <c:pt idx="4">
                  <c:v>1.0311830233786077</c:v>
                </c:pt>
                <c:pt idx="5">
                  <c:v>1.2043682483794003</c:v>
                </c:pt>
              </c:numCache>
            </c:numRef>
          </c:val>
          <c:extLst>
            <c:ext xmlns:c16="http://schemas.microsoft.com/office/drawing/2014/chart" uri="{C3380CC4-5D6E-409C-BE32-E72D297353CC}">
              <c16:uniqueId val="{00000005-4C24-4EB9-9A3C-F75CE246565F}"/>
            </c:ext>
          </c:extLst>
        </c:ser>
        <c:dLbls>
          <c:dLblPos val="ctr"/>
          <c:showLegendKey val="0"/>
          <c:showVal val="1"/>
          <c:showCatName val="0"/>
          <c:showSerName val="0"/>
          <c:showPercent val="0"/>
          <c:showBubbleSize val="0"/>
        </c:dLbls>
        <c:gapWidth val="100"/>
        <c:overlap val="100"/>
        <c:axId val="679074008"/>
        <c:axId val="679074336"/>
      </c:barChart>
      <c:catAx>
        <c:axId val="67907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074336"/>
        <c:crosses val="autoZero"/>
        <c:auto val="1"/>
        <c:lblAlgn val="ctr"/>
        <c:lblOffset val="100"/>
        <c:noMultiLvlLbl val="0"/>
      </c:catAx>
      <c:valAx>
        <c:axId val="679074336"/>
        <c:scaling>
          <c:orientation val="minMax"/>
          <c:max val="7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Min/jour/personne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074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ysClr val="windowText" lastClr="000000">
          <a:lumMod val="50000"/>
          <a:lumOff val="50000"/>
        </a:sys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Trajets à courte distance par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0949781277340334"/>
          <c:y val="0.17171296296296296"/>
          <c:w val="0.85994663167104124"/>
          <c:h val="0.61498432487605714"/>
        </c:manualLayout>
      </c:layout>
      <c:barChart>
        <c:barDir val="col"/>
        <c:grouping val="stacked"/>
        <c:varyColors val="0"/>
        <c:ser>
          <c:idx val="0"/>
          <c:order val="0"/>
          <c:tx>
            <c:strRef>
              <c:f>[2]DTvoy!$BO$283</c:f>
              <c:strCache>
                <c:ptCount val="1"/>
                <c:pt idx="0">
                  <c:v>Marche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[2]DTvoy!$BP$282:$BU$282</c:f>
              <c:strCache>
                <c:ptCount val="6"/>
                <c:pt idx="0">
                  <c:v>2015</c:v>
                </c:pt>
                <c:pt idx="1">
                  <c:v>S0</c:v>
                </c:pt>
                <c:pt idx="2">
                  <c:v>S1</c:v>
                </c:pt>
                <c:pt idx="3">
                  <c:v>S2</c:v>
                </c:pt>
                <c:pt idx="4">
                  <c:v>S3</c:v>
                </c:pt>
                <c:pt idx="5">
                  <c:v>S4</c:v>
                </c:pt>
              </c:strCache>
            </c:strRef>
          </c:cat>
          <c:val>
            <c:numRef>
              <c:f>[2]DTvoy!$BP$283:$BU$283</c:f>
              <c:numCache>
                <c:formatCode>General</c:formatCode>
                <c:ptCount val="6"/>
                <c:pt idx="0">
                  <c:v>0.58591232407982474</c:v>
                </c:pt>
                <c:pt idx="1">
                  <c:v>0.59466952003190965</c:v>
                </c:pt>
                <c:pt idx="2">
                  <c:v>0.73719361987426812</c:v>
                </c:pt>
                <c:pt idx="3">
                  <c:v>0.79616910946420949</c:v>
                </c:pt>
                <c:pt idx="4">
                  <c:v>0.62142981312706902</c:v>
                </c:pt>
                <c:pt idx="5">
                  <c:v>0.39316993059960964</c:v>
                </c:pt>
              </c:numCache>
            </c:numRef>
          </c:val>
          <c:extLst>
            <c:ext xmlns:c16="http://schemas.microsoft.com/office/drawing/2014/chart" uri="{C3380CC4-5D6E-409C-BE32-E72D297353CC}">
              <c16:uniqueId val="{00000000-DE19-458C-9BDE-E8A6CCB3C9A0}"/>
            </c:ext>
          </c:extLst>
        </c:ser>
        <c:ser>
          <c:idx val="1"/>
          <c:order val="1"/>
          <c:tx>
            <c:strRef>
              <c:f>[2]DTvoy!$BO$284</c:f>
              <c:strCache>
                <c:ptCount val="1"/>
                <c:pt idx="0">
                  <c:v>Vélo</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[2]DTvoy!$BP$282:$BU$282</c:f>
              <c:strCache>
                <c:ptCount val="6"/>
                <c:pt idx="0">
                  <c:v>2015</c:v>
                </c:pt>
                <c:pt idx="1">
                  <c:v>S0</c:v>
                </c:pt>
                <c:pt idx="2">
                  <c:v>S1</c:v>
                </c:pt>
                <c:pt idx="3">
                  <c:v>S2</c:v>
                </c:pt>
                <c:pt idx="4">
                  <c:v>S3</c:v>
                </c:pt>
                <c:pt idx="5">
                  <c:v>S4</c:v>
                </c:pt>
              </c:strCache>
            </c:strRef>
          </c:cat>
          <c:val>
            <c:numRef>
              <c:f>[2]DTvoy!$BP$284:$BU$284</c:f>
              <c:numCache>
                <c:formatCode>General</c:formatCode>
                <c:ptCount val="6"/>
                <c:pt idx="0">
                  <c:v>9.0236764350261761E-2</c:v>
                </c:pt>
                <c:pt idx="1">
                  <c:v>0.1734573223233572</c:v>
                </c:pt>
                <c:pt idx="2">
                  <c:v>0.63628424306630071</c:v>
                </c:pt>
                <c:pt idx="3">
                  <c:v>0.67939764007612546</c:v>
                </c:pt>
                <c:pt idx="4">
                  <c:v>0.39316993059960964</c:v>
                </c:pt>
                <c:pt idx="5">
                  <c:v>0.14743872397485361</c:v>
                </c:pt>
              </c:numCache>
            </c:numRef>
          </c:val>
          <c:extLst>
            <c:ext xmlns:c16="http://schemas.microsoft.com/office/drawing/2014/chart" uri="{C3380CC4-5D6E-409C-BE32-E72D297353CC}">
              <c16:uniqueId val="{00000001-DE19-458C-9BDE-E8A6CCB3C9A0}"/>
            </c:ext>
          </c:extLst>
        </c:ser>
        <c:ser>
          <c:idx val="2"/>
          <c:order val="2"/>
          <c:tx>
            <c:strRef>
              <c:f>[2]DTvoy!$BO$285</c:f>
              <c:strCache>
                <c:ptCount val="1"/>
                <c:pt idx="0">
                  <c:v>Train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[2]DTvoy!$BP$282:$BU$282</c:f>
              <c:strCache>
                <c:ptCount val="6"/>
                <c:pt idx="0">
                  <c:v>2015</c:v>
                </c:pt>
                <c:pt idx="1">
                  <c:v>S0</c:v>
                </c:pt>
                <c:pt idx="2">
                  <c:v>S1</c:v>
                </c:pt>
                <c:pt idx="3">
                  <c:v>S2</c:v>
                </c:pt>
                <c:pt idx="4">
                  <c:v>S3</c:v>
                </c:pt>
                <c:pt idx="5">
                  <c:v>S4</c:v>
                </c:pt>
              </c:strCache>
            </c:strRef>
          </c:cat>
          <c:val>
            <c:numRef>
              <c:f>[2]DTvoy!$BP$285:$BU$285</c:f>
              <c:numCache>
                <c:formatCode>General</c:formatCode>
                <c:ptCount val="6"/>
                <c:pt idx="0">
                  <c:v>0.19155579137079864</c:v>
                </c:pt>
                <c:pt idx="1">
                  <c:v>0.21549979018135115</c:v>
                </c:pt>
                <c:pt idx="2">
                  <c:v>0.23725901434677976</c:v>
                </c:pt>
                <c:pt idx="3">
                  <c:v>0.27852364958144116</c:v>
                </c:pt>
                <c:pt idx="4">
                  <c:v>0.24229224771210697</c:v>
                </c:pt>
                <c:pt idx="5">
                  <c:v>0.22336318879334333</c:v>
                </c:pt>
              </c:numCache>
            </c:numRef>
          </c:val>
          <c:extLst>
            <c:ext xmlns:c16="http://schemas.microsoft.com/office/drawing/2014/chart" uri="{C3380CC4-5D6E-409C-BE32-E72D297353CC}">
              <c16:uniqueId val="{00000002-DE19-458C-9BDE-E8A6CCB3C9A0}"/>
            </c:ext>
          </c:extLst>
        </c:ser>
        <c:ser>
          <c:idx val="3"/>
          <c:order val="3"/>
          <c:tx>
            <c:strRef>
              <c:f>[2]DTvoy!$BO$286</c:f>
              <c:strCache>
                <c:ptCount val="1"/>
                <c:pt idx="0">
                  <c:v>B&amp;C</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[2]DTvoy!$BP$282:$BU$282</c:f>
              <c:strCache>
                <c:ptCount val="6"/>
                <c:pt idx="0">
                  <c:v>2015</c:v>
                </c:pt>
                <c:pt idx="1">
                  <c:v>S0</c:v>
                </c:pt>
                <c:pt idx="2">
                  <c:v>S1</c:v>
                </c:pt>
                <c:pt idx="3">
                  <c:v>S2</c:v>
                </c:pt>
                <c:pt idx="4">
                  <c:v>S3</c:v>
                </c:pt>
                <c:pt idx="5">
                  <c:v>S4</c:v>
                </c:pt>
              </c:strCache>
            </c:strRef>
          </c:cat>
          <c:val>
            <c:numRef>
              <c:f>[2]DTvoy!$BP$286:$BU$286</c:f>
              <c:numCache>
                <c:formatCode>General</c:formatCode>
                <c:ptCount val="6"/>
                <c:pt idx="0">
                  <c:v>0.19870612133333931</c:v>
                </c:pt>
                <c:pt idx="1">
                  <c:v>0.21911321928520366</c:v>
                </c:pt>
                <c:pt idx="2">
                  <c:v>0.20484971130966928</c:v>
                </c:pt>
                <c:pt idx="3">
                  <c:v>0.24165238592095326</c:v>
                </c:pt>
                <c:pt idx="4">
                  <c:v>0.25196361061646727</c:v>
                </c:pt>
                <c:pt idx="5">
                  <c:v>0.22369781858637539</c:v>
                </c:pt>
              </c:numCache>
            </c:numRef>
          </c:val>
          <c:extLst>
            <c:ext xmlns:c16="http://schemas.microsoft.com/office/drawing/2014/chart" uri="{C3380CC4-5D6E-409C-BE32-E72D297353CC}">
              <c16:uniqueId val="{00000003-DE19-458C-9BDE-E8A6CCB3C9A0}"/>
            </c:ext>
          </c:extLst>
        </c:ser>
        <c:ser>
          <c:idx val="4"/>
          <c:order val="4"/>
          <c:tx>
            <c:strRef>
              <c:f>[2]DTvoy!$BO$287</c:f>
              <c:strCache>
                <c:ptCount val="1"/>
                <c:pt idx="0">
                  <c:v>VP+2RM</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[2]DTvoy!$BP$282:$BU$282</c:f>
              <c:strCache>
                <c:ptCount val="6"/>
                <c:pt idx="0">
                  <c:v>2015</c:v>
                </c:pt>
                <c:pt idx="1">
                  <c:v>S0</c:v>
                </c:pt>
                <c:pt idx="2">
                  <c:v>S1</c:v>
                </c:pt>
                <c:pt idx="3">
                  <c:v>S2</c:v>
                </c:pt>
                <c:pt idx="4">
                  <c:v>S3</c:v>
                </c:pt>
                <c:pt idx="5">
                  <c:v>S4</c:v>
                </c:pt>
              </c:strCache>
            </c:strRef>
          </c:cat>
          <c:val>
            <c:numRef>
              <c:f>[2]DTvoy!$BP$287:$BU$287</c:f>
              <c:numCache>
                <c:formatCode>General</c:formatCode>
                <c:ptCount val="6"/>
                <c:pt idx="0">
                  <c:v>1.9561462780298073</c:v>
                </c:pt>
                <c:pt idx="1">
                  <c:v>2.1590414094951629</c:v>
                </c:pt>
                <c:pt idx="2">
                  <c:v>0.84085664513209424</c:v>
                </c:pt>
                <c:pt idx="3">
                  <c:v>1.1204607215375932</c:v>
                </c:pt>
                <c:pt idx="4">
                  <c:v>1.6490690642693258</c:v>
                </c:pt>
                <c:pt idx="5">
                  <c:v>1.6820439840411119</c:v>
                </c:pt>
              </c:numCache>
            </c:numRef>
          </c:val>
          <c:extLst>
            <c:ext xmlns:c16="http://schemas.microsoft.com/office/drawing/2014/chart" uri="{C3380CC4-5D6E-409C-BE32-E72D297353CC}">
              <c16:uniqueId val="{00000004-DE19-458C-9BDE-E8A6CCB3C9A0}"/>
            </c:ext>
          </c:extLst>
        </c:ser>
        <c:dLbls>
          <c:dLblPos val="ctr"/>
          <c:showLegendKey val="0"/>
          <c:showVal val="1"/>
          <c:showCatName val="0"/>
          <c:showSerName val="0"/>
          <c:showPercent val="0"/>
          <c:showBubbleSize val="0"/>
        </c:dLbls>
        <c:gapWidth val="150"/>
        <c:overlap val="100"/>
        <c:axId val="679074008"/>
        <c:axId val="679074336"/>
      </c:barChart>
      <c:catAx>
        <c:axId val="67907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679074336"/>
        <c:crosses val="autoZero"/>
        <c:auto val="1"/>
        <c:lblAlgn val="ctr"/>
        <c:lblOffset val="100"/>
        <c:noMultiLvlLbl val="0"/>
      </c:catAx>
      <c:valAx>
        <c:axId val="67907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Nombre de trajets/jour.personne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074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Temps de transport à courte distance par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[2]DTvoy!$BC$283</c:f>
              <c:strCache>
                <c:ptCount val="1"/>
                <c:pt idx="0">
                  <c:v>Marche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[2]DTvoy!$BD$282:$BI$282</c:f>
              <c:strCache>
                <c:ptCount val="6"/>
                <c:pt idx="0">
                  <c:v>2015</c:v>
                </c:pt>
                <c:pt idx="1">
                  <c:v>S0</c:v>
                </c:pt>
                <c:pt idx="2">
                  <c:v>S1</c:v>
                </c:pt>
                <c:pt idx="3">
                  <c:v>S2</c:v>
                </c:pt>
                <c:pt idx="4">
                  <c:v>S3</c:v>
                </c:pt>
                <c:pt idx="5">
                  <c:v>S4</c:v>
                </c:pt>
              </c:strCache>
            </c:strRef>
          </c:cat>
          <c:val>
            <c:numRef>
              <c:f>[2]DTvoy!$BD$283:$BI$283</c:f>
              <c:numCache>
                <c:formatCode>General</c:formatCode>
                <c:ptCount val="6"/>
                <c:pt idx="0">
                  <c:v>14.203935129207871</c:v>
                </c:pt>
                <c:pt idx="1">
                  <c:v>14.416230788652351</c:v>
                </c:pt>
                <c:pt idx="2">
                  <c:v>16.382080441650405</c:v>
                </c:pt>
                <c:pt idx="3">
                  <c:v>17.692646876982437</c:v>
                </c:pt>
                <c:pt idx="4">
                  <c:v>15.064965166716826</c:v>
                </c:pt>
                <c:pt idx="5">
                  <c:v>13.105664353320323</c:v>
                </c:pt>
              </c:numCache>
            </c:numRef>
          </c:val>
          <c:extLst>
            <c:ext xmlns:c16="http://schemas.microsoft.com/office/drawing/2014/chart" uri="{C3380CC4-5D6E-409C-BE32-E72D297353CC}">
              <c16:uniqueId val="{00000000-A6FA-49FA-9A4C-82548517C203}"/>
            </c:ext>
          </c:extLst>
        </c:ser>
        <c:ser>
          <c:idx val="1"/>
          <c:order val="1"/>
          <c:tx>
            <c:strRef>
              <c:f>[2]DTvoy!$BC$284</c:f>
              <c:strCache>
                <c:ptCount val="1"/>
                <c:pt idx="0">
                  <c:v>Vélo</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[2]DTvoy!$BD$282:$BI$282</c:f>
              <c:strCache>
                <c:ptCount val="6"/>
                <c:pt idx="0">
                  <c:v>2015</c:v>
                </c:pt>
                <c:pt idx="1">
                  <c:v>S0</c:v>
                </c:pt>
                <c:pt idx="2">
                  <c:v>S1</c:v>
                </c:pt>
                <c:pt idx="3">
                  <c:v>S2</c:v>
                </c:pt>
                <c:pt idx="4">
                  <c:v>S3</c:v>
                </c:pt>
                <c:pt idx="5">
                  <c:v>S4</c:v>
                </c:pt>
              </c:strCache>
            </c:strRef>
          </c:cat>
          <c:val>
            <c:numRef>
              <c:f>[2]DTvoy!$BD$284:$BI$284</c:f>
              <c:numCache>
                <c:formatCode>General</c:formatCode>
                <c:ptCount val="6"/>
                <c:pt idx="0">
                  <c:v>1.5340249939544501</c:v>
                </c:pt>
                <c:pt idx="1">
                  <c:v>2.9487744794970725</c:v>
                </c:pt>
                <c:pt idx="2">
                  <c:v>11.7467860258394</c:v>
                </c:pt>
                <c:pt idx="3">
                  <c:v>13.587952801522512</c:v>
                </c:pt>
                <c:pt idx="4">
                  <c:v>6.1697435263323364</c:v>
                </c:pt>
                <c:pt idx="5">
                  <c:v>2.5275209824260618</c:v>
                </c:pt>
              </c:numCache>
            </c:numRef>
          </c:val>
          <c:extLst>
            <c:ext xmlns:c16="http://schemas.microsoft.com/office/drawing/2014/chart" uri="{C3380CC4-5D6E-409C-BE32-E72D297353CC}">
              <c16:uniqueId val="{00000001-A6FA-49FA-9A4C-82548517C203}"/>
            </c:ext>
          </c:extLst>
        </c:ser>
        <c:ser>
          <c:idx val="2"/>
          <c:order val="2"/>
          <c:tx>
            <c:strRef>
              <c:f>[2]DTvoy!$BC$285</c:f>
              <c:strCache>
                <c:ptCount val="1"/>
                <c:pt idx="0">
                  <c:v>Train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[2]DTvoy!$BD$282:$BI$282</c:f>
              <c:strCache>
                <c:ptCount val="6"/>
                <c:pt idx="0">
                  <c:v>2015</c:v>
                </c:pt>
                <c:pt idx="1">
                  <c:v>S0</c:v>
                </c:pt>
                <c:pt idx="2">
                  <c:v>S1</c:v>
                </c:pt>
                <c:pt idx="3">
                  <c:v>S2</c:v>
                </c:pt>
                <c:pt idx="4">
                  <c:v>S3</c:v>
                </c:pt>
                <c:pt idx="5">
                  <c:v>S4</c:v>
                </c:pt>
              </c:strCache>
            </c:strRef>
          </c:cat>
          <c:val>
            <c:numRef>
              <c:f>[2]DTvoy!$BD$285:$BI$285</c:f>
              <c:numCache>
                <c:formatCode>General</c:formatCode>
                <c:ptCount val="6"/>
                <c:pt idx="0">
                  <c:v>2.5328253392746669</c:v>
                </c:pt>
                <c:pt idx="1">
                  <c:v>2.8490082963857919</c:v>
                </c:pt>
                <c:pt idx="2">
                  <c:v>3.2723086256293934</c:v>
                </c:pt>
                <c:pt idx="3">
                  <c:v>3.7654460754649852</c:v>
                </c:pt>
                <c:pt idx="4">
                  <c:v>3.1512615183812782</c:v>
                </c:pt>
                <c:pt idx="5">
                  <c:v>2.9318664222559576</c:v>
                </c:pt>
              </c:numCache>
            </c:numRef>
          </c:val>
          <c:extLst>
            <c:ext xmlns:c16="http://schemas.microsoft.com/office/drawing/2014/chart" uri="{C3380CC4-5D6E-409C-BE32-E72D297353CC}">
              <c16:uniqueId val="{00000002-A6FA-49FA-9A4C-82548517C203}"/>
            </c:ext>
          </c:extLst>
        </c:ser>
        <c:ser>
          <c:idx val="3"/>
          <c:order val="3"/>
          <c:tx>
            <c:strRef>
              <c:f>[2]DTvoy!$BC$286</c:f>
              <c:strCache>
                <c:ptCount val="1"/>
                <c:pt idx="0">
                  <c:v>B&amp;C</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[2]DTvoy!$BD$282:$BI$282</c:f>
              <c:strCache>
                <c:ptCount val="6"/>
                <c:pt idx="0">
                  <c:v>2015</c:v>
                </c:pt>
                <c:pt idx="1">
                  <c:v>S0</c:v>
                </c:pt>
                <c:pt idx="2">
                  <c:v>S1</c:v>
                </c:pt>
                <c:pt idx="3">
                  <c:v>S2</c:v>
                </c:pt>
                <c:pt idx="4">
                  <c:v>S3</c:v>
                </c:pt>
                <c:pt idx="5">
                  <c:v>S4</c:v>
                </c:pt>
              </c:strCache>
            </c:strRef>
          </c:cat>
          <c:val>
            <c:numRef>
              <c:f>[2]DTvoy!$BD$286:$BI$286</c:f>
              <c:numCache>
                <c:formatCode>General</c:formatCode>
                <c:ptCount val="6"/>
                <c:pt idx="0">
                  <c:v>2.5658394244119074</c:v>
                </c:pt>
                <c:pt idx="1">
                  <c:v>2.8293508658882898</c:v>
                </c:pt>
                <c:pt idx="2">
                  <c:v>2.6451699717695578</c:v>
                </c:pt>
                <c:pt idx="3">
                  <c:v>3.1203931446028945</c:v>
                </c:pt>
                <c:pt idx="4">
                  <c:v>3.2535392533397092</c:v>
                </c:pt>
                <c:pt idx="5">
                  <c:v>2.8885505802863389</c:v>
                </c:pt>
              </c:numCache>
            </c:numRef>
          </c:val>
          <c:extLst>
            <c:ext xmlns:c16="http://schemas.microsoft.com/office/drawing/2014/chart" uri="{C3380CC4-5D6E-409C-BE32-E72D297353CC}">
              <c16:uniqueId val="{00000003-A6FA-49FA-9A4C-82548517C203}"/>
            </c:ext>
          </c:extLst>
        </c:ser>
        <c:ser>
          <c:idx val="4"/>
          <c:order val="4"/>
          <c:tx>
            <c:strRef>
              <c:f>[2]DTvoy!$BC$287</c:f>
              <c:strCache>
                <c:ptCount val="1"/>
                <c:pt idx="0">
                  <c:v>VP+2RM</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[2]DTvoy!$BD$282:$BI$282</c:f>
              <c:strCache>
                <c:ptCount val="6"/>
                <c:pt idx="0">
                  <c:v>2015</c:v>
                </c:pt>
                <c:pt idx="1">
                  <c:v>S0</c:v>
                </c:pt>
                <c:pt idx="2">
                  <c:v>S1</c:v>
                </c:pt>
                <c:pt idx="3">
                  <c:v>S2</c:v>
                </c:pt>
                <c:pt idx="4">
                  <c:v>S3</c:v>
                </c:pt>
                <c:pt idx="5">
                  <c:v>S4</c:v>
                </c:pt>
              </c:strCache>
            </c:strRef>
          </c:cat>
          <c:val>
            <c:numRef>
              <c:f>[2]DTvoy!$BD$287:$BI$287</c:f>
              <c:numCache>
                <c:formatCode>General</c:formatCode>
                <c:ptCount val="6"/>
                <c:pt idx="0">
                  <c:v>29.326326926138901</c:v>
                </c:pt>
                <c:pt idx="1">
                  <c:v>32.324787631384531</c:v>
                </c:pt>
                <c:pt idx="2">
                  <c:v>17.673929312043704</c:v>
                </c:pt>
                <c:pt idx="3">
                  <c:v>19.321168468269583</c:v>
                </c:pt>
                <c:pt idx="4">
                  <c:v>27.058768849161208</c:v>
                </c:pt>
                <c:pt idx="5">
                  <c:v>28.747474412351337</c:v>
                </c:pt>
              </c:numCache>
            </c:numRef>
          </c:val>
          <c:extLst>
            <c:ext xmlns:c16="http://schemas.microsoft.com/office/drawing/2014/chart" uri="{C3380CC4-5D6E-409C-BE32-E72D297353CC}">
              <c16:uniqueId val="{00000004-A6FA-49FA-9A4C-82548517C203}"/>
            </c:ext>
          </c:extLst>
        </c:ser>
        <c:dLbls>
          <c:dLblPos val="ctr"/>
          <c:showLegendKey val="0"/>
          <c:showVal val="1"/>
          <c:showCatName val="0"/>
          <c:showSerName val="0"/>
          <c:showPercent val="0"/>
          <c:showBubbleSize val="0"/>
        </c:dLbls>
        <c:gapWidth val="150"/>
        <c:overlap val="100"/>
        <c:axId val="679074008"/>
        <c:axId val="679074336"/>
      </c:barChart>
      <c:catAx>
        <c:axId val="67907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074336"/>
        <c:crosses val="autoZero"/>
        <c:auto val="1"/>
        <c:lblAlgn val="ctr"/>
        <c:lblOffset val="100"/>
        <c:noMultiLvlLbl val="0"/>
      </c:catAx>
      <c:valAx>
        <c:axId val="67907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Minutes/jour/personne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074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Distances à courte distance par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[2]DTvoy!$AR$283</c:f>
              <c:strCache>
                <c:ptCount val="1"/>
                <c:pt idx="0">
                  <c:v>Marche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[2]DTvoy!$AS$282:$AX$282</c:f>
              <c:strCache>
                <c:ptCount val="6"/>
                <c:pt idx="0">
                  <c:v>2015</c:v>
                </c:pt>
                <c:pt idx="1">
                  <c:v>S0</c:v>
                </c:pt>
                <c:pt idx="2">
                  <c:v>S1</c:v>
                </c:pt>
                <c:pt idx="3">
                  <c:v>S2</c:v>
                </c:pt>
                <c:pt idx="4">
                  <c:v>S3</c:v>
                </c:pt>
                <c:pt idx="5">
                  <c:v>S4</c:v>
                </c:pt>
              </c:strCache>
            </c:strRef>
          </c:cat>
          <c:val>
            <c:numRef>
              <c:f>[2]DTvoy!$AS$283:$AX$283</c:f>
              <c:numCache>
                <c:formatCode>General</c:formatCode>
                <c:ptCount val="6"/>
                <c:pt idx="0">
                  <c:v>0.85223610775247216</c:v>
                </c:pt>
                <c:pt idx="1">
                  <c:v>0.86497384731914129</c:v>
                </c:pt>
                <c:pt idx="2">
                  <c:v>0.98292482649902413</c:v>
                </c:pt>
                <c:pt idx="3">
                  <c:v>1.0615588126189461</c:v>
                </c:pt>
                <c:pt idx="4">
                  <c:v>0.90389791000300945</c:v>
                </c:pt>
                <c:pt idx="5">
                  <c:v>0.78633986119921928</c:v>
                </c:pt>
              </c:numCache>
            </c:numRef>
          </c:val>
          <c:extLst>
            <c:ext xmlns:c16="http://schemas.microsoft.com/office/drawing/2014/chart" uri="{C3380CC4-5D6E-409C-BE32-E72D297353CC}">
              <c16:uniqueId val="{00000000-634E-4C21-9F4D-B958423A378D}"/>
            </c:ext>
          </c:extLst>
        </c:ser>
        <c:ser>
          <c:idx val="1"/>
          <c:order val="1"/>
          <c:tx>
            <c:strRef>
              <c:f>[2]DTvoy!$AR$284</c:f>
              <c:strCache>
                <c:ptCount val="1"/>
                <c:pt idx="0">
                  <c:v>Vélo</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[2]DTvoy!$AS$282:$AX$282</c:f>
              <c:strCache>
                <c:ptCount val="6"/>
                <c:pt idx="0">
                  <c:v>2015</c:v>
                </c:pt>
                <c:pt idx="1">
                  <c:v>S0</c:v>
                </c:pt>
                <c:pt idx="2">
                  <c:v>S1</c:v>
                </c:pt>
                <c:pt idx="3">
                  <c:v>S2</c:v>
                </c:pt>
                <c:pt idx="4">
                  <c:v>S3</c:v>
                </c:pt>
                <c:pt idx="5">
                  <c:v>S4</c:v>
                </c:pt>
              </c:strCache>
            </c:strRef>
          </c:cat>
          <c:val>
            <c:numRef>
              <c:f>[2]DTvoy!$AS$284:$AX$284</c:f>
              <c:numCache>
                <c:formatCode>General</c:formatCode>
                <c:ptCount val="6"/>
                <c:pt idx="0">
                  <c:v>0.30680499879089002</c:v>
                </c:pt>
                <c:pt idx="1">
                  <c:v>0.58975489589941443</c:v>
                </c:pt>
                <c:pt idx="2">
                  <c:v>2.5451369722652029</c:v>
                </c:pt>
                <c:pt idx="3">
                  <c:v>3.3969882003806275</c:v>
                </c:pt>
                <c:pt idx="4">
                  <c:v>1.3367777640386729</c:v>
                </c:pt>
                <c:pt idx="5">
                  <c:v>0.58975489589941443</c:v>
                </c:pt>
              </c:numCache>
            </c:numRef>
          </c:val>
          <c:extLst>
            <c:ext xmlns:c16="http://schemas.microsoft.com/office/drawing/2014/chart" uri="{C3380CC4-5D6E-409C-BE32-E72D297353CC}">
              <c16:uniqueId val="{00000001-634E-4C21-9F4D-B958423A378D}"/>
            </c:ext>
          </c:extLst>
        </c:ser>
        <c:ser>
          <c:idx val="2"/>
          <c:order val="2"/>
          <c:tx>
            <c:strRef>
              <c:f>[2]DTvoy!$AR$285</c:f>
              <c:strCache>
                <c:ptCount val="1"/>
                <c:pt idx="0">
                  <c:v>Train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[2]DTvoy!$AS$282:$AX$282</c:f>
              <c:strCache>
                <c:ptCount val="6"/>
                <c:pt idx="0">
                  <c:v>2015</c:v>
                </c:pt>
                <c:pt idx="1">
                  <c:v>S0</c:v>
                </c:pt>
                <c:pt idx="2">
                  <c:v>S1</c:v>
                </c:pt>
                <c:pt idx="3">
                  <c:v>S2</c:v>
                </c:pt>
                <c:pt idx="4">
                  <c:v>S3</c:v>
                </c:pt>
                <c:pt idx="5">
                  <c:v>S4</c:v>
                </c:pt>
              </c:strCache>
            </c:strRef>
          </c:cat>
          <c:val>
            <c:numRef>
              <c:f>[2]DTvoy!$AS$285:$AX$285</c:f>
              <c:numCache>
                <c:formatCode>General</c:formatCode>
                <c:ptCount val="6"/>
                <c:pt idx="0">
                  <c:v>1.6448156879622713</c:v>
                </c:pt>
                <c:pt idx="1">
                  <c:v>1.8946858955595189</c:v>
                </c:pt>
                <c:pt idx="2">
                  <c:v>1.9756789012630382</c:v>
                </c:pt>
                <c:pt idx="3">
                  <c:v>2.3817841225793752</c:v>
                </c:pt>
                <c:pt idx="4">
                  <c:v>2.0664028627488991</c:v>
                </c:pt>
                <c:pt idx="5">
                  <c:v>1.9347892284806787</c:v>
                </c:pt>
              </c:numCache>
            </c:numRef>
          </c:val>
          <c:extLst>
            <c:ext xmlns:c16="http://schemas.microsoft.com/office/drawing/2014/chart" uri="{C3380CC4-5D6E-409C-BE32-E72D297353CC}">
              <c16:uniqueId val="{00000002-634E-4C21-9F4D-B958423A378D}"/>
            </c:ext>
          </c:extLst>
        </c:ser>
        <c:ser>
          <c:idx val="3"/>
          <c:order val="3"/>
          <c:tx>
            <c:strRef>
              <c:f>[2]DTvoy!$AR$286</c:f>
              <c:strCache>
                <c:ptCount val="1"/>
                <c:pt idx="0">
                  <c:v>B&amp;C</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[2]DTvoy!$AS$282:$AX$282</c:f>
              <c:strCache>
                <c:ptCount val="6"/>
                <c:pt idx="0">
                  <c:v>2015</c:v>
                </c:pt>
                <c:pt idx="1">
                  <c:v>S0</c:v>
                </c:pt>
                <c:pt idx="2">
                  <c:v>S1</c:v>
                </c:pt>
                <c:pt idx="3">
                  <c:v>S2</c:v>
                </c:pt>
                <c:pt idx="4">
                  <c:v>S3</c:v>
                </c:pt>
                <c:pt idx="5">
                  <c:v>S4</c:v>
                </c:pt>
              </c:strCache>
            </c:strRef>
          </c:cat>
          <c:val>
            <c:numRef>
              <c:f>[2]DTvoy!$AS$286:$AX$286</c:f>
              <c:numCache>
                <c:formatCode>General</c:formatCode>
                <c:ptCount val="6"/>
                <c:pt idx="0">
                  <c:v>1.1973917313922235</c:v>
                </c:pt>
                <c:pt idx="1">
                  <c:v>1.3203637374145354</c:v>
                </c:pt>
                <c:pt idx="2">
                  <c:v>1.2344126534924602</c:v>
                </c:pt>
                <c:pt idx="3">
                  <c:v>1.4561834674813507</c:v>
                </c:pt>
                <c:pt idx="4">
                  <c:v>1.518318318225198</c:v>
                </c:pt>
                <c:pt idx="5">
                  <c:v>1.3479902708002915</c:v>
                </c:pt>
              </c:numCache>
            </c:numRef>
          </c:val>
          <c:extLst>
            <c:ext xmlns:c16="http://schemas.microsoft.com/office/drawing/2014/chart" uri="{C3380CC4-5D6E-409C-BE32-E72D297353CC}">
              <c16:uniqueId val="{00000003-634E-4C21-9F4D-B958423A378D}"/>
            </c:ext>
          </c:extLst>
        </c:ser>
        <c:ser>
          <c:idx val="4"/>
          <c:order val="4"/>
          <c:tx>
            <c:strRef>
              <c:f>[2]DTvoy!$AR$287</c:f>
              <c:strCache>
                <c:ptCount val="1"/>
                <c:pt idx="0">
                  <c:v>VP+2RM</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[2]DTvoy!$AS$282:$AX$282</c:f>
              <c:strCache>
                <c:ptCount val="6"/>
                <c:pt idx="0">
                  <c:v>2015</c:v>
                </c:pt>
                <c:pt idx="1">
                  <c:v>S0</c:v>
                </c:pt>
                <c:pt idx="2">
                  <c:v>S1</c:v>
                </c:pt>
                <c:pt idx="3">
                  <c:v>S2</c:v>
                </c:pt>
                <c:pt idx="4">
                  <c:v>S3</c:v>
                </c:pt>
                <c:pt idx="5">
                  <c:v>S4</c:v>
                </c:pt>
              </c:strCache>
            </c:strRef>
          </c:cat>
          <c:val>
            <c:numRef>
              <c:f>[2]DTvoy!$AS$287:$AX$287</c:f>
              <c:numCache>
                <c:formatCode>General</c:formatCode>
                <c:ptCount val="6"/>
                <c:pt idx="0">
                  <c:v>22.470354996820092</c:v>
                </c:pt>
                <c:pt idx="1">
                  <c:v>24.77019260176073</c:v>
                </c:pt>
                <c:pt idx="2">
                  <c:v>11.867631617467673</c:v>
                </c:pt>
                <c:pt idx="3">
                  <c:v>13.553650389366013</c:v>
                </c:pt>
                <c:pt idx="4">
                  <c:v>20.732911535389515</c:v>
                </c:pt>
                <c:pt idx="5">
                  <c:v>22.021382452708046</c:v>
                </c:pt>
              </c:numCache>
            </c:numRef>
          </c:val>
          <c:extLst>
            <c:ext xmlns:c16="http://schemas.microsoft.com/office/drawing/2014/chart" uri="{C3380CC4-5D6E-409C-BE32-E72D297353CC}">
              <c16:uniqueId val="{00000004-634E-4C21-9F4D-B958423A378D}"/>
            </c:ext>
          </c:extLst>
        </c:ser>
        <c:dLbls>
          <c:dLblPos val="ctr"/>
          <c:showLegendKey val="0"/>
          <c:showVal val="1"/>
          <c:showCatName val="0"/>
          <c:showSerName val="0"/>
          <c:showPercent val="0"/>
          <c:showBubbleSize val="0"/>
        </c:dLbls>
        <c:gapWidth val="150"/>
        <c:overlap val="100"/>
        <c:axId val="679074008"/>
        <c:axId val="679074336"/>
      </c:barChart>
      <c:catAx>
        <c:axId val="67907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074336"/>
        <c:crosses val="autoZero"/>
        <c:auto val="1"/>
        <c:lblAlgn val="ctr"/>
        <c:lblOffset val="100"/>
        <c:noMultiLvlLbl val="0"/>
      </c:catAx>
      <c:valAx>
        <c:axId val="67907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Km/jour/personne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074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Trajets à courte distance par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0949781277340334"/>
          <c:y val="0.17171296296296296"/>
          <c:w val="0.85994663167104124"/>
          <c:h val="0.61498432487605714"/>
        </c:manualLayout>
      </c:layout>
      <c:barChart>
        <c:barDir val="col"/>
        <c:grouping val="stacked"/>
        <c:varyColors val="0"/>
        <c:ser>
          <c:idx val="0"/>
          <c:order val="0"/>
          <c:tx>
            <c:strRef>
              <c:f>[2]DTvoy!$BO$283</c:f>
              <c:strCache>
                <c:ptCount val="1"/>
                <c:pt idx="0">
                  <c:v>Marche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[2]DTvoy!$BP$282:$BU$282</c:f>
              <c:strCache>
                <c:ptCount val="6"/>
                <c:pt idx="0">
                  <c:v>2015</c:v>
                </c:pt>
                <c:pt idx="1">
                  <c:v>S0</c:v>
                </c:pt>
                <c:pt idx="2">
                  <c:v>S1</c:v>
                </c:pt>
                <c:pt idx="3">
                  <c:v>S2</c:v>
                </c:pt>
                <c:pt idx="4">
                  <c:v>S3</c:v>
                </c:pt>
                <c:pt idx="5">
                  <c:v>S4</c:v>
                </c:pt>
              </c:strCache>
            </c:strRef>
          </c:cat>
          <c:val>
            <c:numRef>
              <c:f>[2]DTvoy!$BP$283:$BU$283</c:f>
              <c:numCache>
                <c:formatCode>General</c:formatCode>
                <c:ptCount val="6"/>
                <c:pt idx="0">
                  <c:v>0.58591232407982474</c:v>
                </c:pt>
                <c:pt idx="1">
                  <c:v>0.59466952003190965</c:v>
                </c:pt>
                <c:pt idx="2">
                  <c:v>0.73719361987426812</c:v>
                </c:pt>
                <c:pt idx="3">
                  <c:v>0.79616910946420949</c:v>
                </c:pt>
                <c:pt idx="4">
                  <c:v>0.62142981312706902</c:v>
                </c:pt>
                <c:pt idx="5">
                  <c:v>0.39316993059960964</c:v>
                </c:pt>
              </c:numCache>
            </c:numRef>
          </c:val>
          <c:extLst>
            <c:ext xmlns:c16="http://schemas.microsoft.com/office/drawing/2014/chart" uri="{C3380CC4-5D6E-409C-BE32-E72D297353CC}">
              <c16:uniqueId val="{00000000-DC87-4B1E-91E3-EB2CD00D4DEC}"/>
            </c:ext>
          </c:extLst>
        </c:ser>
        <c:ser>
          <c:idx val="1"/>
          <c:order val="1"/>
          <c:tx>
            <c:strRef>
              <c:f>[2]DTvoy!$BO$284</c:f>
              <c:strCache>
                <c:ptCount val="1"/>
                <c:pt idx="0">
                  <c:v>Vélo</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[2]DTvoy!$BP$282:$BU$282</c:f>
              <c:strCache>
                <c:ptCount val="6"/>
                <c:pt idx="0">
                  <c:v>2015</c:v>
                </c:pt>
                <c:pt idx="1">
                  <c:v>S0</c:v>
                </c:pt>
                <c:pt idx="2">
                  <c:v>S1</c:v>
                </c:pt>
                <c:pt idx="3">
                  <c:v>S2</c:v>
                </c:pt>
                <c:pt idx="4">
                  <c:v>S3</c:v>
                </c:pt>
                <c:pt idx="5">
                  <c:v>S4</c:v>
                </c:pt>
              </c:strCache>
            </c:strRef>
          </c:cat>
          <c:val>
            <c:numRef>
              <c:f>[2]DTvoy!$BP$284:$BU$284</c:f>
              <c:numCache>
                <c:formatCode>General</c:formatCode>
                <c:ptCount val="6"/>
                <c:pt idx="0">
                  <c:v>9.0236764350261761E-2</c:v>
                </c:pt>
                <c:pt idx="1">
                  <c:v>0.1734573223233572</c:v>
                </c:pt>
                <c:pt idx="2">
                  <c:v>0.63628424306630071</c:v>
                </c:pt>
                <c:pt idx="3">
                  <c:v>0.67939764007612546</c:v>
                </c:pt>
                <c:pt idx="4">
                  <c:v>0.39316993059960964</c:v>
                </c:pt>
                <c:pt idx="5">
                  <c:v>0.14743872397485361</c:v>
                </c:pt>
              </c:numCache>
            </c:numRef>
          </c:val>
          <c:extLst>
            <c:ext xmlns:c16="http://schemas.microsoft.com/office/drawing/2014/chart" uri="{C3380CC4-5D6E-409C-BE32-E72D297353CC}">
              <c16:uniqueId val="{00000001-DC87-4B1E-91E3-EB2CD00D4DEC}"/>
            </c:ext>
          </c:extLst>
        </c:ser>
        <c:ser>
          <c:idx val="2"/>
          <c:order val="2"/>
          <c:tx>
            <c:strRef>
              <c:f>[2]DTvoy!$BO$285</c:f>
              <c:strCache>
                <c:ptCount val="1"/>
                <c:pt idx="0">
                  <c:v>Train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[2]DTvoy!$BP$282:$BU$282</c:f>
              <c:strCache>
                <c:ptCount val="6"/>
                <c:pt idx="0">
                  <c:v>2015</c:v>
                </c:pt>
                <c:pt idx="1">
                  <c:v>S0</c:v>
                </c:pt>
                <c:pt idx="2">
                  <c:v>S1</c:v>
                </c:pt>
                <c:pt idx="3">
                  <c:v>S2</c:v>
                </c:pt>
                <c:pt idx="4">
                  <c:v>S3</c:v>
                </c:pt>
                <c:pt idx="5">
                  <c:v>S4</c:v>
                </c:pt>
              </c:strCache>
            </c:strRef>
          </c:cat>
          <c:val>
            <c:numRef>
              <c:f>[2]DTvoy!$BP$285:$BU$285</c:f>
              <c:numCache>
                <c:formatCode>General</c:formatCode>
                <c:ptCount val="6"/>
                <c:pt idx="0">
                  <c:v>0.19155579137079864</c:v>
                </c:pt>
                <c:pt idx="1">
                  <c:v>0.21549979018135115</c:v>
                </c:pt>
                <c:pt idx="2">
                  <c:v>0.23725901434677976</c:v>
                </c:pt>
                <c:pt idx="3">
                  <c:v>0.27852364958144116</c:v>
                </c:pt>
                <c:pt idx="4">
                  <c:v>0.24229224771210697</c:v>
                </c:pt>
                <c:pt idx="5">
                  <c:v>0.22336318879334333</c:v>
                </c:pt>
              </c:numCache>
            </c:numRef>
          </c:val>
          <c:extLst>
            <c:ext xmlns:c16="http://schemas.microsoft.com/office/drawing/2014/chart" uri="{C3380CC4-5D6E-409C-BE32-E72D297353CC}">
              <c16:uniqueId val="{00000002-DC87-4B1E-91E3-EB2CD00D4DEC}"/>
            </c:ext>
          </c:extLst>
        </c:ser>
        <c:ser>
          <c:idx val="3"/>
          <c:order val="3"/>
          <c:tx>
            <c:strRef>
              <c:f>[2]DTvoy!$BO$286</c:f>
              <c:strCache>
                <c:ptCount val="1"/>
                <c:pt idx="0">
                  <c:v>B&amp;C</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[2]DTvoy!$BP$282:$BU$282</c:f>
              <c:strCache>
                <c:ptCount val="6"/>
                <c:pt idx="0">
                  <c:v>2015</c:v>
                </c:pt>
                <c:pt idx="1">
                  <c:v>S0</c:v>
                </c:pt>
                <c:pt idx="2">
                  <c:v>S1</c:v>
                </c:pt>
                <c:pt idx="3">
                  <c:v>S2</c:v>
                </c:pt>
                <c:pt idx="4">
                  <c:v>S3</c:v>
                </c:pt>
                <c:pt idx="5">
                  <c:v>S4</c:v>
                </c:pt>
              </c:strCache>
            </c:strRef>
          </c:cat>
          <c:val>
            <c:numRef>
              <c:f>[2]DTvoy!$BP$286:$BU$286</c:f>
              <c:numCache>
                <c:formatCode>General</c:formatCode>
                <c:ptCount val="6"/>
                <c:pt idx="0">
                  <c:v>0.19870612133333931</c:v>
                </c:pt>
                <c:pt idx="1">
                  <c:v>0.21911321928520366</c:v>
                </c:pt>
                <c:pt idx="2">
                  <c:v>0.20484971130966928</c:v>
                </c:pt>
                <c:pt idx="3">
                  <c:v>0.24165238592095326</c:v>
                </c:pt>
                <c:pt idx="4">
                  <c:v>0.25196361061646727</c:v>
                </c:pt>
                <c:pt idx="5">
                  <c:v>0.22369781858637539</c:v>
                </c:pt>
              </c:numCache>
            </c:numRef>
          </c:val>
          <c:extLst>
            <c:ext xmlns:c16="http://schemas.microsoft.com/office/drawing/2014/chart" uri="{C3380CC4-5D6E-409C-BE32-E72D297353CC}">
              <c16:uniqueId val="{00000003-DC87-4B1E-91E3-EB2CD00D4DEC}"/>
            </c:ext>
          </c:extLst>
        </c:ser>
        <c:ser>
          <c:idx val="4"/>
          <c:order val="4"/>
          <c:tx>
            <c:strRef>
              <c:f>[2]DTvoy!$BO$287</c:f>
              <c:strCache>
                <c:ptCount val="1"/>
                <c:pt idx="0">
                  <c:v>VP+2RM</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[2]DTvoy!$BP$282:$BU$282</c:f>
              <c:strCache>
                <c:ptCount val="6"/>
                <c:pt idx="0">
                  <c:v>2015</c:v>
                </c:pt>
                <c:pt idx="1">
                  <c:v>S0</c:v>
                </c:pt>
                <c:pt idx="2">
                  <c:v>S1</c:v>
                </c:pt>
                <c:pt idx="3">
                  <c:v>S2</c:v>
                </c:pt>
                <c:pt idx="4">
                  <c:v>S3</c:v>
                </c:pt>
                <c:pt idx="5">
                  <c:v>S4</c:v>
                </c:pt>
              </c:strCache>
            </c:strRef>
          </c:cat>
          <c:val>
            <c:numRef>
              <c:f>[2]DTvoy!$BP$287:$BU$287</c:f>
              <c:numCache>
                <c:formatCode>General</c:formatCode>
                <c:ptCount val="6"/>
                <c:pt idx="0">
                  <c:v>1.9561462780298073</c:v>
                </c:pt>
                <c:pt idx="1">
                  <c:v>2.1590414094951629</c:v>
                </c:pt>
                <c:pt idx="2">
                  <c:v>0.84085664513209424</c:v>
                </c:pt>
                <c:pt idx="3">
                  <c:v>1.1204607215375932</c:v>
                </c:pt>
                <c:pt idx="4">
                  <c:v>1.6490690642693258</c:v>
                </c:pt>
                <c:pt idx="5">
                  <c:v>1.6820439840411119</c:v>
                </c:pt>
              </c:numCache>
            </c:numRef>
          </c:val>
          <c:extLst>
            <c:ext xmlns:c16="http://schemas.microsoft.com/office/drawing/2014/chart" uri="{C3380CC4-5D6E-409C-BE32-E72D297353CC}">
              <c16:uniqueId val="{00000004-DC87-4B1E-91E3-EB2CD00D4DEC}"/>
            </c:ext>
          </c:extLst>
        </c:ser>
        <c:dLbls>
          <c:dLblPos val="ctr"/>
          <c:showLegendKey val="0"/>
          <c:showVal val="1"/>
          <c:showCatName val="0"/>
          <c:showSerName val="0"/>
          <c:showPercent val="0"/>
          <c:showBubbleSize val="0"/>
        </c:dLbls>
        <c:gapWidth val="150"/>
        <c:overlap val="100"/>
        <c:axId val="679074008"/>
        <c:axId val="679074336"/>
      </c:barChart>
      <c:catAx>
        <c:axId val="67907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679074336"/>
        <c:crosses val="autoZero"/>
        <c:auto val="1"/>
        <c:lblAlgn val="ctr"/>
        <c:lblOffset val="100"/>
        <c:noMultiLvlLbl val="0"/>
      </c:catAx>
      <c:valAx>
        <c:axId val="67907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Nombre de trajets/jour.personne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074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Temps de transport à courte distance par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[2]DTvoy!$BC$283</c:f>
              <c:strCache>
                <c:ptCount val="1"/>
                <c:pt idx="0">
                  <c:v>Marche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[2]DTvoy!$BD$282:$BI$282</c:f>
              <c:strCache>
                <c:ptCount val="6"/>
                <c:pt idx="0">
                  <c:v>2015</c:v>
                </c:pt>
                <c:pt idx="1">
                  <c:v>S0</c:v>
                </c:pt>
                <c:pt idx="2">
                  <c:v>S1</c:v>
                </c:pt>
                <c:pt idx="3">
                  <c:v>S2</c:v>
                </c:pt>
                <c:pt idx="4">
                  <c:v>S3</c:v>
                </c:pt>
                <c:pt idx="5">
                  <c:v>S4</c:v>
                </c:pt>
              </c:strCache>
            </c:strRef>
          </c:cat>
          <c:val>
            <c:numRef>
              <c:f>[2]DTvoy!$BD$283:$BI$283</c:f>
              <c:numCache>
                <c:formatCode>General</c:formatCode>
                <c:ptCount val="6"/>
                <c:pt idx="0">
                  <c:v>14.203935129207871</c:v>
                </c:pt>
                <c:pt idx="1">
                  <c:v>14.416230788652351</c:v>
                </c:pt>
                <c:pt idx="2">
                  <c:v>16.382080441650405</c:v>
                </c:pt>
                <c:pt idx="3">
                  <c:v>17.692646876982437</c:v>
                </c:pt>
                <c:pt idx="4">
                  <c:v>15.064965166716826</c:v>
                </c:pt>
                <c:pt idx="5">
                  <c:v>13.105664353320323</c:v>
                </c:pt>
              </c:numCache>
            </c:numRef>
          </c:val>
          <c:extLst>
            <c:ext xmlns:c16="http://schemas.microsoft.com/office/drawing/2014/chart" uri="{C3380CC4-5D6E-409C-BE32-E72D297353CC}">
              <c16:uniqueId val="{00000000-F41D-4F54-8983-1C5E6BF8E64A}"/>
            </c:ext>
          </c:extLst>
        </c:ser>
        <c:ser>
          <c:idx val="1"/>
          <c:order val="1"/>
          <c:tx>
            <c:strRef>
              <c:f>[2]DTvoy!$BC$284</c:f>
              <c:strCache>
                <c:ptCount val="1"/>
                <c:pt idx="0">
                  <c:v>Vélo</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[2]DTvoy!$BD$282:$BI$282</c:f>
              <c:strCache>
                <c:ptCount val="6"/>
                <c:pt idx="0">
                  <c:v>2015</c:v>
                </c:pt>
                <c:pt idx="1">
                  <c:v>S0</c:v>
                </c:pt>
                <c:pt idx="2">
                  <c:v>S1</c:v>
                </c:pt>
                <c:pt idx="3">
                  <c:v>S2</c:v>
                </c:pt>
                <c:pt idx="4">
                  <c:v>S3</c:v>
                </c:pt>
                <c:pt idx="5">
                  <c:v>S4</c:v>
                </c:pt>
              </c:strCache>
            </c:strRef>
          </c:cat>
          <c:val>
            <c:numRef>
              <c:f>[2]DTvoy!$BD$284:$BI$284</c:f>
              <c:numCache>
                <c:formatCode>General</c:formatCode>
                <c:ptCount val="6"/>
                <c:pt idx="0">
                  <c:v>1.5340249939544501</c:v>
                </c:pt>
                <c:pt idx="1">
                  <c:v>2.9487744794970725</c:v>
                </c:pt>
                <c:pt idx="2">
                  <c:v>11.7467860258394</c:v>
                </c:pt>
                <c:pt idx="3">
                  <c:v>13.587952801522512</c:v>
                </c:pt>
                <c:pt idx="4">
                  <c:v>6.1697435263323364</c:v>
                </c:pt>
                <c:pt idx="5">
                  <c:v>2.5275209824260618</c:v>
                </c:pt>
              </c:numCache>
            </c:numRef>
          </c:val>
          <c:extLst>
            <c:ext xmlns:c16="http://schemas.microsoft.com/office/drawing/2014/chart" uri="{C3380CC4-5D6E-409C-BE32-E72D297353CC}">
              <c16:uniqueId val="{00000001-F41D-4F54-8983-1C5E6BF8E64A}"/>
            </c:ext>
          </c:extLst>
        </c:ser>
        <c:ser>
          <c:idx val="2"/>
          <c:order val="2"/>
          <c:tx>
            <c:strRef>
              <c:f>[2]DTvoy!$BC$285</c:f>
              <c:strCache>
                <c:ptCount val="1"/>
                <c:pt idx="0">
                  <c:v>Train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[2]DTvoy!$BD$282:$BI$282</c:f>
              <c:strCache>
                <c:ptCount val="6"/>
                <c:pt idx="0">
                  <c:v>2015</c:v>
                </c:pt>
                <c:pt idx="1">
                  <c:v>S0</c:v>
                </c:pt>
                <c:pt idx="2">
                  <c:v>S1</c:v>
                </c:pt>
                <c:pt idx="3">
                  <c:v>S2</c:v>
                </c:pt>
                <c:pt idx="4">
                  <c:v>S3</c:v>
                </c:pt>
                <c:pt idx="5">
                  <c:v>S4</c:v>
                </c:pt>
              </c:strCache>
            </c:strRef>
          </c:cat>
          <c:val>
            <c:numRef>
              <c:f>[2]DTvoy!$BD$285:$BI$285</c:f>
              <c:numCache>
                <c:formatCode>General</c:formatCode>
                <c:ptCount val="6"/>
                <c:pt idx="0">
                  <c:v>2.5328253392746669</c:v>
                </c:pt>
                <c:pt idx="1">
                  <c:v>2.8490082963857919</c:v>
                </c:pt>
                <c:pt idx="2">
                  <c:v>3.2723086256293934</c:v>
                </c:pt>
                <c:pt idx="3">
                  <c:v>3.7654460754649852</c:v>
                </c:pt>
                <c:pt idx="4">
                  <c:v>3.1512615183812782</c:v>
                </c:pt>
                <c:pt idx="5">
                  <c:v>2.9318664222559576</c:v>
                </c:pt>
              </c:numCache>
            </c:numRef>
          </c:val>
          <c:extLst>
            <c:ext xmlns:c16="http://schemas.microsoft.com/office/drawing/2014/chart" uri="{C3380CC4-5D6E-409C-BE32-E72D297353CC}">
              <c16:uniqueId val="{00000002-F41D-4F54-8983-1C5E6BF8E64A}"/>
            </c:ext>
          </c:extLst>
        </c:ser>
        <c:ser>
          <c:idx val="3"/>
          <c:order val="3"/>
          <c:tx>
            <c:strRef>
              <c:f>[2]DTvoy!$BC$286</c:f>
              <c:strCache>
                <c:ptCount val="1"/>
                <c:pt idx="0">
                  <c:v>B&amp;C</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[2]DTvoy!$BD$282:$BI$282</c:f>
              <c:strCache>
                <c:ptCount val="6"/>
                <c:pt idx="0">
                  <c:v>2015</c:v>
                </c:pt>
                <c:pt idx="1">
                  <c:v>S0</c:v>
                </c:pt>
                <c:pt idx="2">
                  <c:v>S1</c:v>
                </c:pt>
                <c:pt idx="3">
                  <c:v>S2</c:v>
                </c:pt>
                <c:pt idx="4">
                  <c:v>S3</c:v>
                </c:pt>
                <c:pt idx="5">
                  <c:v>S4</c:v>
                </c:pt>
              </c:strCache>
            </c:strRef>
          </c:cat>
          <c:val>
            <c:numRef>
              <c:f>[2]DTvoy!$BD$286:$BI$286</c:f>
              <c:numCache>
                <c:formatCode>General</c:formatCode>
                <c:ptCount val="6"/>
                <c:pt idx="0">
                  <c:v>2.5658394244119074</c:v>
                </c:pt>
                <c:pt idx="1">
                  <c:v>2.8293508658882898</c:v>
                </c:pt>
                <c:pt idx="2">
                  <c:v>2.6451699717695578</c:v>
                </c:pt>
                <c:pt idx="3">
                  <c:v>3.1203931446028945</c:v>
                </c:pt>
                <c:pt idx="4">
                  <c:v>3.2535392533397092</c:v>
                </c:pt>
                <c:pt idx="5">
                  <c:v>2.8885505802863389</c:v>
                </c:pt>
              </c:numCache>
            </c:numRef>
          </c:val>
          <c:extLst>
            <c:ext xmlns:c16="http://schemas.microsoft.com/office/drawing/2014/chart" uri="{C3380CC4-5D6E-409C-BE32-E72D297353CC}">
              <c16:uniqueId val="{00000003-F41D-4F54-8983-1C5E6BF8E64A}"/>
            </c:ext>
          </c:extLst>
        </c:ser>
        <c:ser>
          <c:idx val="4"/>
          <c:order val="4"/>
          <c:tx>
            <c:strRef>
              <c:f>[2]DTvoy!$BC$287</c:f>
              <c:strCache>
                <c:ptCount val="1"/>
                <c:pt idx="0">
                  <c:v>VP+2RM</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[2]DTvoy!$BD$282:$BI$282</c:f>
              <c:strCache>
                <c:ptCount val="6"/>
                <c:pt idx="0">
                  <c:v>2015</c:v>
                </c:pt>
                <c:pt idx="1">
                  <c:v>S0</c:v>
                </c:pt>
                <c:pt idx="2">
                  <c:v>S1</c:v>
                </c:pt>
                <c:pt idx="3">
                  <c:v>S2</c:v>
                </c:pt>
                <c:pt idx="4">
                  <c:v>S3</c:v>
                </c:pt>
                <c:pt idx="5">
                  <c:v>S4</c:v>
                </c:pt>
              </c:strCache>
            </c:strRef>
          </c:cat>
          <c:val>
            <c:numRef>
              <c:f>[2]DTvoy!$BD$287:$BI$287</c:f>
              <c:numCache>
                <c:formatCode>General</c:formatCode>
                <c:ptCount val="6"/>
                <c:pt idx="0">
                  <c:v>29.326326926138901</c:v>
                </c:pt>
                <c:pt idx="1">
                  <c:v>32.324787631384531</c:v>
                </c:pt>
                <c:pt idx="2">
                  <c:v>17.673929312043704</c:v>
                </c:pt>
                <c:pt idx="3">
                  <c:v>19.321168468269583</c:v>
                </c:pt>
                <c:pt idx="4">
                  <c:v>27.058768849161208</c:v>
                </c:pt>
                <c:pt idx="5">
                  <c:v>28.747474412351337</c:v>
                </c:pt>
              </c:numCache>
            </c:numRef>
          </c:val>
          <c:extLst>
            <c:ext xmlns:c16="http://schemas.microsoft.com/office/drawing/2014/chart" uri="{C3380CC4-5D6E-409C-BE32-E72D297353CC}">
              <c16:uniqueId val="{00000004-F41D-4F54-8983-1C5E6BF8E64A}"/>
            </c:ext>
          </c:extLst>
        </c:ser>
        <c:dLbls>
          <c:dLblPos val="ctr"/>
          <c:showLegendKey val="0"/>
          <c:showVal val="1"/>
          <c:showCatName val="0"/>
          <c:showSerName val="0"/>
          <c:showPercent val="0"/>
          <c:showBubbleSize val="0"/>
        </c:dLbls>
        <c:gapWidth val="150"/>
        <c:overlap val="100"/>
        <c:axId val="679074008"/>
        <c:axId val="679074336"/>
      </c:barChart>
      <c:catAx>
        <c:axId val="67907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074336"/>
        <c:crosses val="autoZero"/>
        <c:auto val="1"/>
        <c:lblAlgn val="ctr"/>
        <c:lblOffset val="100"/>
        <c:noMultiLvlLbl val="0"/>
      </c:catAx>
      <c:valAx>
        <c:axId val="67907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Minutes/jour/personne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074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Distances à courte distance par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[2]DTvoy!$AR$283</c:f>
              <c:strCache>
                <c:ptCount val="1"/>
                <c:pt idx="0">
                  <c:v>Marche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[2]DTvoy!$AS$282:$AX$282</c:f>
              <c:strCache>
                <c:ptCount val="6"/>
                <c:pt idx="0">
                  <c:v>2015</c:v>
                </c:pt>
                <c:pt idx="1">
                  <c:v>S0</c:v>
                </c:pt>
                <c:pt idx="2">
                  <c:v>S1</c:v>
                </c:pt>
                <c:pt idx="3">
                  <c:v>S2</c:v>
                </c:pt>
                <c:pt idx="4">
                  <c:v>S3</c:v>
                </c:pt>
                <c:pt idx="5">
                  <c:v>S4</c:v>
                </c:pt>
              </c:strCache>
            </c:strRef>
          </c:cat>
          <c:val>
            <c:numRef>
              <c:f>[2]DTvoy!$AS$283:$AX$283</c:f>
              <c:numCache>
                <c:formatCode>General</c:formatCode>
                <c:ptCount val="6"/>
                <c:pt idx="0">
                  <c:v>0.85223610775247216</c:v>
                </c:pt>
                <c:pt idx="1">
                  <c:v>0.86497384731914129</c:v>
                </c:pt>
                <c:pt idx="2">
                  <c:v>0.98292482649902413</c:v>
                </c:pt>
                <c:pt idx="3">
                  <c:v>1.0615588126189461</c:v>
                </c:pt>
                <c:pt idx="4">
                  <c:v>0.90389791000300945</c:v>
                </c:pt>
                <c:pt idx="5">
                  <c:v>0.78633986119921928</c:v>
                </c:pt>
              </c:numCache>
            </c:numRef>
          </c:val>
          <c:extLst>
            <c:ext xmlns:c16="http://schemas.microsoft.com/office/drawing/2014/chart" uri="{C3380CC4-5D6E-409C-BE32-E72D297353CC}">
              <c16:uniqueId val="{00000000-0A00-44A6-A3FF-469F262AB3F7}"/>
            </c:ext>
          </c:extLst>
        </c:ser>
        <c:ser>
          <c:idx val="1"/>
          <c:order val="1"/>
          <c:tx>
            <c:strRef>
              <c:f>[2]DTvoy!$AR$284</c:f>
              <c:strCache>
                <c:ptCount val="1"/>
                <c:pt idx="0">
                  <c:v>Vélo</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[2]DTvoy!$AS$282:$AX$282</c:f>
              <c:strCache>
                <c:ptCount val="6"/>
                <c:pt idx="0">
                  <c:v>2015</c:v>
                </c:pt>
                <c:pt idx="1">
                  <c:v>S0</c:v>
                </c:pt>
                <c:pt idx="2">
                  <c:v>S1</c:v>
                </c:pt>
                <c:pt idx="3">
                  <c:v>S2</c:v>
                </c:pt>
                <c:pt idx="4">
                  <c:v>S3</c:v>
                </c:pt>
                <c:pt idx="5">
                  <c:v>S4</c:v>
                </c:pt>
              </c:strCache>
            </c:strRef>
          </c:cat>
          <c:val>
            <c:numRef>
              <c:f>[2]DTvoy!$AS$284:$AX$284</c:f>
              <c:numCache>
                <c:formatCode>General</c:formatCode>
                <c:ptCount val="6"/>
                <c:pt idx="0">
                  <c:v>0.30680499879089002</c:v>
                </c:pt>
                <c:pt idx="1">
                  <c:v>0.58975489589941443</c:v>
                </c:pt>
                <c:pt idx="2">
                  <c:v>2.5451369722652029</c:v>
                </c:pt>
                <c:pt idx="3">
                  <c:v>3.3969882003806275</c:v>
                </c:pt>
                <c:pt idx="4">
                  <c:v>1.3367777640386729</c:v>
                </c:pt>
                <c:pt idx="5">
                  <c:v>0.58975489589941443</c:v>
                </c:pt>
              </c:numCache>
            </c:numRef>
          </c:val>
          <c:extLst>
            <c:ext xmlns:c16="http://schemas.microsoft.com/office/drawing/2014/chart" uri="{C3380CC4-5D6E-409C-BE32-E72D297353CC}">
              <c16:uniqueId val="{00000001-0A00-44A6-A3FF-469F262AB3F7}"/>
            </c:ext>
          </c:extLst>
        </c:ser>
        <c:ser>
          <c:idx val="2"/>
          <c:order val="2"/>
          <c:tx>
            <c:strRef>
              <c:f>[2]DTvoy!$AR$285</c:f>
              <c:strCache>
                <c:ptCount val="1"/>
                <c:pt idx="0">
                  <c:v>Train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[2]DTvoy!$AS$282:$AX$282</c:f>
              <c:strCache>
                <c:ptCount val="6"/>
                <c:pt idx="0">
                  <c:v>2015</c:v>
                </c:pt>
                <c:pt idx="1">
                  <c:v>S0</c:v>
                </c:pt>
                <c:pt idx="2">
                  <c:v>S1</c:v>
                </c:pt>
                <c:pt idx="3">
                  <c:v>S2</c:v>
                </c:pt>
                <c:pt idx="4">
                  <c:v>S3</c:v>
                </c:pt>
                <c:pt idx="5">
                  <c:v>S4</c:v>
                </c:pt>
              </c:strCache>
            </c:strRef>
          </c:cat>
          <c:val>
            <c:numRef>
              <c:f>[2]DTvoy!$AS$285:$AX$285</c:f>
              <c:numCache>
                <c:formatCode>General</c:formatCode>
                <c:ptCount val="6"/>
                <c:pt idx="0">
                  <c:v>1.6448156879622713</c:v>
                </c:pt>
                <c:pt idx="1">
                  <c:v>1.8946858955595189</c:v>
                </c:pt>
                <c:pt idx="2">
                  <c:v>1.9756789012630382</c:v>
                </c:pt>
                <c:pt idx="3">
                  <c:v>2.3817841225793752</c:v>
                </c:pt>
                <c:pt idx="4">
                  <c:v>2.0664028627488991</c:v>
                </c:pt>
                <c:pt idx="5">
                  <c:v>1.9347892284806787</c:v>
                </c:pt>
              </c:numCache>
            </c:numRef>
          </c:val>
          <c:extLst>
            <c:ext xmlns:c16="http://schemas.microsoft.com/office/drawing/2014/chart" uri="{C3380CC4-5D6E-409C-BE32-E72D297353CC}">
              <c16:uniqueId val="{00000002-0A00-44A6-A3FF-469F262AB3F7}"/>
            </c:ext>
          </c:extLst>
        </c:ser>
        <c:ser>
          <c:idx val="3"/>
          <c:order val="3"/>
          <c:tx>
            <c:strRef>
              <c:f>[2]DTvoy!$AR$286</c:f>
              <c:strCache>
                <c:ptCount val="1"/>
                <c:pt idx="0">
                  <c:v>B&amp;C</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[2]DTvoy!$AS$282:$AX$282</c:f>
              <c:strCache>
                <c:ptCount val="6"/>
                <c:pt idx="0">
                  <c:v>2015</c:v>
                </c:pt>
                <c:pt idx="1">
                  <c:v>S0</c:v>
                </c:pt>
                <c:pt idx="2">
                  <c:v>S1</c:v>
                </c:pt>
                <c:pt idx="3">
                  <c:v>S2</c:v>
                </c:pt>
                <c:pt idx="4">
                  <c:v>S3</c:v>
                </c:pt>
                <c:pt idx="5">
                  <c:v>S4</c:v>
                </c:pt>
              </c:strCache>
            </c:strRef>
          </c:cat>
          <c:val>
            <c:numRef>
              <c:f>[2]DTvoy!$AS$286:$AX$286</c:f>
              <c:numCache>
                <c:formatCode>General</c:formatCode>
                <c:ptCount val="6"/>
                <c:pt idx="0">
                  <c:v>1.1973917313922235</c:v>
                </c:pt>
                <c:pt idx="1">
                  <c:v>1.3203637374145354</c:v>
                </c:pt>
                <c:pt idx="2">
                  <c:v>1.2344126534924602</c:v>
                </c:pt>
                <c:pt idx="3">
                  <c:v>1.4561834674813507</c:v>
                </c:pt>
                <c:pt idx="4">
                  <c:v>1.518318318225198</c:v>
                </c:pt>
                <c:pt idx="5">
                  <c:v>1.3479902708002915</c:v>
                </c:pt>
              </c:numCache>
            </c:numRef>
          </c:val>
          <c:extLst>
            <c:ext xmlns:c16="http://schemas.microsoft.com/office/drawing/2014/chart" uri="{C3380CC4-5D6E-409C-BE32-E72D297353CC}">
              <c16:uniqueId val="{00000003-0A00-44A6-A3FF-469F262AB3F7}"/>
            </c:ext>
          </c:extLst>
        </c:ser>
        <c:ser>
          <c:idx val="4"/>
          <c:order val="4"/>
          <c:tx>
            <c:strRef>
              <c:f>[2]DTvoy!$AR$287</c:f>
              <c:strCache>
                <c:ptCount val="1"/>
                <c:pt idx="0">
                  <c:v>VP+2RM</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[2]DTvoy!$AS$282:$AX$282</c:f>
              <c:strCache>
                <c:ptCount val="6"/>
                <c:pt idx="0">
                  <c:v>2015</c:v>
                </c:pt>
                <c:pt idx="1">
                  <c:v>S0</c:v>
                </c:pt>
                <c:pt idx="2">
                  <c:v>S1</c:v>
                </c:pt>
                <c:pt idx="3">
                  <c:v>S2</c:v>
                </c:pt>
                <c:pt idx="4">
                  <c:v>S3</c:v>
                </c:pt>
                <c:pt idx="5">
                  <c:v>S4</c:v>
                </c:pt>
              </c:strCache>
            </c:strRef>
          </c:cat>
          <c:val>
            <c:numRef>
              <c:f>[2]DTvoy!$AS$287:$AX$287</c:f>
              <c:numCache>
                <c:formatCode>General</c:formatCode>
                <c:ptCount val="6"/>
                <c:pt idx="0">
                  <c:v>22.470354996820092</c:v>
                </c:pt>
                <c:pt idx="1">
                  <c:v>24.77019260176073</c:v>
                </c:pt>
                <c:pt idx="2">
                  <c:v>11.867631617467673</c:v>
                </c:pt>
                <c:pt idx="3">
                  <c:v>13.553650389366013</c:v>
                </c:pt>
                <c:pt idx="4">
                  <c:v>20.732911535389515</c:v>
                </c:pt>
                <c:pt idx="5">
                  <c:v>22.021382452708046</c:v>
                </c:pt>
              </c:numCache>
            </c:numRef>
          </c:val>
          <c:extLst>
            <c:ext xmlns:c16="http://schemas.microsoft.com/office/drawing/2014/chart" uri="{C3380CC4-5D6E-409C-BE32-E72D297353CC}">
              <c16:uniqueId val="{00000004-0A00-44A6-A3FF-469F262AB3F7}"/>
            </c:ext>
          </c:extLst>
        </c:ser>
        <c:dLbls>
          <c:dLblPos val="ctr"/>
          <c:showLegendKey val="0"/>
          <c:showVal val="1"/>
          <c:showCatName val="0"/>
          <c:showSerName val="0"/>
          <c:showPercent val="0"/>
          <c:showBubbleSize val="0"/>
        </c:dLbls>
        <c:gapWidth val="150"/>
        <c:overlap val="100"/>
        <c:axId val="679074008"/>
        <c:axId val="679074336"/>
      </c:barChart>
      <c:catAx>
        <c:axId val="67907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074336"/>
        <c:crosses val="autoZero"/>
        <c:auto val="1"/>
        <c:lblAlgn val="ctr"/>
        <c:lblOffset val="100"/>
        <c:noMultiLvlLbl val="0"/>
      </c:catAx>
      <c:valAx>
        <c:axId val="67907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Km/jour/personne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9074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13</xdr:col>
      <xdr:colOff>180340</xdr:colOff>
      <xdr:row>3</xdr:row>
      <xdr:rowOff>188493</xdr:rowOff>
    </xdr:from>
    <xdr:to>
      <xdr:col>19</xdr:col>
      <xdr:colOff>544083</xdr:colOff>
      <xdr:row>22</xdr:row>
      <xdr:rowOff>168993</xdr:rowOff>
    </xdr:to>
    <xdr:graphicFrame macro="">
      <xdr:nvGraphicFramePr>
        <xdr:cNvPr id="2" name="Graphique 1">
          <a:extLst>
            <a:ext uri="{FF2B5EF4-FFF2-40B4-BE49-F238E27FC236}">
              <a16:creationId xmlns:a16="http://schemas.microsoft.com/office/drawing/2014/main" id="{B832EC7A-0101-4860-9762-8E31A6472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12010</xdr:colOff>
      <xdr:row>4</xdr:row>
      <xdr:rowOff>0</xdr:rowOff>
    </xdr:from>
    <xdr:to>
      <xdr:col>6</xdr:col>
      <xdr:colOff>34510</xdr:colOff>
      <xdr:row>22</xdr:row>
      <xdr:rowOff>168993</xdr:rowOff>
    </xdr:to>
    <xdr:graphicFrame macro="">
      <xdr:nvGraphicFramePr>
        <xdr:cNvPr id="3" name="Graphique 2">
          <a:extLst>
            <a:ext uri="{FF2B5EF4-FFF2-40B4-BE49-F238E27FC236}">
              <a16:creationId xmlns:a16="http://schemas.microsoft.com/office/drawing/2014/main" id="{F98D80B8-7E6F-4D58-ACD7-BF22218A3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200950</xdr:colOff>
      <xdr:row>4</xdr:row>
      <xdr:rowOff>0</xdr:rowOff>
    </xdr:from>
    <xdr:to>
      <xdr:col>12</xdr:col>
      <xdr:colOff>568835</xdr:colOff>
      <xdr:row>22</xdr:row>
      <xdr:rowOff>168993</xdr:rowOff>
    </xdr:to>
    <xdr:graphicFrame macro="">
      <xdr:nvGraphicFramePr>
        <xdr:cNvPr id="4" name="Graphique 3">
          <a:extLst>
            <a:ext uri="{FF2B5EF4-FFF2-40B4-BE49-F238E27FC236}">
              <a16:creationId xmlns:a16="http://schemas.microsoft.com/office/drawing/2014/main" id="{49AAA553-B854-45D9-9A2E-1A43DF344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97113</xdr:colOff>
      <xdr:row>12</xdr:row>
      <xdr:rowOff>53390</xdr:rowOff>
    </xdr:from>
    <xdr:to>
      <xdr:col>4</xdr:col>
      <xdr:colOff>43704</xdr:colOff>
      <xdr:row>13</xdr:row>
      <xdr:rowOff>109111</xdr:rowOff>
    </xdr:to>
    <xdr:sp macro="" textlink="">
      <xdr:nvSpPr>
        <xdr:cNvPr id="5" name="Rectangle 4">
          <a:extLst>
            <a:ext uri="{FF2B5EF4-FFF2-40B4-BE49-F238E27FC236}">
              <a16:creationId xmlns:a16="http://schemas.microsoft.com/office/drawing/2014/main" id="{A6E6A6D3-73DE-457C-9558-8232516E77C8}"/>
            </a:ext>
          </a:extLst>
        </xdr:cNvPr>
        <xdr:cNvSpPr/>
      </xdr:nvSpPr>
      <xdr:spPr>
        <a:xfrm>
          <a:off x="1525863" y="2348915"/>
          <a:ext cx="518091" cy="246221"/>
        </a:xfrm>
        <a:prstGeom prst="rect">
          <a:avLst/>
        </a:prstGeom>
      </xdr:spPr>
      <xdr:txBody>
        <a:bodyPr wrap="square">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1000" b="1"/>
            <a:t>-32 %</a:t>
          </a:r>
        </a:p>
      </xdr:txBody>
    </xdr:sp>
    <xdr:clientData/>
  </xdr:twoCellAnchor>
  <xdr:twoCellAnchor>
    <xdr:from>
      <xdr:col>2</xdr:col>
      <xdr:colOff>253446</xdr:colOff>
      <xdr:row>6</xdr:row>
      <xdr:rowOff>70864</xdr:rowOff>
    </xdr:from>
    <xdr:to>
      <xdr:col>3</xdr:col>
      <xdr:colOff>232098</xdr:colOff>
      <xdr:row>7</xdr:row>
      <xdr:rowOff>126585</xdr:rowOff>
    </xdr:to>
    <xdr:sp macro="" textlink="">
      <xdr:nvSpPr>
        <xdr:cNvPr id="6" name="Rectangle 5">
          <a:extLst>
            <a:ext uri="{FF2B5EF4-FFF2-40B4-BE49-F238E27FC236}">
              <a16:creationId xmlns:a16="http://schemas.microsoft.com/office/drawing/2014/main" id="{7BCAC281-C980-4549-9D71-F3EC1EC35EAD}"/>
            </a:ext>
          </a:extLst>
        </xdr:cNvPr>
        <xdr:cNvSpPr/>
      </xdr:nvSpPr>
      <xdr:spPr>
        <a:xfrm>
          <a:off x="1110696" y="1223389"/>
          <a:ext cx="550152" cy="246221"/>
        </a:xfrm>
        <a:prstGeom prst="rect">
          <a:avLst/>
        </a:prstGeom>
      </xdr:spPr>
      <xdr:txBody>
        <a:bodyPr wrap="square">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1000" b="1"/>
            <a:t>+25 %</a:t>
          </a:r>
        </a:p>
      </xdr:txBody>
    </xdr:sp>
    <xdr:clientData/>
  </xdr:twoCellAnchor>
  <xdr:twoCellAnchor>
    <xdr:from>
      <xdr:col>3</xdr:col>
      <xdr:colOff>476579</xdr:colOff>
      <xdr:row>10</xdr:row>
      <xdr:rowOff>134552</xdr:rowOff>
    </xdr:from>
    <xdr:to>
      <xdr:col>4</xdr:col>
      <xdr:colOff>423170</xdr:colOff>
      <xdr:row>11</xdr:row>
      <xdr:rowOff>190273</xdr:rowOff>
    </xdr:to>
    <xdr:sp macro="" textlink="">
      <xdr:nvSpPr>
        <xdr:cNvPr id="7" name="Rectangle 6">
          <a:extLst>
            <a:ext uri="{FF2B5EF4-FFF2-40B4-BE49-F238E27FC236}">
              <a16:creationId xmlns:a16="http://schemas.microsoft.com/office/drawing/2014/main" id="{73D97FDA-8C21-41D9-80D1-F6524E18271B}"/>
            </a:ext>
          </a:extLst>
        </xdr:cNvPr>
        <xdr:cNvSpPr/>
      </xdr:nvSpPr>
      <xdr:spPr>
        <a:xfrm>
          <a:off x="1905329" y="2049077"/>
          <a:ext cx="518091" cy="246221"/>
        </a:xfrm>
        <a:prstGeom prst="rect">
          <a:avLst/>
        </a:prstGeom>
      </xdr:spPr>
      <xdr:txBody>
        <a:bodyPr wrap="square">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1000" b="1"/>
            <a:t>-17 %</a:t>
          </a:r>
        </a:p>
      </xdr:txBody>
    </xdr:sp>
    <xdr:clientData/>
  </xdr:twoCellAnchor>
  <xdr:twoCellAnchor>
    <xdr:from>
      <xdr:col>4</xdr:col>
      <xdr:colOff>309304</xdr:colOff>
      <xdr:row>7</xdr:row>
      <xdr:rowOff>103433</xdr:rowOff>
    </xdr:from>
    <xdr:to>
      <xdr:col>5</xdr:col>
      <xdr:colOff>287956</xdr:colOff>
      <xdr:row>8</xdr:row>
      <xdr:rowOff>159154</xdr:rowOff>
    </xdr:to>
    <xdr:sp macro="" textlink="">
      <xdr:nvSpPr>
        <xdr:cNvPr id="8" name="Rectangle 7">
          <a:extLst>
            <a:ext uri="{FF2B5EF4-FFF2-40B4-BE49-F238E27FC236}">
              <a16:creationId xmlns:a16="http://schemas.microsoft.com/office/drawing/2014/main" id="{5DB242B3-4023-49D5-92DA-D3A85B7E8DB3}"/>
            </a:ext>
          </a:extLst>
        </xdr:cNvPr>
        <xdr:cNvSpPr/>
      </xdr:nvSpPr>
      <xdr:spPr>
        <a:xfrm>
          <a:off x="2309554" y="1446458"/>
          <a:ext cx="550152" cy="246221"/>
        </a:xfrm>
        <a:prstGeom prst="rect">
          <a:avLst/>
        </a:prstGeom>
      </xdr:spPr>
      <xdr:txBody>
        <a:bodyPr wrap="square">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1000" b="1"/>
            <a:t>+13 %</a:t>
          </a:r>
        </a:p>
      </xdr:txBody>
    </xdr:sp>
    <xdr:clientData/>
  </xdr:twoCellAnchor>
  <xdr:twoCellAnchor>
    <xdr:from>
      <xdr:col>5</xdr:col>
      <xdr:colOff>148915</xdr:colOff>
      <xdr:row>6</xdr:row>
      <xdr:rowOff>18208</xdr:rowOff>
    </xdr:from>
    <xdr:to>
      <xdr:col>6</xdr:col>
      <xdr:colOff>127567</xdr:colOff>
      <xdr:row>7</xdr:row>
      <xdr:rowOff>73929</xdr:rowOff>
    </xdr:to>
    <xdr:sp macro="" textlink="">
      <xdr:nvSpPr>
        <xdr:cNvPr id="9" name="Rectangle 8">
          <a:extLst>
            <a:ext uri="{FF2B5EF4-FFF2-40B4-BE49-F238E27FC236}">
              <a16:creationId xmlns:a16="http://schemas.microsoft.com/office/drawing/2014/main" id="{7696AC2B-0EDE-4A75-8D2E-BE411C426AEE}"/>
            </a:ext>
          </a:extLst>
        </xdr:cNvPr>
        <xdr:cNvSpPr/>
      </xdr:nvSpPr>
      <xdr:spPr>
        <a:xfrm>
          <a:off x="2720665" y="1170733"/>
          <a:ext cx="550152" cy="246221"/>
        </a:xfrm>
        <a:prstGeom prst="rect">
          <a:avLst/>
        </a:prstGeom>
      </xdr:spPr>
      <xdr:txBody>
        <a:bodyPr wrap="square">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1000" b="1"/>
            <a:t>+28 %</a:t>
          </a:r>
        </a:p>
      </xdr:txBody>
    </xdr:sp>
    <xdr:clientData/>
  </xdr:twoCellAnchor>
  <xdr:twoCellAnchor>
    <xdr:from>
      <xdr:col>10</xdr:col>
      <xdr:colOff>45559</xdr:colOff>
      <xdr:row>6</xdr:row>
      <xdr:rowOff>143461</xdr:rowOff>
    </xdr:from>
    <xdr:to>
      <xdr:col>10</xdr:col>
      <xdr:colOff>453979</xdr:colOff>
      <xdr:row>8</xdr:row>
      <xdr:rowOff>8682</xdr:rowOff>
    </xdr:to>
    <xdr:sp macro="" textlink="">
      <xdr:nvSpPr>
        <xdr:cNvPr id="10" name="Rectangle 9">
          <a:extLst>
            <a:ext uri="{FF2B5EF4-FFF2-40B4-BE49-F238E27FC236}">
              <a16:creationId xmlns:a16="http://schemas.microsoft.com/office/drawing/2014/main" id="{09EFAEAD-733E-4930-AB0C-188115D75FDE}"/>
            </a:ext>
          </a:extLst>
        </xdr:cNvPr>
        <xdr:cNvSpPr/>
      </xdr:nvSpPr>
      <xdr:spPr>
        <a:xfrm>
          <a:off x="4560409" y="1295986"/>
          <a:ext cx="408420" cy="246221"/>
        </a:xfrm>
        <a:prstGeom prst="rect">
          <a:avLst/>
        </a:prstGeom>
      </xdr:spPr>
      <xdr:txBody>
        <a:bodyPr wrap="square">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1000" b="1"/>
            <a:t>0 %</a:t>
          </a:r>
        </a:p>
      </xdr:txBody>
    </xdr:sp>
    <xdr:clientData/>
  </xdr:twoCellAnchor>
  <xdr:twoCellAnchor>
    <xdr:from>
      <xdr:col>7</xdr:col>
      <xdr:colOff>389594</xdr:colOff>
      <xdr:row>5</xdr:row>
      <xdr:rowOff>34386</xdr:rowOff>
    </xdr:from>
    <xdr:to>
      <xdr:col>10</xdr:col>
      <xdr:colOff>136333</xdr:colOff>
      <xdr:row>6</xdr:row>
      <xdr:rowOff>90107</xdr:rowOff>
    </xdr:to>
    <xdr:sp macro="" textlink="">
      <xdr:nvSpPr>
        <xdr:cNvPr id="11" name="Rectangle 10">
          <a:extLst>
            <a:ext uri="{FF2B5EF4-FFF2-40B4-BE49-F238E27FC236}">
              <a16:creationId xmlns:a16="http://schemas.microsoft.com/office/drawing/2014/main" id="{62B95945-A478-41D4-9797-4990DB8FA65D}"/>
            </a:ext>
          </a:extLst>
        </xdr:cNvPr>
        <xdr:cNvSpPr/>
      </xdr:nvSpPr>
      <xdr:spPr>
        <a:xfrm>
          <a:off x="4104344" y="996411"/>
          <a:ext cx="546839" cy="246221"/>
        </a:xfrm>
        <a:prstGeom prst="rect">
          <a:avLst/>
        </a:prstGeom>
        <a:noFill/>
      </xdr:spPr>
      <xdr:txBody>
        <a:bodyPr wrap="square">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1000" b="1"/>
            <a:t>+13 %</a:t>
          </a:r>
        </a:p>
      </xdr:txBody>
    </xdr:sp>
    <xdr:clientData/>
  </xdr:twoCellAnchor>
  <xdr:twoCellAnchor>
    <xdr:from>
      <xdr:col>10</xdr:col>
      <xdr:colOff>327083</xdr:colOff>
      <xdr:row>5</xdr:row>
      <xdr:rowOff>48437</xdr:rowOff>
    </xdr:from>
    <xdr:to>
      <xdr:col>11</xdr:col>
      <xdr:colOff>309877</xdr:colOff>
      <xdr:row>6</xdr:row>
      <xdr:rowOff>104158</xdr:rowOff>
    </xdr:to>
    <xdr:sp macro="" textlink="">
      <xdr:nvSpPr>
        <xdr:cNvPr id="12" name="Rectangle 11">
          <a:extLst>
            <a:ext uri="{FF2B5EF4-FFF2-40B4-BE49-F238E27FC236}">
              <a16:creationId xmlns:a16="http://schemas.microsoft.com/office/drawing/2014/main" id="{0223B430-562A-4388-8E6B-AF47B2568418}"/>
            </a:ext>
          </a:extLst>
        </xdr:cNvPr>
        <xdr:cNvSpPr/>
      </xdr:nvSpPr>
      <xdr:spPr>
        <a:xfrm>
          <a:off x="4841933" y="1010462"/>
          <a:ext cx="554294" cy="246221"/>
        </a:xfrm>
        <a:prstGeom prst="rect">
          <a:avLst/>
        </a:prstGeom>
      </xdr:spPr>
      <xdr:txBody>
        <a:bodyPr wrap="square">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1000" b="1"/>
            <a:t>+10 %</a:t>
          </a:r>
        </a:p>
      </xdr:txBody>
    </xdr:sp>
    <xdr:clientData/>
  </xdr:twoCellAnchor>
  <xdr:twoCellAnchor>
    <xdr:from>
      <xdr:col>11</xdr:col>
      <xdr:colOff>210163</xdr:colOff>
      <xdr:row>5</xdr:row>
      <xdr:rowOff>109168</xdr:rowOff>
    </xdr:from>
    <xdr:to>
      <xdr:col>12</xdr:col>
      <xdr:colOff>118281</xdr:colOff>
      <xdr:row>6</xdr:row>
      <xdr:rowOff>164889</xdr:rowOff>
    </xdr:to>
    <xdr:sp macro="" textlink="">
      <xdr:nvSpPr>
        <xdr:cNvPr id="13" name="Rectangle 12">
          <a:extLst>
            <a:ext uri="{FF2B5EF4-FFF2-40B4-BE49-F238E27FC236}">
              <a16:creationId xmlns:a16="http://schemas.microsoft.com/office/drawing/2014/main" id="{12BB4F04-0133-4819-8849-93110602748E}"/>
            </a:ext>
          </a:extLst>
        </xdr:cNvPr>
        <xdr:cNvSpPr/>
      </xdr:nvSpPr>
      <xdr:spPr>
        <a:xfrm>
          <a:off x="5296513" y="1071193"/>
          <a:ext cx="479618" cy="246221"/>
        </a:xfrm>
        <a:prstGeom prst="rect">
          <a:avLst/>
        </a:prstGeom>
      </xdr:spPr>
      <xdr:txBody>
        <a:bodyPr wrap="square">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1000" b="1"/>
            <a:t>+9 %</a:t>
          </a:r>
        </a:p>
      </xdr:txBody>
    </xdr:sp>
    <xdr:clientData/>
  </xdr:twoCellAnchor>
  <xdr:twoCellAnchor>
    <xdr:from>
      <xdr:col>12</xdr:col>
      <xdr:colOff>12261</xdr:colOff>
      <xdr:row>5</xdr:row>
      <xdr:rowOff>171548</xdr:rowOff>
    </xdr:from>
    <xdr:to>
      <xdr:col>12</xdr:col>
      <xdr:colOff>491879</xdr:colOff>
      <xdr:row>7</xdr:row>
      <xdr:rowOff>36769</xdr:rowOff>
    </xdr:to>
    <xdr:sp macro="" textlink="">
      <xdr:nvSpPr>
        <xdr:cNvPr id="14" name="Rectangle 13">
          <a:extLst>
            <a:ext uri="{FF2B5EF4-FFF2-40B4-BE49-F238E27FC236}">
              <a16:creationId xmlns:a16="http://schemas.microsoft.com/office/drawing/2014/main" id="{F5D54FE5-BDD0-43B6-A89D-DDFD3F498999}"/>
            </a:ext>
          </a:extLst>
        </xdr:cNvPr>
        <xdr:cNvSpPr/>
      </xdr:nvSpPr>
      <xdr:spPr>
        <a:xfrm>
          <a:off x="5670111" y="1133573"/>
          <a:ext cx="479618" cy="246221"/>
        </a:xfrm>
        <a:prstGeom prst="rect">
          <a:avLst/>
        </a:prstGeom>
      </xdr:spPr>
      <xdr:txBody>
        <a:bodyPr wrap="square">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1000" b="1"/>
            <a:t>+7 %</a:t>
          </a:r>
        </a:p>
      </xdr:txBody>
    </xdr:sp>
    <xdr:clientData/>
  </xdr:twoCellAnchor>
  <xdr:twoCellAnchor>
    <xdr:from>
      <xdr:col>15</xdr:col>
      <xdr:colOff>232562</xdr:colOff>
      <xdr:row>8</xdr:row>
      <xdr:rowOff>187869</xdr:rowOff>
    </xdr:from>
    <xdr:to>
      <xdr:col>16</xdr:col>
      <xdr:colOff>179153</xdr:colOff>
      <xdr:row>10</xdr:row>
      <xdr:rowOff>53090</xdr:rowOff>
    </xdr:to>
    <xdr:sp macro="" textlink="">
      <xdr:nvSpPr>
        <xdr:cNvPr id="15" name="Rectangle 14">
          <a:extLst>
            <a:ext uri="{FF2B5EF4-FFF2-40B4-BE49-F238E27FC236}">
              <a16:creationId xmlns:a16="http://schemas.microsoft.com/office/drawing/2014/main" id="{EAE7F38E-5575-4FB0-9BAE-EE823AA039F1}"/>
            </a:ext>
          </a:extLst>
        </xdr:cNvPr>
        <xdr:cNvSpPr/>
      </xdr:nvSpPr>
      <xdr:spPr>
        <a:xfrm>
          <a:off x="7604912" y="1721394"/>
          <a:ext cx="518091" cy="246221"/>
        </a:xfrm>
        <a:prstGeom prst="rect">
          <a:avLst/>
        </a:prstGeom>
      </xdr:spPr>
      <xdr:txBody>
        <a:bodyPr wrap="square">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1000" b="1"/>
            <a:t>-12 %</a:t>
          </a:r>
        </a:p>
      </xdr:txBody>
    </xdr:sp>
    <xdr:clientData/>
  </xdr:twoCellAnchor>
  <xdr:twoCellAnchor>
    <xdr:from>
      <xdr:col>14</xdr:col>
      <xdr:colOff>409907</xdr:colOff>
      <xdr:row>6</xdr:row>
      <xdr:rowOff>85725</xdr:rowOff>
    </xdr:from>
    <xdr:to>
      <xdr:col>15</xdr:col>
      <xdr:colOff>388559</xdr:colOff>
      <xdr:row>7</xdr:row>
      <xdr:rowOff>141446</xdr:rowOff>
    </xdr:to>
    <xdr:sp macro="" textlink="">
      <xdr:nvSpPr>
        <xdr:cNvPr id="16" name="Rectangle 15">
          <a:extLst>
            <a:ext uri="{FF2B5EF4-FFF2-40B4-BE49-F238E27FC236}">
              <a16:creationId xmlns:a16="http://schemas.microsoft.com/office/drawing/2014/main" id="{7AAE6EF3-6CBD-4C65-A354-8B6D75DEE193}"/>
            </a:ext>
          </a:extLst>
        </xdr:cNvPr>
        <xdr:cNvSpPr/>
      </xdr:nvSpPr>
      <xdr:spPr>
        <a:xfrm>
          <a:off x="7210757" y="1238250"/>
          <a:ext cx="550152" cy="246221"/>
        </a:xfrm>
        <a:prstGeom prst="rect">
          <a:avLst/>
        </a:prstGeom>
        <a:noFill/>
      </xdr:spPr>
      <xdr:txBody>
        <a:bodyPr wrap="square">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1000" b="1"/>
            <a:t>+11 %</a:t>
          </a:r>
        </a:p>
      </xdr:txBody>
    </xdr:sp>
    <xdr:clientData/>
  </xdr:twoCellAnchor>
  <xdr:twoCellAnchor>
    <xdr:from>
      <xdr:col>16</xdr:col>
      <xdr:colOff>50483</xdr:colOff>
      <xdr:row>7</xdr:row>
      <xdr:rowOff>84786</xdr:rowOff>
    </xdr:from>
    <xdr:to>
      <xdr:col>16</xdr:col>
      <xdr:colOff>530101</xdr:colOff>
      <xdr:row>8</xdr:row>
      <xdr:rowOff>140507</xdr:rowOff>
    </xdr:to>
    <xdr:sp macro="" textlink="">
      <xdr:nvSpPr>
        <xdr:cNvPr id="17" name="Rectangle 16">
          <a:extLst>
            <a:ext uri="{FF2B5EF4-FFF2-40B4-BE49-F238E27FC236}">
              <a16:creationId xmlns:a16="http://schemas.microsoft.com/office/drawing/2014/main" id="{C5C7EB43-D5C4-41D0-9DC2-5892602C8F95}"/>
            </a:ext>
          </a:extLst>
        </xdr:cNvPr>
        <xdr:cNvSpPr/>
      </xdr:nvSpPr>
      <xdr:spPr>
        <a:xfrm>
          <a:off x="7994333" y="1427811"/>
          <a:ext cx="479618" cy="246221"/>
        </a:xfrm>
        <a:prstGeom prst="rect">
          <a:avLst/>
        </a:prstGeom>
      </xdr:spPr>
      <xdr:txBody>
        <a:bodyPr wrap="square">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1000" b="1"/>
            <a:t>+3 %</a:t>
          </a:r>
        </a:p>
      </xdr:txBody>
    </xdr:sp>
    <xdr:clientData/>
  </xdr:twoCellAnchor>
  <xdr:twoCellAnchor>
    <xdr:from>
      <xdr:col>16</xdr:col>
      <xdr:colOff>427453</xdr:colOff>
      <xdr:row>7</xdr:row>
      <xdr:rowOff>54032</xdr:rowOff>
    </xdr:from>
    <xdr:to>
      <xdr:col>19</xdr:col>
      <xdr:colOff>104486</xdr:colOff>
      <xdr:row>8</xdr:row>
      <xdr:rowOff>109753</xdr:rowOff>
    </xdr:to>
    <xdr:sp macro="" textlink="">
      <xdr:nvSpPr>
        <xdr:cNvPr id="18" name="Rectangle 17">
          <a:extLst>
            <a:ext uri="{FF2B5EF4-FFF2-40B4-BE49-F238E27FC236}">
              <a16:creationId xmlns:a16="http://schemas.microsoft.com/office/drawing/2014/main" id="{E0F19956-4F57-4B7A-A568-36CBFB9CE13E}"/>
            </a:ext>
          </a:extLst>
        </xdr:cNvPr>
        <xdr:cNvSpPr/>
      </xdr:nvSpPr>
      <xdr:spPr>
        <a:xfrm>
          <a:off x="8371303" y="1397057"/>
          <a:ext cx="477133" cy="246221"/>
        </a:xfrm>
        <a:prstGeom prst="rect">
          <a:avLst/>
        </a:prstGeom>
      </xdr:spPr>
      <xdr:txBody>
        <a:bodyPr wrap="square">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1000" b="1"/>
            <a:t>+5 %</a:t>
          </a:r>
        </a:p>
      </xdr:txBody>
    </xdr:sp>
    <xdr:clientData/>
  </xdr:twoCellAnchor>
  <xdr:twoCellAnchor>
    <xdr:from>
      <xdr:col>19</xdr:col>
      <xdr:colOff>11155</xdr:colOff>
      <xdr:row>8</xdr:row>
      <xdr:rowOff>168051</xdr:rowOff>
    </xdr:from>
    <xdr:to>
      <xdr:col>19</xdr:col>
      <xdr:colOff>530074</xdr:colOff>
      <xdr:row>10</xdr:row>
      <xdr:rowOff>33272</xdr:rowOff>
    </xdr:to>
    <xdr:sp macro="" textlink="">
      <xdr:nvSpPr>
        <xdr:cNvPr id="19" name="Rectangle 18">
          <a:extLst>
            <a:ext uri="{FF2B5EF4-FFF2-40B4-BE49-F238E27FC236}">
              <a16:creationId xmlns:a16="http://schemas.microsoft.com/office/drawing/2014/main" id="{D211AC51-02AA-4859-9800-9D8602300008}"/>
            </a:ext>
          </a:extLst>
        </xdr:cNvPr>
        <xdr:cNvSpPr/>
      </xdr:nvSpPr>
      <xdr:spPr>
        <a:xfrm>
          <a:off x="8755105" y="1701576"/>
          <a:ext cx="518919" cy="246221"/>
        </a:xfrm>
        <a:prstGeom prst="rect">
          <a:avLst/>
        </a:prstGeom>
      </xdr:spPr>
      <xdr:txBody>
        <a:bodyPr wrap="square">
          <a:sp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fr-FR" sz="1000" b="1"/>
            <a:t>-11 %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13608</xdr:colOff>
      <xdr:row>61</xdr:row>
      <xdr:rowOff>111579</xdr:rowOff>
    </xdr:from>
    <xdr:to>
      <xdr:col>35</xdr:col>
      <xdr:colOff>299358</xdr:colOff>
      <xdr:row>75</xdr:row>
      <xdr:rowOff>187779</xdr:rowOff>
    </xdr:to>
    <xdr:graphicFrame macro="">
      <xdr:nvGraphicFramePr>
        <xdr:cNvPr id="2" name="Graphique 1">
          <a:extLst>
            <a:ext uri="{FF2B5EF4-FFF2-40B4-BE49-F238E27FC236}">
              <a16:creationId xmlns:a16="http://schemas.microsoft.com/office/drawing/2014/main" id="{AA5CBF2F-C23F-441E-8F7C-DC2191FF5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544287</xdr:colOff>
      <xdr:row>61</xdr:row>
      <xdr:rowOff>176893</xdr:rowOff>
    </xdr:from>
    <xdr:to>
      <xdr:col>23</xdr:col>
      <xdr:colOff>217715</xdr:colOff>
      <xdr:row>76</xdr:row>
      <xdr:rowOff>62593</xdr:rowOff>
    </xdr:to>
    <xdr:graphicFrame macro="">
      <xdr:nvGraphicFramePr>
        <xdr:cNvPr id="3" name="Graphique 2">
          <a:extLst>
            <a:ext uri="{FF2B5EF4-FFF2-40B4-BE49-F238E27FC236}">
              <a16:creationId xmlns:a16="http://schemas.microsoft.com/office/drawing/2014/main" id="{4518DD4A-583C-480F-9F5E-BAF354D11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290553</xdr:colOff>
      <xdr:row>62</xdr:row>
      <xdr:rowOff>4003</xdr:rowOff>
    </xdr:from>
    <xdr:to>
      <xdr:col>12</xdr:col>
      <xdr:colOff>72839</xdr:colOff>
      <xdr:row>76</xdr:row>
      <xdr:rowOff>68997</xdr:rowOff>
    </xdr:to>
    <xdr:graphicFrame macro="">
      <xdr:nvGraphicFramePr>
        <xdr:cNvPr id="4" name="Graphique 3">
          <a:extLst>
            <a:ext uri="{FF2B5EF4-FFF2-40B4-BE49-F238E27FC236}">
              <a16:creationId xmlns:a16="http://schemas.microsoft.com/office/drawing/2014/main" id="{575577E9-190E-4576-9DD3-E07E62156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13608</xdr:colOff>
      <xdr:row>61</xdr:row>
      <xdr:rowOff>111579</xdr:rowOff>
    </xdr:from>
    <xdr:to>
      <xdr:col>35</xdr:col>
      <xdr:colOff>299358</xdr:colOff>
      <xdr:row>75</xdr:row>
      <xdr:rowOff>187779</xdr:rowOff>
    </xdr:to>
    <xdr:graphicFrame macro="">
      <xdr:nvGraphicFramePr>
        <xdr:cNvPr id="8" name="Graphique 7">
          <a:extLst>
            <a:ext uri="{FF2B5EF4-FFF2-40B4-BE49-F238E27FC236}">
              <a16:creationId xmlns:a16="http://schemas.microsoft.com/office/drawing/2014/main" id="{DCB85B4A-5C35-4DDE-89B1-06C438B28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544287</xdr:colOff>
      <xdr:row>61</xdr:row>
      <xdr:rowOff>176893</xdr:rowOff>
    </xdr:from>
    <xdr:to>
      <xdr:col>23</xdr:col>
      <xdr:colOff>217715</xdr:colOff>
      <xdr:row>76</xdr:row>
      <xdr:rowOff>62593</xdr:rowOff>
    </xdr:to>
    <xdr:graphicFrame macro="">
      <xdr:nvGraphicFramePr>
        <xdr:cNvPr id="9" name="Graphique 8">
          <a:extLst>
            <a:ext uri="{FF2B5EF4-FFF2-40B4-BE49-F238E27FC236}">
              <a16:creationId xmlns:a16="http://schemas.microsoft.com/office/drawing/2014/main" id="{922B7996-EADC-4C79-8AE1-2189D3120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290553</xdr:colOff>
      <xdr:row>62</xdr:row>
      <xdr:rowOff>4003</xdr:rowOff>
    </xdr:from>
    <xdr:to>
      <xdr:col>12</xdr:col>
      <xdr:colOff>72839</xdr:colOff>
      <xdr:row>76</xdr:row>
      <xdr:rowOff>68997</xdr:rowOff>
    </xdr:to>
    <xdr:graphicFrame macro="">
      <xdr:nvGraphicFramePr>
        <xdr:cNvPr id="10" name="Graphique 9">
          <a:extLst>
            <a:ext uri="{FF2B5EF4-FFF2-40B4-BE49-F238E27FC236}">
              <a16:creationId xmlns:a16="http://schemas.microsoft.com/office/drawing/2014/main" id="{FCB7CE23-64CA-4487-A611-66DCF4FEC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13608</xdr:colOff>
      <xdr:row>61</xdr:row>
      <xdr:rowOff>111579</xdr:rowOff>
    </xdr:from>
    <xdr:to>
      <xdr:col>35</xdr:col>
      <xdr:colOff>299358</xdr:colOff>
      <xdr:row>75</xdr:row>
      <xdr:rowOff>187779</xdr:rowOff>
    </xdr:to>
    <xdr:graphicFrame macro="">
      <xdr:nvGraphicFramePr>
        <xdr:cNvPr id="11" name="Graphique 10">
          <a:extLst>
            <a:ext uri="{FF2B5EF4-FFF2-40B4-BE49-F238E27FC236}">
              <a16:creationId xmlns:a16="http://schemas.microsoft.com/office/drawing/2014/main" id="{920E4A3A-B9C7-4458-8715-6460AD196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544287</xdr:colOff>
      <xdr:row>61</xdr:row>
      <xdr:rowOff>176893</xdr:rowOff>
    </xdr:from>
    <xdr:to>
      <xdr:col>23</xdr:col>
      <xdr:colOff>217715</xdr:colOff>
      <xdr:row>76</xdr:row>
      <xdr:rowOff>62593</xdr:rowOff>
    </xdr:to>
    <xdr:graphicFrame macro="">
      <xdr:nvGraphicFramePr>
        <xdr:cNvPr id="12" name="Graphique 11">
          <a:extLst>
            <a:ext uri="{FF2B5EF4-FFF2-40B4-BE49-F238E27FC236}">
              <a16:creationId xmlns:a16="http://schemas.microsoft.com/office/drawing/2014/main" id="{C32FC1FB-37E3-4E0F-A915-95644DD9A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290553</xdr:colOff>
      <xdr:row>62</xdr:row>
      <xdr:rowOff>4003</xdr:rowOff>
    </xdr:from>
    <xdr:to>
      <xdr:col>12</xdr:col>
      <xdr:colOff>72839</xdr:colOff>
      <xdr:row>76</xdr:row>
      <xdr:rowOff>68997</xdr:rowOff>
    </xdr:to>
    <xdr:graphicFrame macro="">
      <xdr:nvGraphicFramePr>
        <xdr:cNvPr id="13" name="Graphique 12">
          <a:extLst>
            <a:ext uri="{FF2B5EF4-FFF2-40B4-BE49-F238E27FC236}">
              <a16:creationId xmlns:a16="http://schemas.microsoft.com/office/drawing/2014/main" id="{F18FB7D0-12E4-4AD9-B4D4-97CC51F6F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323850</xdr:colOff>
      <xdr:row>4</xdr:row>
      <xdr:rowOff>42862</xdr:rowOff>
    </xdr:from>
    <xdr:to>
      <xdr:col>20</xdr:col>
      <xdr:colOff>123265</xdr:colOff>
      <xdr:row>18</xdr:row>
      <xdr:rowOff>119062</xdr:rowOff>
    </xdr:to>
    <xdr:graphicFrame macro="">
      <xdr:nvGraphicFramePr>
        <xdr:cNvPr id="4" name="Graphique 3">
          <a:extLst>
            <a:ext uri="{FF2B5EF4-FFF2-40B4-BE49-F238E27FC236}">
              <a16:creationId xmlns:a16="http://schemas.microsoft.com/office/drawing/2014/main" id="{703DB75B-EF89-75BC-65E5-CBE5E20EC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85164</xdr:colOff>
      <xdr:row>18</xdr:row>
      <xdr:rowOff>186296</xdr:rowOff>
    </xdr:from>
    <xdr:to>
      <xdr:col>17</xdr:col>
      <xdr:colOff>168088</xdr:colOff>
      <xdr:row>39</xdr:row>
      <xdr:rowOff>559</xdr:rowOff>
    </xdr:to>
    <xdr:graphicFrame macro="">
      <xdr:nvGraphicFramePr>
        <xdr:cNvPr id="7" name="Graphique 6">
          <a:extLst>
            <a:ext uri="{FF2B5EF4-FFF2-40B4-BE49-F238E27FC236}">
              <a16:creationId xmlns:a16="http://schemas.microsoft.com/office/drawing/2014/main" id="{39BCAA8F-776F-AD1F-6AE6-2EEEC873DC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229720</xdr:colOff>
      <xdr:row>19</xdr:row>
      <xdr:rowOff>12606</xdr:rowOff>
    </xdr:from>
    <xdr:to>
      <xdr:col>22</xdr:col>
      <xdr:colOff>324971</xdr:colOff>
      <xdr:row>39</xdr:row>
      <xdr:rowOff>0</xdr:rowOff>
    </xdr:to>
    <xdr:graphicFrame macro="">
      <xdr:nvGraphicFramePr>
        <xdr:cNvPr id="8" name="Graphique 7">
          <a:extLst>
            <a:ext uri="{FF2B5EF4-FFF2-40B4-BE49-F238E27FC236}">
              <a16:creationId xmlns:a16="http://schemas.microsoft.com/office/drawing/2014/main" id="{08837BA3-0A64-7D3F-6AC2-D486DC6D2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PROJETS\Vision_2030-2050\2%20-%20Projet%20Energie-Ressources%202019\1-%20Ressources\1-%20Autres%20sc&#233;narios\1-%20SNBC-PPE%202019%20&amp;%202020\Synth&#232;se%20AMS\Sc&#233;narios%20AME-AMS2018%20v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oi/Desktop/ADEME/Production%20STM/Outil_transport_Energie_GES_2021092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oi/Desktop/ADEME/Production%20STM/Sc&#233;narios/Run%203/S4%20205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X:\SERVICES\STM\ECHANGES\PROSPECTIVE\0_Exercice%20Energie%20Ressource%202020\Production%20STM\Outil_transport_Energie_GES_2021072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Notes"/>
      <sheetName val="Orga"/>
      <sheetName val="M-1"/>
      <sheetName val="M-2"/>
      <sheetName val="M-3"/>
      <sheetName val="M-4"/>
      <sheetName val="M-5"/>
      <sheetName val="I-1"/>
      <sheetName val="I-2"/>
      <sheetName val="I-3"/>
      <sheetName val="I-4"/>
      <sheetName val="I-5"/>
      <sheetName val="R-1"/>
      <sheetName val="R-2"/>
      <sheetName val="R-3"/>
      <sheetName val="R-4"/>
      <sheetName val="R-5"/>
      <sheetName val="S-1"/>
      <sheetName val="S-2"/>
      <sheetName val="S-3"/>
      <sheetName val="S-4"/>
      <sheetName val="S-5"/>
      <sheetName val="T-1"/>
      <sheetName val="T-2"/>
      <sheetName val="T-3"/>
      <sheetName val="T-4 AME"/>
      <sheetName val="T-4 AMS"/>
      <sheetName val="T-5"/>
      <sheetName val="A-3"/>
      <sheetName val="A-4"/>
      <sheetName val="O-3 Offre"/>
      <sheetName val="O-3 Mix électrique"/>
      <sheetName val="O-4 AME"/>
      <sheetName val="O-4 AMS"/>
      <sheetName val="RDC AME"/>
      <sheetName val="RDC AMS"/>
      <sheetName val="FE"/>
      <sheetName val="Début Rés"/>
      <sheetName val="Résultats Demande finale AME"/>
      <sheetName val="Résultats Demande finale AMS"/>
      <sheetName val="ENRth AME"/>
      <sheetName val="ENRth AMS"/>
      <sheetName val="Bilan Energie Format SDES AME"/>
      <sheetName val="Bilan Energie Format SDES AMS"/>
      <sheetName val="Emissions AMS"/>
      <sheetName val="Emissions AME"/>
      <sheetName val="Fin Rés"/>
      <sheetName val="Calage bilan"/>
      <sheetName val="Bilan SDES 2015"/>
      <sheetName val="Outils"/>
    </sheetNames>
    <sheetDataSet>
      <sheetData sheetId="0"/>
      <sheetData sheetId="1"/>
      <sheetData sheetId="2"/>
      <sheetData sheetId="3"/>
      <sheetData sheetId="4">
        <row r="4">
          <cell r="B4" t="str">
            <v>Code série</v>
          </cell>
          <cell r="C4" t="str">
            <v>Pays</v>
          </cell>
          <cell r="D4" t="str">
            <v>Source</v>
          </cell>
          <cell r="E4" t="str">
            <v>Unité</v>
          </cell>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row>
        <row r="6">
          <cell r="A6" t="str">
            <v>DATAMED</v>
          </cell>
        </row>
        <row r="7">
          <cell r="A7" t="str">
            <v>Bilan total</v>
          </cell>
        </row>
        <row r="8">
          <cell r="A8" t="str">
            <v>Consommation finale de combustibles mineraux solides</v>
          </cell>
          <cell r="B8" t="str">
            <v>cmscfcc</v>
          </cell>
          <cell r="C8" t="str">
            <v>fra</v>
          </cell>
          <cell r="D8" t="str">
            <v>SOeS Bilan</v>
          </cell>
          <cell r="E8" t="str">
            <v>Mtep</v>
          </cell>
          <cell r="F8">
            <v>10.220000000000001</v>
          </cell>
          <cell r="G8">
            <v>9.9700000000000006</v>
          </cell>
          <cell r="H8">
            <v>9.34</v>
          </cell>
          <cell r="I8">
            <v>8.1300000000000008</v>
          </cell>
          <cell r="J8">
            <v>8.74</v>
          </cell>
          <cell r="K8">
            <v>8.18</v>
          </cell>
          <cell r="L8">
            <v>7.76</v>
          </cell>
          <cell r="M8">
            <v>7.89</v>
          </cell>
          <cell r="N8">
            <v>7.76</v>
          </cell>
          <cell r="O8">
            <v>7.36</v>
          </cell>
          <cell r="P8">
            <v>7.4501099999999996</v>
          </cell>
          <cell r="Q8">
            <v>6.6082999999999998</v>
          </cell>
          <cell r="R8">
            <v>6.5420999999999996</v>
          </cell>
          <cell r="S8">
            <v>6.6067200000000001</v>
          </cell>
          <cell r="T8">
            <v>6.6634900000000004</v>
          </cell>
          <cell r="U8">
            <v>6.6043500000000002</v>
          </cell>
          <cell r="V8">
            <v>6.8027100000000003</v>
          </cell>
          <cell r="W8">
            <v>6.8491299999999997</v>
          </cell>
          <cell r="X8">
            <v>6.4784199999999998</v>
          </cell>
          <cell r="Y8">
            <v>4.8152600000000003</v>
          </cell>
          <cell r="Z8">
            <v>5.6616200000000001</v>
          </cell>
          <cell r="AA8">
            <v>5.3937200000000001</v>
          </cell>
          <cell r="AB8">
            <v>5.2207600000000003</v>
          </cell>
          <cell r="AC8">
            <v>5.2</v>
          </cell>
          <cell r="AD8">
            <v>5.55</v>
          </cell>
          <cell r="AE8">
            <v>5.21</v>
          </cell>
        </row>
        <row r="9">
          <cell r="A9" t="str">
            <v>Consommation finale de produits pétroliers</v>
          </cell>
          <cell r="B9" t="str">
            <v>petcfcc</v>
          </cell>
          <cell r="C9" t="str">
            <v>fra</v>
          </cell>
          <cell r="D9" t="str">
            <v>SOeS Bilan</v>
          </cell>
          <cell r="E9" t="str">
            <v>Mtep</v>
          </cell>
          <cell r="F9">
            <v>70.760000000000005</v>
          </cell>
          <cell r="G9">
            <v>70.67</v>
          </cell>
          <cell r="H9">
            <v>72.44</v>
          </cell>
          <cell r="I9">
            <v>71.680000000000007</v>
          </cell>
          <cell r="J9">
            <v>72.319999999999993</v>
          </cell>
          <cell r="K9">
            <v>72.180000000000007</v>
          </cell>
          <cell r="L9">
            <v>72.22</v>
          </cell>
          <cell r="M9">
            <v>73.27</v>
          </cell>
          <cell r="N9">
            <v>74.319999999999993</v>
          </cell>
          <cell r="O9">
            <v>74.92</v>
          </cell>
          <cell r="P9">
            <v>73.317930000000004</v>
          </cell>
          <cell r="Q9">
            <v>75.124160000000003</v>
          </cell>
          <cell r="R9">
            <v>73.587000000000003</v>
          </cell>
          <cell r="S9">
            <v>71.798000000000002</v>
          </cell>
          <cell r="T9">
            <v>71.813999999999993</v>
          </cell>
          <cell r="U9">
            <v>70.165999999999997</v>
          </cell>
          <cell r="V9">
            <v>69.739999999999995</v>
          </cell>
          <cell r="W9">
            <v>68.522710000000004</v>
          </cell>
          <cell r="X9">
            <v>67.184709999999995</v>
          </cell>
          <cell r="Y9">
            <v>65.130719999999997</v>
          </cell>
          <cell r="Z9">
            <v>63.059780000000003</v>
          </cell>
          <cell r="AA9">
            <v>64.033000000000001</v>
          </cell>
          <cell r="AB9">
            <v>61.895000000000003</v>
          </cell>
          <cell r="AC9">
            <v>60.84</v>
          </cell>
          <cell r="AD9">
            <v>60.82</v>
          </cell>
          <cell r="AE9">
            <v>60.78</v>
          </cell>
        </row>
        <row r="10">
          <cell r="A10" t="str">
            <v>Consommation finale de gaz</v>
          </cell>
          <cell r="B10" t="str">
            <v>gazcfcc</v>
          </cell>
          <cell r="C10" t="str">
            <v>fra</v>
          </cell>
          <cell r="D10" t="str">
            <v>SOeS Bilan</v>
          </cell>
          <cell r="E10" t="str">
            <v>Mtep</v>
          </cell>
          <cell r="F10">
            <v>23.28</v>
          </cell>
          <cell r="G10">
            <v>24.46</v>
          </cell>
          <cell r="H10">
            <v>25.19</v>
          </cell>
          <cell r="I10">
            <v>25.57</v>
          </cell>
          <cell r="J10">
            <v>26.81</v>
          </cell>
          <cell r="K10">
            <v>26.36</v>
          </cell>
          <cell r="L10">
            <v>28</v>
          </cell>
          <cell r="M10">
            <v>29.16</v>
          </cell>
          <cell r="N10">
            <v>30.25</v>
          </cell>
          <cell r="O10">
            <v>30.02</v>
          </cell>
          <cell r="P10">
            <v>32.848590000000002</v>
          </cell>
          <cell r="Q10">
            <v>33.44303</v>
          </cell>
          <cell r="R10">
            <v>34.727400000000003</v>
          </cell>
          <cell r="S10">
            <v>33.735190000000003</v>
          </cell>
          <cell r="T10">
            <v>34.106200000000001</v>
          </cell>
          <cell r="U10">
            <v>35.106969999999997</v>
          </cell>
          <cell r="V10">
            <v>34.647120000000001</v>
          </cell>
          <cell r="W10">
            <v>34.578499999999998</v>
          </cell>
          <cell r="X10">
            <v>34.439169999999997</v>
          </cell>
          <cell r="Y10">
            <v>33.036830000000002</v>
          </cell>
          <cell r="Z10">
            <v>32.407209999999999</v>
          </cell>
          <cell r="AA10">
            <v>32.589750000000002</v>
          </cell>
          <cell r="AB10">
            <v>32.94697</v>
          </cell>
          <cell r="AC10">
            <v>31.63</v>
          </cell>
          <cell r="AD10">
            <v>30.63</v>
          </cell>
          <cell r="AE10">
            <v>30.48</v>
          </cell>
        </row>
        <row r="11">
          <cell r="A11" t="str">
            <v>Consommation finale d'énergies renouvelables</v>
          </cell>
          <cell r="B11" t="str">
            <v>enrcfcc</v>
          </cell>
          <cell r="C11" t="str">
            <v>fra</v>
          </cell>
          <cell r="D11" t="str">
            <v>SOeS Bilan</v>
          </cell>
          <cell r="E11" t="str">
            <v>Mtep</v>
          </cell>
          <cell r="F11">
            <v>10.46</v>
          </cell>
          <cell r="G11">
            <v>11.45</v>
          </cell>
          <cell r="H11">
            <v>11.66</v>
          </cell>
          <cell r="I11">
            <v>11.24</v>
          </cell>
          <cell r="J11">
            <v>11.04</v>
          </cell>
          <cell r="K11">
            <v>10.050000000000001</v>
          </cell>
          <cell r="L11">
            <v>10.02</v>
          </cell>
          <cell r="M11">
            <v>10.35</v>
          </cell>
          <cell r="N11">
            <v>10.08</v>
          </cell>
          <cell r="O11">
            <v>9.82</v>
          </cell>
          <cell r="P11">
            <v>10.05659</v>
          </cell>
          <cell r="Q11">
            <v>9.9698899999999995</v>
          </cell>
          <cell r="R11">
            <v>9.9178499999999996</v>
          </cell>
          <cell r="S11">
            <v>9.9102700000000006</v>
          </cell>
          <cell r="T11">
            <v>9.8864099999999997</v>
          </cell>
          <cell r="U11">
            <v>9.9420699999999993</v>
          </cell>
          <cell r="V11">
            <v>10.464729999999999</v>
          </cell>
          <cell r="W11">
            <v>11.139699999999999</v>
          </cell>
          <cell r="X11">
            <v>12.44073</v>
          </cell>
          <cell r="Y11">
            <v>13.19727</v>
          </cell>
          <cell r="Z11">
            <v>13.31906</v>
          </cell>
          <cell r="AA11">
            <v>14.18085</v>
          </cell>
          <cell r="AB11">
            <v>14.29</v>
          </cell>
          <cell r="AC11">
            <v>14.91</v>
          </cell>
          <cell r="AD11">
            <v>15.39</v>
          </cell>
          <cell r="AE11">
            <v>15.51</v>
          </cell>
        </row>
        <row r="12">
          <cell r="A12" t="str">
            <v>Consommation finale d'électricité</v>
          </cell>
          <cell r="B12" t="str">
            <v>elccfcc</v>
          </cell>
          <cell r="C12" t="str">
            <v>fra</v>
          </cell>
          <cell r="D12" t="str">
            <v>SOeS Bilan</v>
          </cell>
          <cell r="E12" t="str">
            <v>Mtep</v>
          </cell>
          <cell r="F12">
            <v>25.94</v>
          </cell>
          <cell r="G12">
            <v>27.63</v>
          </cell>
          <cell r="H12">
            <v>28.41</v>
          </cell>
          <cell r="I12">
            <v>28.61</v>
          </cell>
          <cell r="J12">
            <v>28.82</v>
          </cell>
          <cell r="K12">
            <v>29.58</v>
          </cell>
          <cell r="L12">
            <v>30.72</v>
          </cell>
          <cell r="M12">
            <v>30.69</v>
          </cell>
          <cell r="N12">
            <v>31.89</v>
          </cell>
          <cell r="O12">
            <v>32.5</v>
          </cell>
          <cell r="P12">
            <v>33.665819999999997</v>
          </cell>
          <cell r="Q12">
            <v>34.362589999999997</v>
          </cell>
          <cell r="R12">
            <v>34.399830000000001</v>
          </cell>
          <cell r="S12">
            <v>35.282879999999999</v>
          </cell>
          <cell r="T12">
            <v>36.162309999999998</v>
          </cell>
          <cell r="U12">
            <v>36.393090000000001</v>
          </cell>
          <cell r="V12">
            <v>36.931550000000001</v>
          </cell>
          <cell r="W12">
            <v>37.066960000000002</v>
          </cell>
          <cell r="X12">
            <v>37.828130000000002</v>
          </cell>
          <cell r="Y12">
            <v>36.573770000000003</v>
          </cell>
          <cell r="Z12">
            <v>38.100859999999997</v>
          </cell>
          <cell r="AA12">
            <v>37.025759999999998</v>
          </cell>
          <cell r="AB12">
            <v>37.739620000000002</v>
          </cell>
          <cell r="AC12">
            <v>38.01</v>
          </cell>
          <cell r="AD12">
            <v>36.869999999999997</v>
          </cell>
          <cell r="AE12">
            <v>37.229999999999997</v>
          </cell>
        </row>
        <row r="13">
          <cell r="A13" t="str">
            <v>Consommation finale</v>
          </cell>
          <cell r="B13" t="str">
            <v>toccfcc</v>
          </cell>
          <cell r="C13" t="str">
            <v>fra</v>
          </cell>
          <cell r="D13" t="str">
            <v>SOeS Bilan</v>
          </cell>
          <cell r="E13" t="str">
            <v>Mtep</v>
          </cell>
          <cell r="F13">
            <v>140.66</v>
          </cell>
          <cell r="G13">
            <v>144.18</v>
          </cell>
          <cell r="H13">
            <v>147.04</v>
          </cell>
          <cell r="I13">
            <v>145.22999999999999</v>
          </cell>
          <cell r="J13">
            <v>147.72999999999999</v>
          </cell>
          <cell r="K13">
            <v>146.35</v>
          </cell>
          <cell r="L13">
            <v>148.72</v>
          </cell>
          <cell r="M13">
            <v>151.36000000000001</v>
          </cell>
          <cell r="N13">
            <v>154.30000000000001</v>
          </cell>
          <cell r="O13">
            <v>154.62</v>
          </cell>
          <cell r="P13">
            <v>157.339</v>
          </cell>
          <cell r="Q13">
            <v>159.50800000000001</v>
          </cell>
          <cell r="R13">
            <v>159.17420000000001</v>
          </cell>
          <cell r="S13">
            <v>157.3331</v>
          </cell>
          <cell r="T13">
            <v>158.63239999999999</v>
          </cell>
          <cell r="U13">
            <v>158.21250000000001</v>
          </cell>
          <cell r="V13">
            <v>158.58609999999999</v>
          </cell>
          <cell r="W13">
            <v>158.15700000000001</v>
          </cell>
          <cell r="X13">
            <v>158.37119999999999</v>
          </cell>
          <cell r="Y13">
            <v>152.75380000000001</v>
          </cell>
          <cell r="Z13">
            <v>152.54849999999999</v>
          </cell>
          <cell r="AA13">
            <v>153.22309999999999</v>
          </cell>
          <cell r="AB13">
            <v>152.0924</v>
          </cell>
          <cell r="AC13">
            <v>150.59</v>
          </cell>
          <cell r="AD13">
            <v>149.26</v>
          </cell>
          <cell r="AE13">
            <v>149.21</v>
          </cell>
        </row>
        <row r="14">
          <cell r="A14" t="str">
            <v>Consommation  de combustibles  mineraux solides industrie (yc btp yc sid)</v>
          </cell>
          <cell r="B14" t="str">
            <v>cmscfind</v>
          </cell>
          <cell r="C14" t="str">
            <v>fra</v>
          </cell>
          <cell r="D14" t="str">
            <v>SOeS Bilan</v>
          </cell>
          <cell r="E14" t="str">
            <v>Mtep</v>
          </cell>
          <cell r="F14">
            <v>8.41</v>
          </cell>
          <cell r="G14">
            <v>8.2200000000000006</v>
          </cell>
          <cell r="H14">
            <v>7.88</v>
          </cell>
          <cell r="I14">
            <v>6.79</v>
          </cell>
          <cell r="J14">
            <v>7.61</v>
          </cell>
          <cell r="K14">
            <v>6.95</v>
          </cell>
          <cell r="L14">
            <v>6.59</v>
          </cell>
          <cell r="M14">
            <v>6.91</v>
          </cell>
          <cell r="N14">
            <v>6.9</v>
          </cell>
          <cell r="O14">
            <v>6.59</v>
          </cell>
          <cell r="P14">
            <v>6.7641</v>
          </cell>
          <cell r="Q14">
            <v>5.9682899999999997</v>
          </cell>
          <cell r="R14">
            <v>6.0616000000000003</v>
          </cell>
          <cell r="S14">
            <v>6.1822999999999997</v>
          </cell>
          <cell r="T14">
            <v>6.2604100000000003</v>
          </cell>
          <cell r="U14">
            <v>6.2424499999999998</v>
          </cell>
          <cell r="V14">
            <v>6.4482499999999998</v>
          </cell>
          <cell r="W14">
            <v>6.5030000000000001</v>
          </cell>
          <cell r="X14">
            <v>6.1305800000000001</v>
          </cell>
          <cell r="Y14">
            <v>4.5053200000000002</v>
          </cell>
          <cell r="Z14">
            <v>5.3404400000000001</v>
          </cell>
          <cell r="AA14">
            <v>5.0876900000000003</v>
          </cell>
          <cell r="AB14">
            <v>4.9404199999999996</v>
          </cell>
          <cell r="AC14">
            <v>4.93</v>
          </cell>
          <cell r="AD14">
            <v>5.21</v>
          </cell>
          <cell r="AE14">
            <v>4.8899999999999997</v>
          </cell>
        </row>
        <row r="15">
          <cell r="A15" t="str">
            <v>Consommation  de produits pétroliers de l'industrie (yc btp yc sid)</v>
          </cell>
          <cell r="B15" t="str">
            <v>petcfind</v>
          </cell>
          <cell r="C15" t="str">
            <v>fra</v>
          </cell>
          <cell r="D15" t="str">
            <v>SOeS Bilan</v>
          </cell>
          <cell r="E15" t="str">
            <v>Mtep</v>
          </cell>
          <cell r="F15">
            <v>9.32</v>
          </cell>
          <cell r="G15">
            <v>8.84</v>
          </cell>
          <cell r="H15">
            <v>8.42</v>
          </cell>
          <cell r="I15">
            <v>8.17</v>
          </cell>
          <cell r="J15">
            <v>8.51</v>
          </cell>
          <cell r="K15">
            <v>8.33</v>
          </cell>
          <cell r="L15">
            <v>8.25</v>
          </cell>
          <cell r="M15">
            <v>8.33</v>
          </cell>
          <cell r="N15">
            <v>8.2799999999999994</v>
          </cell>
          <cell r="O15">
            <v>7.53</v>
          </cell>
          <cell r="P15">
            <v>7.03</v>
          </cell>
          <cell r="Q15">
            <v>6.81</v>
          </cell>
          <cell r="R15">
            <v>5.6660000000000004</v>
          </cell>
          <cell r="S15">
            <v>4.9610000000000003</v>
          </cell>
          <cell r="T15">
            <v>4.774</v>
          </cell>
          <cell r="U15">
            <v>4.351</v>
          </cell>
          <cell r="V15">
            <v>4.4800000000000004</v>
          </cell>
          <cell r="W15">
            <v>4.2837100000000001</v>
          </cell>
          <cell r="X15">
            <v>3.7587600000000001</v>
          </cell>
          <cell r="Y15">
            <v>3.3357700000000001</v>
          </cell>
          <cell r="Z15">
            <v>3.0517799999999999</v>
          </cell>
          <cell r="AA15">
            <v>3.3</v>
          </cell>
          <cell r="AB15">
            <v>2.919</v>
          </cell>
          <cell r="AC15">
            <v>2.5299999999999998</v>
          </cell>
          <cell r="AD15">
            <v>2.2799999999999998</v>
          </cell>
          <cell r="AE15">
            <v>2.12</v>
          </cell>
        </row>
        <row r="16">
          <cell r="A16" t="str">
            <v>Consommation de gaz de l'industrie (yc btp yc sid)</v>
          </cell>
          <cell r="B16" t="str">
            <v>gazcfind</v>
          </cell>
          <cell r="C16" t="str">
            <v>fra</v>
          </cell>
          <cell r="D16" t="str">
            <v>SOeS Bilan</v>
          </cell>
          <cell r="E16" t="str">
            <v>Mtep</v>
          </cell>
          <cell r="F16">
            <v>9.3000000000000007</v>
          </cell>
          <cell r="G16">
            <v>9.56</v>
          </cell>
          <cell r="H16">
            <v>9.43</v>
          </cell>
          <cell r="I16">
            <v>9.58</v>
          </cell>
          <cell r="J16">
            <v>9.6300000000000008</v>
          </cell>
          <cell r="K16">
            <v>10.28</v>
          </cell>
          <cell r="L16">
            <v>10.65</v>
          </cell>
          <cell r="M16">
            <v>11.07</v>
          </cell>
          <cell r="N16">
            <v>11.48</v>
          </cell>
          <cell r="O16">
            <v>10.93</v>
          </cell>
          <cell r="P16">
            <v>12.519130000000001</v>
          </cell>
          <cell r="Q16">
            <v>10.96369</v>
          </cell>
          <cell r="R16">
            <v>11.43737</v>
          </cell>
          <cell r="S16">
            <v>12.224220000000001</v>
          </cell>
          <cell r="T16">
            <v>11.64133</v>
          </cell>
          <cell r="U16">
            <v>12.05184</v>
          </cell>
          <cell r="V16">
            <v>11.90028</v>
          </cell>
          <cell r="W16">
            <v>11.784789999999999</v>
          </cell>
          <cell r="X16">
            <v>11.85336</v>
          </cell>
          <cell r="Y16">
            <v>10.63527</v>
          </cell>
          <cell r="Z16">
            <v>10.879189999999999</v>
          </cell>
          <cell r="AA16">
            <v>10.64409</v>
          </cell>
          <cell r="AB16">
            <v>10.250690000000001</v>
          </cell>
          <cell r="AC16">
            <v>10.210000000000001</v>
          </cell>
          <cell r="AD16">
            <v>9.86</v>
          </cell>
          <cell r="AE16">
            <v>9.7200000000000006</v>
          </cell>
        </row>
        <row r="17">
          <cell r="A17" t="str">
            <v>Consommation  énergie  renouvelable de l'industrie (yc btp yc sid)</v>
          </cell>
          <cell r="B17" t="str">
            <v>enrcfind</v>
          </cell>
          <cell r="C17" t="str">
            <v>fra</v>
          </cell>
          <cell r="D17" t="str">
            <v>SOeS Bilan</v>
          </cell>
          <cell r="E17" t="str">
            <v>Mtep</v>
          </cell>
          <cell r="F17">
            <v>1.21</v>
          </cell>
          <cell r="G17">
            <v>1.64</v>
          </cell>
          <cell r="H17">
            <v>1.67</v>
          </cell>
          <cell r="I17">
            <v>1.58</v>
          </cell>
          <cell r="J17">
            <v>1.68</v>
          </cell>
          <cell r="K17">
            <v>1.25</v>
          </cell>
          <cell r="L17">
            <v>1.22</v>
          </cell>
          <cell r="M17">
            <v>1.34</v>
          </cell>
          <cell r="N17">
            <v>1.33</v>
          </cell>
          <cell r="O17">
            <v>1.27</v>
          </cell>
          <cell r="P17">
            <v>1.6100699999999999</v>
          </cell>
          <cell r="Q17">
            <v>1.5930500000000001</v>
          </cell>
          <cell r="R17">
            <v>1.6189800000000001</v>
          </cell>
          <cell r="S17">
            <v>1.6557599999999999</v>
          </cell>
          <cell r="T17">
            <v>1.6896</v>
          </cell>
          <cell r="U17">
            <v>1.2705599999999999</v>
          </cell>
          <cell r="V17">
            <v>1.26393</v>
          </cell>
          <cell r="W17">
            <v>1.46485</v>
          </cell>
          <cell r="X17">
            <v>1.5307200000000001</v>
          </cell>
          <cell r="Y17">
            <v>1.63565</v>
          </cell>
          <cell r="Z17">
            <v>1.54678</v>
          </cell>
          <cell r="AA17">
            <v>1.4478899999999999</v>
          </cell>
          <cell r="AB17">
            <v>1.5699099999999999</v>
          </cell>
          <cell r="AC17">
            <v>1.86</v>
          </cell>
          <cell r="AD17">
            <v>1.7</v>
          </cell>
          <cell r="AE17">
            <v>1.7</v>
          </cell>
        </row>
        <row r="18">
          <cell r="A18" t="str">
            <v>Consommation de combustibles industrie (yc btp yc sid)</v>
          </cell>
          <cell r="B18" t="str">
            <v>cmbcfind</v>
          </cell>
          <cell r="C18" t="str">
            <v>fra</v>
          </cell>
          <cell r="D18" t="str">
            <v>SOeS Bilan</v>
          </cell>
          <cell r="E18" t="str">
            <v>Mtep</v>
          </cell>
          <cell r="F18">
            <v>28.24</v>
          </cell>
          <cell r="G18">
            <v>28.26</v>
          </cell>
          <cell r="H18">
            <v>27.4</v>
          </cell>
          <cell r="I18">
            <v>26.12</v>
          </cell>
          <cell r="J18">
            <v>27.43</v>
          </cell>
          <cell r="K18">
            <v>26.81</v>
          </cell>
          <cell r="L18">
            <v>26.71</v>
          </cell>
          <cell r="M18">
            <v>27.65</v>
          </cell>
          <cell r="N18">
            <v>27.99</v>
          </cell>
          <cell r="O18">
            <v>26.32</v>
          </cell>
          <cell r="P18">
            <v>27.923300000000001</v>
          </cell>
          <cell r="Q18">
            <v>25.335039999999999</v>
          </cell>
          <cell r="R18">
            <v>24.783940000000001</v>
          </cell>
          <cell r="S18">
            <v>25.02328</v>
          </cell>
          <cell r="T18">
            <v>24.36534</v>
          </cell>
          <cell r="U18">
            <v>23.915849999999999</v>
          </cell>
          <cell r="V18">
            <v>24.092469999999999</v>
          </cell>
          <cell r="W18">
            <v>24.036339999999999</v>
          </cell>
          <cell r="X18">
            <v>23.273420000000002</v>
          </cell>
          <cell r="Y18">
            <v>20.112010000000001</v>
          </cell>
          <cell r="Z18">
            <v>20.818200000000001</v>
          </cell>
          <cell r="AA18">
            <v>20.479659999999999</v>
          </cell>
          <cell r="AB18">
            <v>19.680019999999999</v>
          </cell>
          <cell r="AC18">
            <v>19.53</v>
          </cell>
          <cell r="AD18">
            <v>19.05</v>
          </cell>
          <cell r="AE18">
            <v>18.43</v>
          </cell>
        </row>
        <row r="19">
          <cell r="A19" t="str">
            <v>Consommation d'électricité industrie (yc btp yc sid)</v>
          </cell>
          <cell r="B19" t="str">
            <v>elccfind</v>
          </cell>
          <cell r="C19" t="str">
            <v>fra</v>
          </cell>
          <cell r="D19" t="str">
            <v>SOeS Bilan</v>
          </cell>
          <cell r="E19" t="str">
            <v>Mtep</v>
          </cell>
          <cell r="F19">
            <v>9.93</v>
          </cell>
          <cell r="G19">
            <v>10.14</v>
          </cell>
          <cell r="H19">
            <v>10.45</v>
          </cell>
          <cell r="I19">
            <v>10.29</v>
          </cell>
          <cell r="J19">
            <v>10.48</v>
          </cell>
          <cell r="K19">
            <v>10.71</v>
          </cell>
          <cell r="L19">
            <v>10.84</v>
          </cell>
          <cell r="M19">
            <v>11.26</v>
          </cell>
          <cell r="N19">
            <v>11.4</v>
          </cell>
          <cell r="O19">
            <v>11.59</v>
          </cell>
          <cell r="P19">
            <v>11.91427</v>
          </cell>
          <cell r="Q19">
            <v>12.04224</v>
          </cell>
          <cell r="R19">
            <v>11.974550000000001</v>
          </cell>
          <cell r="S19">
            <v>11.85957</v>
          </cell>
          <cell r="T19">
            <v>11.98556</v>
          </cell>
          <cell r="U19">
            <v>11.80359</v>
          </cell>
          <cell r="V19">
            <v>11.68792</v>
          </cell>
          <cell r="W19">
            <v>11.64208</v>
          </cell>
          <cell r="X19">
            <v>11.41057</v>
          </cell>
          <cell r="Y19">
            <v>10.054</v>
          </cell>
          <cell r="Z19">
            <v>10.401680000000001</v>
          </cell>
          <cell r="AA19">
            <v>10.249000000000001</v>
          </cell>
          <cell r="AB19">
            <v>10.18159</v>
          </cell>
          <cell r="AC19">
            <v>10.08784</v>
          </cell>
          <cell r="AD19">
            <v>10.029999999999999</v>
          </cell>
          <cell r="AE19">
            <v>9.98</v>
          </cell>
        </row>
        <row r="20">
          <cell r="A20" t="str">
            <v>Consommation finale de l' industrie (yc btp yc sid)</v>
          </cell>
          <cell r="B20" t="str">
            <v>toccfind</v>
          </cell>
          <cell r="C20" t="str">
            <v>fra</v>
          </cell>
          <cell r="D20" t="str">
            <v>SOeS Bilan</v>
          </cell>
          <cell r="E20" t="str">
            <v>Mtep</v>
          </cell>
          <cell r="F20">
            <v>38.17</v>
          </cell>
          <cell r="G20">
            <v>38.4</v>
          </cell>
          <cell r="H20">
            <v>37.85</v>
          </cell>
          <cell r="I20">
            <v>36.409999999999997</v>
          </cell>
          <cell r="J20">
            <v>37.909999999999997</v>
          </cell>
          <cell r="K20">
            <v>37.520000000000003</v>
          </cell>
          <cell r="L20">
            <v>37.549999999999997</v>
          </cell>
          <cell r="M20">
            <v>38.909999999999997</v>
          </cell>
          <cell r="N20">
            <v>39.39</v>
          </cell>
          <cell r="O20">
            <v>37.909999999999997</v>
          </cell>
          <cell r="P20">
            <v>39.837560000000003</v>
          </cell>
          <cell r="Q20">
            <v>37.377270000000003</v>
          </cell>
          <cell r="R20">
            <v>36.758499999999998</v>
          </cell>
          <cell r="S20">
            <v>36.882849999999998</v>
          </cell>
          <cell r="T20">
            <v>36.350900000000003</v>
          </cell>
          <cell r="U20">
            <v>35.719430000000003</v>
          </cell>
          <cell r="V20">
            <v>35.780380000000001</v>
          </cell>
          <cell r="W20">
            <v>35.678420000000003</v>
          </cell>
          <cell r="X20">
            <v>34.683979999999998</v>
          </cell>
          <cell r="Y20">
            <v>30.16602</v>
          </cell>
          <cell r="Z20">
            <v>31.21988</v>
          </cell>
          <cell r="AA20">
            <v>30.728660000000001</v>
          </cell>
          <cell r="AB20">
            <v>29.861609999999999</v>
          </cell>
          <cell r="AC20">
            <v>29.617840000000001</v>
          </cell>
          <cell r="AD20">
            <v>29.08</v>
          </cell>
          <cell r="AE20">
            <v>28.41</v>
          </cell>
        </row>
        <row r="21">
          <cell r="A21" t="str">
            <v>Consommation de combustibles minéraux solides de la siderurgie (NCE 16)</v>
          </cell>
          <cell r="B21" t="str">
            <v>cmscfsid</v>
          </cell>
          <cell r="C21" t="str">
            <v>fra</v>
          </cell>
          <cell r="D21" t="str">
            <v>CEREN</v>
          </cell>
          <cell r="E21" t="str">
            <v>Mtep</v>
          </cell>
          <cell r="F21">
            <v>4.9500299999999999</v>
          </cell>
          <cell r="G21">
            <v>4.77379</v>
          </cell>
          <cell r="H21">
            <v>4.6845800000000004</v>
          </cell>
          <cell r="I21">
            <v>4.5678700000000001</v>
          </cell>
          <cell r="J21">
            <v>4.7264900000000001</v>
          </cell>
          <cell r="K21">
            <v>4.6392499999999997</v>
          </cell>
          <cell r="L21">
            <v>4.4980500000000001</v>
          </cell>
          <cell r="M21">
            <v>4.7666199999999996</v>
          </cell>
          <cell r="N21">
            <v>4.7494199999999998</v>
          </cell>
          <cell r="O21">
            <v>4.8141499999999997</v>
          </cell>
          <cell r="P21">
            <v>4.8292099999999998</v>
          </cell>
          <cell r="Q21">
            <v>4.2429300000000003</v>
          </cell>
          <cell r="R21">
            <v>4.6548800000000004</v>
          </cell>
          <cell r="S21">
            <v>4.5824600000000002</v>
          </cell>
          <cell r="T21">
            <v>4.6039099999999999</v>
          </cell>
          <cell r="U21">
            <v>4.4219799999999996</v>
          </cell>
          <cell r="V21">
            <v>4.50908</v>
          </cell>
          <cell r="W21">
            <v>4.2487300000000001</v>
          </cell>
          <cell r="X21">
            <v>3.9065099999999999</v>
          </cell>
          <cell r="Y21">
            <v>3.0344699999999998</v>
          </cell>
          <cell r="Z21">
            <v>3.6440800000000002</v>
          </cell>
          <cell r="AA21">
            <v>3.4864799999999998</v>
          </cell>
          <cell r="AB21">
            <v>3.3525999999999998</v>
          </cell>
          <cell r="AC21">
            <v>3.5098600000000002</v>
          </cell>
          <cell r="AD21">
            <v>3.7098399999999998</v>
          </cell>
          <cell r="AE21">
            <v>3.01416</v>
          </cell>
        </row>
        <row r="22">
          <cell r="A22" t="str">
            <v>Consommation de produits pétroliers  de la siderurgie (NCE 16)</v>
          </cell>
          <cell r="B22" t="str">
            <v>petcfsid</v>
          </cell>
          <cell r="C22" t="str">
            <v>fra</v>
          </cell>
          <cell r="D22" t="str">
            <v>CEREN</v>
          </cell>
          <cell r="E22" t="str">
            <v>Mtep</v>
          </cell>
          <cell r="F22">
            <v>0.13602</v>
          </cell>
          <cell r="G22">
            <v>0.15112</v>
          </cell>
          <cell r="H22">
            <v>0.126</v>
          </cell>
          <cell r="I22">
            <v>7.9320000000000002E-2</v>
          </cell>
          <cell r="J22">
            <v>8.7099999999999997E-2</v>
          </cell>
          <cell r="K22">
            <v>9.1850000000000001E-2</v>
          </cell>
          <cell r="L22">
            <v>8.1610000000000002E-2</v>
          </cell>
          <cell r="M22">
            <v>0.10564999999999999</v>
          </cell>
          <cell r="N22">
            <v>0.16400000000000001</v>
          </cell>
          <cell r="O22">
            <v>9.7000000000000003E-2</v>
          </cell>
          <cell r="P22">
            <v>5.6559999999999999E-2</v>
          </cell>
          <cell r="Q22">
            <v>6.9070000000000006E-2</v>
          </cell>
          <cell r="R22">
            <v>5.5300000000000002E-2</v>
          </cell>
          <cell r="S22">
            <v>5.0869999999999999E-2</v>
          </cell>
          <cell r="T22">
            <v>3.526E-2</v>
          </cell>
          <cell r="U22">
            <v>3.6389999999999999E-2</v>
          </cell>
          <cell r="V22">
            <v>3.526E-2</v>
          </cell>
          <cell r="W22">
            <v>3.4770000000000002E-2</v>
          </cell>
          <cell r="X22">
            <v>4.172E-2</v>
          </cell>
          <cell r="Y22">
            <v>2.8230000000000002E-2</v>
          </cell>
          <cell r="Z22">
            <v>4.3869999999999999E-2</v>
          </cell>
          <cell r="AA22">
            <v>4.5420000000000002E-2</v>
          </cell>
          <cell r="AB22">
            <v>5.3010000000000002E-2</v>
          </cell>
          <cell r="AC22">
            <v>5.568E-2</v>
          </cell>
          <cell r="AD22">
            <v>1.549E-2</v>
          </cell>
          <cell r="AE22">
            <v>1.259E-2</v>
          </cell>
        </row>
        <row r="23">
          <cell r="A23" t="str">
            <v>Consommation de gaz de la siderurgie (NCE 16)</v>
          </cell>
          <cell r="B23" t="str">
            <v>gazcfsid</v>
          </cell>
          <cell r="C23" t="str">
            <v>fra</v>
          </cell>
          <cell r="D23" t="str">
            <v>CEREN</v>
          </cell>
          <cell r="E23" t="str">
            <v>Mtep</v>
          </cell>
          <cell r="F23">
            <v>0.64285000000000003</v>
          </cell>
          <cell r="G23">
            <v>0.62185000000000001</v>
          </cell>
          <cell r="H23">
            <v>0.60485</v>
          </cell>
          <cell r="I23">
            <v>0.60885</v>
          </cell>
          <cell r="J23">
            <v>0.63785000000000003</v>
          </cell>
          <cell r="K23">
            <v>0.67464999999999997</v>
          </cell>
          <cell r="L23">
            <v>0.64705000000000001</v>
          </cell>
          <cell r="M23">
            <v>0.69820000000000004</v>
          </cell>
          <cell r="N23">
            <v>0.73080000000000001</v>
          </cell>
          <cell r="O23">
            <v>0.68325999999999998</v>
          </cell>
          <cell r="P23">
            <v>0.74456999999999995</v>
          </cell>
          <cell r="Q23">
            <v>0.78034000000000003</v>
          </cell>
          <cell r="R23">
            <v>0.79810999999999999</v>
          </cell>
          <cell r="S23">
            <v>0.73614999999999997</v>
          </cell>
          <cell r="T23">
            <v>0.75134999999999996</v>
          </cell>
          <cell r="U23">
            <v>0.74446999999999997</v>
          </cell>
          <cell r="V23">
            <v>0.76644000000000001</v>
          </cell>
          <cell r="W23">
            <v>0.75222999999999995</v>
          </cell>
          <cell r="X23">
            <v>0.71516999999999997</v>
          </cell>
          <cell r="Y23">
            <v>0.52649999999999997</v>
          </cell>
          <cell r="Z23">
            <v>0.59406999999999999</v>
          </cell>
          <cell r="AA23">
            <v>0.55903999999999998</v>
          </cell>
          <cell r="AB23">
            <v>0.59716000000000002</v>
          </cell>
          <cell r="AC23">
            <v>0.62644</v>
          </cell>
          <cell r="AD23">
            <v>0.63565000000000005</v>
          </cell>
          <cell r="AE23">
            <v>0.51644999999999996</v>
          </cell>
        </row>
        <row r="24">
          <cell r="A24" t="str">
            <v>Consommation de combustibles de la sidérurgie</v>
          </cell>
          <cell r="B24" t="str">
            <v>cmbcfsid</v>
          </cell>
          <cell r="C24" t="str">
            <v>fra</v>
          </cell>
          <cell r="D24" t="str">
            <v>CEREN</v>
          </cell>
          <cell r="E24" t="str">
            <v>Mtep</v>
          </cell>
          <cell r="F24">
            <v>5.7308899999999996</v>
          </cell>
          <cell r="G24">
            <v>5.5477699999999999</v>
          </cell>
          <cell r="H24">
            <v>5.4164300000000001</v>
          </cell>
          <cell r="I24">
            <v>5.2580400000000003</v>
          </cell>
          <cell r="J24">
            <v>5.4564399999999997</v>
          </cell>
          <cell r="K24">
            <v>5.4117499999999996</v>
          </cell>
          <cell r="L24">
            <v>5.23271</v>
          </cell>
          <cell r="M24">
            <v>5.5784700000000003</v>
          </cell>
          <cell r="N24">
            <v>5.6512200000000004</v>
          </cell>
          <cell r="O24">
            <v>5.6024099999999999</v>
          </cell>
          <cell r="P24">
            <v>5.6370399999999998</v>
          </cell>
          <cell r="Q24">
            <v>5.0986799999999999</v>
          </cell>
          <cell r="R24">
            <v>5.5141400000000003</v>
          </cell>
          <cell r="S24">
            <v>5.3776299999999999</v>
          </cell>
          <cell r="T24">
            <v>5.41967</v>
          </cell>
          <cell r="U24">
            <v>5.2364300000000004</v>
          </cell>
          <cell r="V24">
            <v>5.3455300000000001</v>
          </cell>
          <cell r="W24">
            <v>5.0742099999999999</v>
          </cell>
          <cell r="X24">
            <v>4.7001600000000003</v>
          </cell>
          <cell r="Y24">
            <v>3.60798</v>
          </cell>
          <cell r="Z24">
            <v>4.2996999999999996</v>
          </cell>
          <cell r="AA24">
            <v>4.1097599999999996</v>
          </cell>
          <cell r="AB24">
            <v>4.0197700000000003</v>
          </cell>
          <cell r="AC24">
            <v>4.2082300000000004</v>
          </cell>
          <cell r="AD24">
            <v>4.3781800000000004</v>
          </cell>
          <cell r="AE24">
            <v>3.5571799999999998</v>
          </cell>
        </row>
        <row r="25">
          <cell r="A25" t="str">
            <v>Consommation d'électricité  de la siderurgie (NCE 16)</v>
          </cell>
          <cell r="B25" t="str">
            <v>elccfsid</v>
          </cell>
          <cell r="C25" t="str">
            <v>fra</v>
          </cell>
          <cell r="D25" t="str">
            <v>CEREN</v>
          </cell>
          <cell r="E25" t="str">
            <v>Mtep</v>
          </cell>
          <cell r="F25">
            <v>1.0669200000000001</v>
          </cell>
          <cell r="G25">
            <v>1.01437</v>
          </cell>
          <cell r="H25">
            <v>0.97550000000000003</v>
          </cell>
          <cell r="I25">
            <v>0.92544999999999999</v>
          </cell>
          <cell r="J25">
            <v>0.96716000000000002</v>
          </cell>
          <cell r="K25">
            <v>0.95657999999999999</v>
          </cell>
          <cell r="L25">
            <v>0.94152999999999998</v>
          </cell>
          <cell r="M25">
            <v>1.05281</v>
          </cell>
          <cell r="N25">
            <v>1.0633900000000001</v>
          </cell>
          <cell r="O25">
            <v>1.0596099999999999</v>
          </cell>
          <cell r="P25">
            <v>1.09351</v>
          </cell>
          <cell r="Q25">
            <v>1.0202500000000001</v>
          </cell>
          <cell r="R25">
            <v>1.1274200000000001</v>
          </cell>
          <cell r="S25">
            <v>1.1086800000000001</v>
          </cell>
          <cell r="T25">
            <v>1.1383700000000001</v>
          </cell>
          <cell r="U25">
            <v>1.08728</v>
          </cell>
          <cell r="V25">
            <v>1.1152200000000001</v>
          </cell>
          <cell r="W25">
            <v>1.0802700000000001</v>
          </cell>
          <cell r="X25">
            <v>1.03216</v>
          </cell>
          <cell r="Y25">
            <v>0.83248</v>
          </cell>
          <cell r="Z25">
            <v>0.91517999999999999</v>
          </cell>
          <cell r="AA25">
            <v>0.91735999999999995</v>
          </cell>
          <cell r="AB25">
            <v>0.88136000000000003</v>
          </cell>
          <cell r="AC25">
            <v>0.92532000000000003</v>
          </cell>
          <cell r="AD25">
            <v>0.94252000000000002</v>
          </cell>
          <cell r="AE25">
            <v>0.76578000000000002</v>
          </cell>
        </row>
        <row r="26">
          <cell r="A26" t="str">
            <v>Consommation finale de la siderurgie (NCE 16)</v>
          </cell>
          <cell r="B26" t="str">
            <v>toccfsid</v>
          </cell>
          <cell r="C26" t="str">
            <v>fra</v>
          </cell>
          <cell r="D26" t="str">
            <v>CEREN</v>
          </cell>
          <cell r="E26" t="str">
            <v>Mtep</v>
          </cell>
          <cell r="F26">
            <v>6.7978100000000001</v>
          </cell>
          <cell r="G26">
            <v>6.5621400000000003</v>
          </cell>
          <cell r="H26">
            <v>6.3919300000000003</v>
          </cell>
          <cell r="I26">
            <v>6.1834899999999999</v>
          </cell>
          <cell r="J26">
            <v>6.4235899999999999</v>
          </cell>
          <cell r="K26">
            <v>6.3683300000000003</v>
          </cell>
          <cell r="L26">
            <v>6.1742400000000002</v>
          </cell>
          <cell r="M26">
            <v>6.6312800000000003</v>
          </cell>
          <cell r="N26">
            <v>6.7146100000000004</v>
          </cell>
          <cell r="O26">
            <v>6.6620100000000004</v>
          </cell>
          <cell r="P26">
            <v>6.73055</v>
          </cell>
          <cell r="Q26">
            <v>6.1189299999999998</v>
          </cell>
          <cell r="R26">
            <v>6.6415499999999996</v>
          </cell>
          <cell r="S26">
            <v>6.4863099999999996</v>
          </cell>
          <cell r="T26">
            <v>6.5580499999999997</v>
          </cell>
          <cell r="U26">
            <v>6.3237100000000002</v>
          </cell>
          <cell r="V26">
            <v>6.46075</v>
          </cell>
          <cell r="W26">
            <v>6.1544800000000004</v>
          </cell>
          <cell r="X26">
            <v>5.7323199999999996</v>
          </cell>
          <cell r="Y26">
            <v>4.4404500000000002</v>
          </cell>
          <cell r="Z26">
            <v>5.21488</v>
          </cell>
          <cell r="AA26">
            <v>5.0271299999999997</v>
          </cell>
          <cell r="AB26">
            <v>4.9011399999999998</v>
          </cell>
          <cell r="AC26">
            <v>5.13354</v>
          </cell>
          <cell r="AD26">
            <v>5.3207000000000004</v>
          </cell>
          <cell r="AE26">
            <v>4.3229499999999996</v>
          </cell>
        </row>
        <row r="27">
          <cell r="A27" t="str">
            <v>Consommation  de combustibles  mineraux solides industrie (yc btp hors sid)</v>
          </cell>
          <cell r="B27" t="str">
            <v>cmscfihc</v>
          </cell>
          <cell r="C27" t="str">
            <v>fra</v>
          </cell>
          <cell r="D27" t="str">
            <v>SOeS Bilan</v>
          </cell>
          <cell r="E27" t="str">
            <v>Mtep</v>
          </cell>
          <cell r="F27">
            <v>2.9</v>
          </cell>
          <cell r="G27">
            <v>2.85</v>
          </cell>
          <cell r="H27">
            <v>2.93</v>
          </cell>
          <cell r="I27">
            <v>2.2000000000000002</v>
          </cell>
          <cell r="J27">
            <v>2.2799999999999998</v>
          </cell>
          <cell r="K27">
            <v>1.96</v>
          </cell>
          <cell r="L27">
            <v>1.93</v>
          </cell>
          <cell r="M27">
            <v>1.86</v>
          </cell>
          <cell r="N27">
            <v>1.73</v>
          </cell>
          <cell r="O27">
            <v>1.6</v>
          </cell>
          <cell r="P27">
            <v>1.6870099999999999</v>
          </cell>
          <cell r="Q27">
            <v>1.4860500000000001</v>
          </cell>
          <cell r="R27">
            <v>1.24075</v>
          </cell>
          <cell r="S27">
            <v>1.3188299999999999</v>
          </cell>
          <cell r="T27">
            <v>1.36524</v>
          </cell>
          <cell r="U27">
            <v>1.57698</v>
          </cell>
          <cell r="V27">
            <v>1.5109699999999999</v>
          </cell>
          <cell r="W27">
            <v>1.73115</v>
          </cell>
          <cell r="X27">
            <v>1.6288</v>
          </cell>
          <cell r="Y27">
            <v>1.2707999999999999</v>
          </cell>
          <cell r="Z27">
            <v>1.3540700000000001</v>
          </cell>
          <cell r="AA27">
            <v>1.2899</v>
          </cell>
          <cell r="AB27">
            <v>1.28884</v>
          </cell>
          <cell r="AC27">
            <v>1.02</v>
          </cell>
          <cell r="AD27">
            <v>1.1200000000000001</v>
          </cell>
          <cell r="AE27">
            <v>1.08</v>
          </cell>
        </row>
        <row r="28">
          <cell r="A28" t="str">
            <v>Consommation  de produits pétroliers de l'industrie (yc btp hors sid)</v>
          </cell>
          <cell r="B28" t="str">
            <v>petcfihc</v>
          </cell>
          <cell r="C28" t="str">
            <v>fra</v>
          </cell>
          <cell r="D28" t="str">
            <v>SOeS Bilan</v>
          </cell>
          <cell r="E28" t="str">
            <v>Mtep</v>
          </cell>
          <cell r="F28">
            <v>9.02</v>
          </cell>
          <cell r="G28">
            <v>8.66</v>
          </cell>
          <cell r="H28">
            <v>8.23</v>
          </cell>
          <cell r="I28">
            <v>8.02</v>
          </cell>
          <cell r="J28">
            <v>8.36</v>
          </cell>
          <cell r="K28">
            <v>8.2100000000000009</v>
          </cell>
          <cell r="L28">
            <v>8.14</v>
          </cell>
          <cell r="M28">
            <v>8.19</v>
          </cell>
          <cell r="N28">
            <v>8.09</v>
          </cell>
          <cell r="O28">
            <v>7.36</v>
          </cell>
          <cell r="P28">
            <v>6.95</v>
          </cell>
          <cell r="Q28">
            <v>6.72</v>
          </cell>
          <cell r="R28">
            <v>5.5339999999999998</v>
          </cell>
          <cell r="S28">
            <v>4.9340000000000002</v>
          </cell>
          <cell r="T28">
            <v>4.7560000000000002</v>
          </cell>
          <cell r="U28">
            <v>4.3369999999999997</v>
          </cell>
          <cell r="V28">
            <v>4.4320000000000004</v>
          </cell>
          <cell r="W28">
            <v>4.2397099999999996</v>
          </cell>
          <cell r="X28">
            <v>3.72376</v>
          </cell>
          <cell r="Y28">
            <v>3.30877</v>
          </cell>
          <cell r="Z28">
            <v>3.0277799999999999</v>
          </cell>
          <cell r="AA28">
            <v>3.26</v>
          </cell>
          <cell r="AB28">
            <v>2.89</v>
          </cell>
          <cell r="AC28">
            <v>2.5099999999999998</v>
          </cell>
          <cell r="AD28">
            <v>2.2400000000000002</v>
          </cell>
          <cell r="AE28">
            <v>2.09</v>
          </cell>
        </row>
        <row r="29">
          <cell r="A29" t="str">
            <v>Consommation de gaz de l'industrie (yc btp hors sid)</v>
          </cell>
          <cell r="B29" t="str">
            <v>gazcfihc</v>
          </cell>
          <cell r="C29" t="str">
            <v>fra</v>
          </cell>
          <cell r="D29" t="str">
            <v>SOeS Bilan</v>
          </cell>
          <cell r="E29" t="str">
            <v>Mtep</v>
          </cell>
          <cell r="F29">
            <v>9.0500000000000007</v>
          </cell>
          <cell r="G29">
            <v>9.31</v>
          </cell>
          <cell r="H29">
            <v>9.31</v>
          </cell>
          <cell r="I29">
            <v>9.57</v>
          </cell>
          <cell r="J29">
            <v>9.57</v>
          </cell>
          <cell r="K29">
            <v>10.15</v>
          </cell>
          <cell r="L29">
            <v>10.5</v>
          </cell>
          <cell r="M29">
            <v>11.01</v>
          </cell>
          <cell r="N29">
            <v>11.24</v>
          </cell>
          <cell r="O29">
            <v>10.82</v>
          </cell>
          <cell r="P29">
            <v>12.38391</v>
          </cell>
          <cell r="Q29">
            <v>10.720330000000001</v>
          </cell>
          <cell r="R29">
            <v>11.23115</v>
          </cell>
          <cell r="S29">
            <v>11.992850000000001</v>
          </cell>
          <cell r="T29">
            <v>11.36242</v>
          </cell>
          <cell r="U29">
            <v>11.81643</v>
          </cell>
          <cell r="V29">
            <v>11.717549999999999</v>
          </cell>
          <cell r="W29">
            <v>11.562709999999999</v>
          </cell>
          <cell r="X29">
            <v>11.662739999999999</v>
          </cell>
          <cell r="Y29">
            <v>10.50273</v>
          </cell>
          <cell r="Z29">
            <v>10.74104</v>
          </cell>
          <cell r="AA29">
            <v>10.453010000000001</v>
          </cell>
          <cell r="AB29">
            <v>10.035159999999999</v>
          </cell>
          <cell r="AC29">
            <v>10.14</v>
          </cell>
          <cell r="AD29">
            <v>9.7200000000000006</v>
          </cell>
          <cell r="AE29">
            <v>9.61</v>
          </cell>
        </row>
        <row r="30">
          <cell r="A30" t="str">
            <v>Consommation de combustibles de l'industrie (yc btp hors sid)</v>
          </cell>
          <cell r="B30" t="str">
            <v>cmbcfihc</v>
          </cell>
          <cell r="C30" t="str">
            <v>fra</v>
          </cell>
          <cell r="D30" t="str">
            <v>SOeS Bilan</v>
          </cell>
          <cell r="E30" t="str">
            <v>Mtep</v>
          </cell>
          <cell r="F30">
            <v>22.18</v>
          </cell>
          <cell r="G30">
            <v>22.46</v>
          </cell>
          <cell r="H30">
            <v>22.14</v>
          </cell>
          <cell r="I30">
            <v>21.37</v>
          </cell>
          <cell r="J30">
            <v>21.89</v>
          </cell>
          <cell r="K30">
            <v>21.57</v>
          </cell>
          <cell r="L30">
            <v>21.79</v>
          </cell>
          <cell r="M30">
            <v>22.4</v>
          </cell>
          <cell r="N30">
            <v>22.39</v>
          </cell>
          <cell r="O30">
            <v>21.05</v>
          </cell>
          <cell r="P30">
            <v>22.630990000000001</v>
          </cell>
          <cell r="Q30">
            <v>20.51943</v>
          </cell>
          <cell r="R30">
            <v>19.624870000000001</v>
          </cell>
          <cell r="S30">
            <v>19.901440000000001</v>
          </cell>
          <cell r="T30">
            <v>19.173259999999999</v>
          </cell>
          <cell r="U30">
            <v>19.000959999999999</v>
          </cell>
          <cell r="V30">
            <v>18.92445</v>
          </cell>
          <cell r="W30">
            <v>18.998419999999999</v>
          </cell>
          <cell r="X30">
            <v>18.546009999999999</v>
          </cell>
          <cell r="Y30">
            <v>16.717960000000001</v>
          </cell>
          <cell r="Z30">
            <v>16.66967</v>
          </cell>
          <cell r="AA30">
            <v>16.450790000000001</v>
          </cell>
          <cell r="AB30">
            <v>15.78392</v>
          </cell>
          <cell r="AC30">
            <v>15.53</v>
          </cell>
          <cell r="AD30">
            <v>14.78</v>
          </cell>
          <cell r="AE30">
            <v>14.48</v>
          </cell>
        </row>
        <row r="31">
          <cell r="A31" t="str">
            <v>Consommation  d'énergies  renouvelable de l'industrie (yc btp hors sid)</v>
          </cell>
          <cell r="B31" t="str">
            <v>enrcfihc</v>
          </cell>
          <cell r="C31" t="str">
            <v>fra</v>
          </cell>
          <cell r="D31" t="str">
            <v>SOeS Bilan</v>
          </cell>
          <cell r="E31" t="str">
            <v>Mtep</v>
          </cell>
          <cell r="F31">
            <v>1.21</v>
          </cell>
          <cell r="G31">
            <v>1.64</v>
          </cell>
          <cell r="H31">
            <v>1.67</v>
          </cell>
          <cell r="I31">
            <v>1.58</v>
          </cell>
          <cell r="J31">
            <v>1.68</v>
          </cell>
          <cell r="K31">
            <v>1.25</v>
          </cell>
          <cell r="L31">
            <v>1.22</v>
          </cell>
          <cell r="M31">
            <v>1.34</v>
          </cell>
          <cell r="N31">
            <v>1.33</v>
          </cell>
          <cell r="O31">
            <v>1.27</v>
          </cell>
          <cell r="P31">
            <v>1.6100699999999999</v>
          </cell>
          <cell r="Q31">
            <v>1.5930500000000001</v>
          </cell>
          <cell r="R31">
            <v>1.6189800000000001</v>
          </cell>
          <cell r="S31">
            <v>1.6557599999999999</v>
          </cell>
          <cell r="T31">
            <v>1.6896</v>
          </cell>
          <cell r="U31">
            <v>1.2705599999999999</v>
          </cell>
          <cell r="V31">
            <v>1.26393</v>
          </cell>
          <cell r="W31">
            <v>1.46485</v>
          </cell>
          <cell r="X31">
            <v>1.5307200000000001</v>
          </cell>
          <cell r="Y31">
            <v>1.63565</v>
          </cell>
          <cell r="Z31">
            <v>1.54678</v>
          </cell>
          <cell r="AA31">
            <v>1.4478899999999999</v>
          </cell>
          <cell r="AB31">
            <v>1.5699099999999999</v>
          </cell>
          <cell r="AC31">
            <v>1.86</v>
          </cell>
          <cell r="AD31">
            <v>1.7</v>
          </cell>
          <cell r="AE31">
            <v>1.7</v>
          </cell>
        </row>
        <row r="32">
          <cell r="A32" t="str">
            <v>Consommation d'électricité industrie (yc btp hors sid)</v>
          </cell>
          <cell r="B32" t="str">
            <v>elccfihc</v>
          </cell>
          <cell r="C32" t="str">
            <v>fra</v>
          </cell>
          <cell r="D32" t="str">
            <v>SOeS Bilan</v>
          </cell>
          <cell r="E32" t="str">
            <v>Mtep</v>
          </cell>
          <cell r="F32">
            <v>9.0299999999999994</v>
          </cell>
          <cell r="G32">
            <v>9.26</v>
          </cell>
          <cell r="H32">
            <v>9.58</v>
          </cell>
          <cell r="I32">
            <v>9.4499999999999993</v>
          </cell>
          <cell r="J32">
            <v>9.59</v>
          </cell>
          <cell r="K32">
            <v>9.81</v>
          </cell>
          <cell r="L32">
            <v>9.9700000000000006</v>
          </cell>
          <cell r="M32">
            <v>10.3</v>
          </cell>
          <cell r="N32">
            <v>10.42</v>
          </cell>
          <cell r="O32">
            <v>10.67</v>
          </cell>
          <cell r="P32">
            <v>10.95614</v>
          </cell>
          <cell r="Q32">
            <v>11.1241</v>
          </cell>
          <cell r="R32">
            <v>11.00783</v>
          </cell>
          <cell r="S32">
            <v>10.856640000000001</v>
          </cell>
          <cell r="T32">
            <v>10.98306</v>
          </cell>
          <cell r="U32">
            <v>10.85948</v>
          </cell>
          <cell r="V32">
            <v>10.66039</v>
          </cell>
          <cell r="W32">
            <v>10.64551</v>
          </cell>
          <cell r="X32">
            <v>10.393190000000001</v>
          </cell>
          <cell r="Y32">
            <v>9.2987500000000001</v>
          </cell>
          <cell r="Z32">
            <v>9.5018200000000004</v>
          </cell>
          <cell r="AA32">
            <v>9.2896400000000003</v>
          </cell>
          <cell r="AB32">
            <v>9.2713999999999999</v>
          </cell>
          <cell r="AC32">
            <v>9.19238</v>
          </cell>
          <cell r="AD32">
            <v>9.1199999999999992</v>
          </cell>
          <cell r="AE32">
            <v>9.09</v>
          </cell>
        </row>
        <row r="33">
          <cell r="A33" t="str">
            <v>Consommation finale industrie (yc btp hors sid)</v>
          </cell>
          <cell r="B33" t="str">
            <v>toccfihc</v>
          </cell>
          <cell r="C33" t="str">
            <v>fra</v>
          </cell>
          <cell r="D33" t="str">
            <v>SOeS Bilan</v>
          </cell>
          <cell r="E33" t="str">
            <v>Mtep</v>
          </cell>
          <cell r="F33">
            <v>31.21</v>
          </cell>
          <cell r="G33">
            <v>31.72</v>
          </cell>
          <cell r="H33">
            <v>31.72</v>
          </cell>
          <cell r="I33">
            <v>30.82</v>
          </cell>
          <cell r="J33">
            <v>31.48</v>
          </cell>
          <cell r="K33">
            <v>31.38</v>
          </cell>
          <cell r="L33">
            <v>31.76</v>
          </cell>
          <cell r="M33">
            <v>32.700000000000003</v>
          </cell>
          <cell r="N33">
            <v>32.81</v>
          </cell>
          <cell r="O33">
            <v>31.72</v>
          </cell>
          <cell r="P33">
            <v>33.587130000000002</v>
          </cell>
          <cell r="Q33">
            <v>31.643529999999998</v>
          </cell>
          <cell r="R33">
            <v>30.6327</v>
          </cell>
          <cell r="S33">
            <v>30.75808</v>
          </cell>
          <cell r="T33">
            <v>30.156320000000001</v>
          </cell>
          <cell r="U33">
            <v>29.860440000000001</v>
          </cell>
          <cell r="V33">
            <v>29.58484</v>
          </cell>
          <cell r="W33">
            <v>29.643930000000001</v>
          </cell>
          <cell r="X33">
            <v>28.9392</v>
          </cell>
          <cell r="Y33">
            <v>26.01671</v>
          </cell>
          <cell r="Z33">
            <v>26.171489999999999</v>
          </cell>
          <cell r="AA33">
            <v>25.74043</v>
          </cell>
          <cell r="AB33">
            <v>25.055319999999998</v>
          </cell>
          <cell r="AC33">
            <v>24.722380000000001</v>
          </cell>
          <cell r="AD33">
            <v>23.9</v>
          </cell>
          <cell r="AE33">
            <v>23.57</v>
          </cell>
        </row>
        <row r="34">
          <cell r="A34" t="str">
            <v>Consommation de combustibles mineraux solides des transports</v>
          </cell>
          <cell r="B34" t="str">
            <v>cmscftra</v>
          </cell>
          <cell r="C34" t="str">
            <v>fra</v>
          </cell>
          <cell r="D34" t="str">
            <v>SOeS Bilan</v>
          </cell>
          <cell r="E34" t="str">
            <v>Mtep</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row>
        <row r="35">
          <cell r="A35" t="str">
            <v>Consommation de produits pétroliers des transports</v>
          </cell>
          <cell r="B35" t="str">
            <v>petcftra</v>
          </cell>
          <cell r="C35" t="str">
            <v>fra</v>
          </cell>
          <cell r="D35" t="str">
            <v>SOeS Bilan</v>
          </cell>
          <cell r="E35" t="str">
            <v>Mtep</v>
          </cell>
          <cell r="F35">
            <v>40.119999999999997</v>
          </cell>
          <cell r="G35">
            <v>40.93</v>
          </cell>
          <cell r="H35">
            <v>42.24</v>
          </cell>
          <cell r="I35">
            <v>42.61</v>
          </cell>
          <cell r="J35">
            <v>43.16</v>
          </cell>
          <cell r="K35">
            <v>43.49</v>
          </cell>
          <cell r="L35">
            <v>43.7</v>
          </cell>
          <cell r="M35">
            <v>44.53</v>
          </cell>
          <cell r="N35">
            <v>45.97</v>
          </cell>
          <cell r="O35">
            <v>47.41</v>
          </cell>
          <cell r="P35">
            <v>47.317929999999997</v>
          </cell>
          <cell r="Q35">
            <v>48.264159999999997</v>
          </cell>
          <cell r="R35">
            <v>48.83</v>
          </cell>
          <cell r="S35">
            <v>48.305</v>
          </cell>
          <cell r="T35">
            <v>48.680999999999997</v>
          </cell>
          <cell r="U35">
            <v>47.991</v>
          </cell>
          <cell r="V35">
            <v>48.302</v>
          </cell>
          <cell r="W35">
            <v>48.267000000000003</v>
          </cell>
          <cell r="X35">
            <v>46.414999999999999</v>
          </cell>
          <cell r="Y35">
            <v>45.433</v>
          </cell>
          <cell r="Z35">
            <v>45.585999999999999</v>
          </cell>
          <cell r="AA35">
            <v>45.697000000000003</v>
          </cell>
          <cell r="AB35">
            <v>45.213999999999999</v>
          </cell>
          <cell r="AC35">
            <v>44.88</v>
          </cell>
          <cell r="AD35">
            <v>44.98</v>
          </cell>
          <cell r="AE35">
            <v>45.42</v>
          </cell>
        </row>
        <row r="36">
          <cell r="A36" t="str">
            <v>Consmmation de gaz des transports</v>
          </cell>
          <cell r="B36" t="str">
            <v>gazcftra</v>
          </cell>
          <cell r="C36" t="str">
            <v>fra</v>
          </cell>
          <cell r="D36" t="str">
            <v>SOeS Bilan</v>
          </cell>
          <cell r="E36" t="str">
            <v>Mtep</v>
          </cell>
          <cell r="F36">
            <v>0</v>
          </cell>
          <cell r="G36">
            <v>0</v>
          </cell>
          <cell r="H36">
            <v>0</v>
          </cell>
          <cell r="I36">
            <v>0</v>
          </cell>
          <cell r="J36">
            <v>0</v>
          </cell>
          <cell r="K36">
            <v>0</v>
          </cell>
          <cell r="L36">
            <v>0</v>
          </cell>
          <cell r="M36">
            <v>0</v>
          </cell>
          <cell r="N36">
            <v>0</v>
          </cell>
          <cell r="O36">
            <v>0.01</v>
          </cell>
          <cell r="P36">
            <v>1.8500000000000001E-3</v>
          </cell>
          <cell r="Q36">
            <v>2.3099999999999999E-2</v>
          </cell>
          <cell r="R36">
            <v>2.6950000000000002E-2</v>
          </cell>
          <cell r="S36">
            <v>3.773E-2</v>
          </cell>
          <cell r="T36">
            <v>4.2349999999999999E-2</v>
          </cell>
          <cell r="U36">
            <v>4.6589999999999999E-2</v>
          </cell>
          <cell r="V36">
            <v>6.1600000000000002E-2</v>
          </cell>
          <cell r="W36">
            <v>6.93E-2</v>
          </cell>
          <cell r="X36">
            <v>8.4699999999999998E-2</v>
          </cell>
          <cell r="Y36">
            <v>8.4699999999999998E-2</v>
          </cell>
          <cell r="Z36">
            <v>8.8550000000000004E-2</v>
          </cell>
          <cell r="AA36">
            <v>9.0480000000000005E-2</v>
          </cell>
          <cell r="AB36">
            <v>9.1630000000000003E-2</v>
          </cell>
          <cell r="AC36">
            <v>0.09</v>
          </cell>
          <cell r="AD36">
            <v>0.1</v>
          </cell>
          <cell r="AE36">
            <v>0.1</v>
          </cell>
        </row>
        <row r="37">
          <cell r="A37" t="str">
            <v>Consommation de combustibles des transports</v>
          </cell>
          <cell r="B37" t="str">
            <v>cmbcftra</v>
          </cell>
          <cell r="C37" t="str">
            <v>fra</v>
          </cell>
          <cell r="D37" t="str">
            <v>SOeS Bilan</v>
          </cell>
          <cell r="E37" t="str">
            <v>Mtep</v>
          </cell>
          <cell r="F37">
            <v>40.119999999999997</v>
          </cell>
          <cell r="G37">
            <v>40.93</v>
          </cell>
          <cell r="H37">
            <v>42.24</v>
          </cell>
          <cell r="I37">
            <v>42.63</v>
          </cell>
          <cell r="J37">
            <v>43.24</v>
          </cell>
          <cell r="K37">
            <v>43.66</v>
          </cell>
          <cell r="L37">
            <v>43.93</v>
          </cell>
          <cell r="M37">
            <v>44.81</v>
          </cell>
          <cell r="N37">
            <v>46.23</v>
          </cell>
          <cell r="O37">
            <v>47.7</v>
          </cell>
          <cell r="P37">
            <v>47.653390000000002</v>
          </cell>
          <cell r="Q37">
            <v>48.621420000000001</v>
          </cell>
          <cell r="R37">
            <v>49.189390000000003</v>
          </cell>
          <cell r="S37">
            <v>48.678980000000003</v>
          </cell>
          <cell r="T37">
            <v>49.063220000000001</v>
          </cell>
          <cell r="U37">
            <v>48.44061</v>
          </cell>
          <cell r="V37">
            <v>49.07338</v>
          </cell>
          <cell r="W37">
            <v>49.765990000000002</v>
          </cell>
          <cell r="X37">
            <v>48.783540000000002</v>
          </cell>
          <cell r="Y37">
            <v>47.980840000000001</v>
          </cell>
          <cell r="Z37">
            <v>48.09207</v>
          </cell>
          <cell r="AA37">
            <v>48.213520000000003</v>
          </cell>
          <cell r="AB37">
            <v>47.98563</v>
          </cell>
          <cell r="AC37">
            <v>47.66</v>
          </cell>
          <cell r="AD37">
            <v>48.04</v>
          </cell>
          <cell r="AE37">
            <v>48.52</v>
          </cell>
        </row>
        <row r="38">
          <cell r="A38" t="str">
            <v>Consommation d'électricité du transport</v>
          </cell>
          <cell r="B38" t="str">
            <v>elccftra</v>
          </cell>
          <cell r="C38" t="str">
            <v>fra</v>
          </cell>
          <cell r="D38" t="str">
            <v>SOeS Bilan</v>
          </cell>
          <cell r="E38" t="str">
            <v>Mtep</v>
          </cell>
          <cell r="F38">
            <v>0.71</v>
          </cell>
          <cell r="G38">
            <v>0.72</v>
          </cell>
          <cell r="H38">
            <v>0.73</v>
          </cell>
          <cell r="I38">
            <v>0.72</v>
          </cell>
          <cell r="J38">
            <v>0.74</v>
          </cell>
          <cell r="K38">
            <v>0.74</v>
          </cell>
          <cell r="L38">
            <v>0.82</v>
          </cell>
          <cell r="M38">
            <v>0.84</v>
          </cell>
          <cell r="N38">
            <v>0.86</v>
          </cell>
          <cell r="O38">
            <v>0.87</v>
          </cell>
          <cell r="P38">
            <v>0.89817999999999998</v>
          </cell>
          <cell r="Q38">
            <v>0.91417999999999999</v>
          </cell>
          <cell r="R38">
            <v>0.92552999999999996</v>
          </cell>
          <cell r="S38">
            <v>1.0166900000000001</v>
          </cell>
          <cell r="T38">
            <v>1.04593</v>
          </cell>
          <cell r="U38">
            <v>1.02718</v>
          </cell>
          <cell r="V38">
            <v>1.0418000000000001</v>
          </cell>
          <cell r="W38">
            <v>1.0488599999999999</v>
          </cell>
          <cell r="X38">
            <v>1.09263</v>
          </cell>
          <cell r="Y38">
            <v>1.0566</v>
          </cell>
          <cell r="Z38">
            <v>1.0512699999999999</v>
          </cell>
          <cell r="AA38">
            <v>1.0416799999999999</v>
          </cell>
          <cell r="AB38">
            <v>1.0703400000000001</v>
          </cell>
          <cell r="AC38">
            <v>0.88</v>
          </cell>
          <cell r="AD38">
            <v>0.86</v>
          </cell>
          <cell r="AE38">
            <v>0.88</v>
          </cell>
        </row>
        <row r="39">
          <cell r="A39" t="str">
            <v>Consommation finale du transport</v>
          </cell>
          <cell r="B39" t="str">
            <v>toccftra</v>
          </cell>
          <cell r="C39" t="str">
            <v>fra</v>
          </cell>
          <cell r="D39" t="str">
            <v>SOeS Bilan</v>
          </cell>
          <cell r="E39" t="str">
            <v>Mtep</v>
          </cell>
          <cell r="F39">
            <v>40.83</v>
          </cell>
          <cell r="G39">
            <v>41.65</v>
          </cell>
          <cell r="H39">
            <v>42.97</v>
          </cell>
          <cell r="I39">
            <v>43.35</v>
          </cell>
          <cell r="J39">
            <v>43.98</v>
          </cell>
          <cell r="K39">
            <v>44.4</v>
          </cell>
          <cell r="L39">
            <v>44.75</v>
          </cell>
          <cell r="M39">
            <v>45.65</v>
          </cell>
          <cell r="N39">
            <v>47.09</v>
          </cell>
          <cell r="O39">
            <v>48.57</v>
          </cell>
          <cell r="P39">
            <v>48.551569999999998</v>
          </cell>
          <cell r="Q39">
            <v>49.535600000000002</v>
          </cell>
          <cell r="R39">
            <v>50.114919999999998</v>
          </cell>
          <cell r="S39">
            <v>49.69567</v>
          </cell>
          <cell r="T39">
            <v>50.10915</v>
          </cell>
          <cell r="U39">
            <v>49.467799999999997</v>
          </cell>
          <cell r="V39">
            <v>50.115189999999998</v>
          </cell>
          <cell r="W39">
            <v>50.81485</v>
          </cell>
          <cell r="X39">
            <v>49.876170000000002</v>
          </cell>
          <cell r="Y39">
            <v>49.037430000000001</v>
          </cell>
          <cell r="Z39">
            <v>49.143349999999998</v>
          </cell>
          <cell r="AA39">
            <v>49.255200000000002</v>
          </cell>
          <cell r="AB39">
            <v>49.055970000000002</v>
          </cell>
          <cell r="AC39">
            <v>48.54</v>
          </cell>
          <cell r="AD39">
            <v>48.9</v>
          </cell>
          <cell r="AE39">
            <v>49.4</v>
          </cell>
        </row>
        <row r="40">
          <cell r="A40" t="str">
            <v>Consommation  de combustibles mineraux solides residentiel-tertiaire</v>
          </cell>
          <cell r="B40" t="str">
            <v>cmscfretcc</v>
          </cell>
          <cell r="C40" t="str">
            <v>fra</v>
          </cell>
          <cell r="D40" t="str">
            <v>SOeS Bilan</v>
          </cell>
          <cell r="E40" t="str">
            <v>Mtep</v>
          </cell>
          <cell r="F40">
            <v>1.81</v>
          </cell>
          <cell r="G40">
            <v>1.75</v>
          </cell>
          <cell r="H40">
            <v>1.46</v>
          </cell>
          <cell r="I40">
            <v>1.34</v>
          </cell>
          <cell r="J40">
            <v>1.1299999999999999</v>
          </cell>
          <cell r="K40">
            <v>1.23</v>
          </cell>
          <cell r="L40">
            <v>1.17</v>
          </cell>
          <cell r="M40">
            <v>0.98</v>
          </cell>
          <cell r="N40">
            <v>0.86</v>
          </cell>
          <cell r="O40">
            <v>0.77</v>
          </cell>
          <cell r="P40">
            <v>0.68601000000000001</v>
          </cell>
          <cell r="Q40">
            <v>0.64000999999999997</v>
          </cell>
          <cell r="R40">
            <v>0.48050999999999999</v>
          </cell>
          <cell r="S40">
            <v>0.42442000000000002</v>
          </cell>
          <cell r="T40">
            <v>0.40307999999999999</v>
          </cell>
          <cell r="U40">
            <v>0.36188999999999999</v>
          </cell>
          <cell r="V40">
            <v>0.35446</v>
          </cell>
          <cell r="W40">
            <v>0.34612999999999999</v>
          </cell>
          <cell r="X40">
            <v>0.34783999999999998</v>
          </cell>
          <cell r="Y40">
            <v>0.30993999999999999</v>
          </cell>
          <cell r="Z40">
            <v>0.32117000000000001</v>
          </cell>
          <cell r="AA40">
            <v>0.30603000000000002</v>
          </cell>
          <cell r="AB40">
            <v>0.28000000000000003</v>
          </cell>
          <cell r="AC40">
            <v>0.28000000000000003</v>
          </cell>
          <cell r="AD40">
            <v>0.33</v>
          </cell>
          <cell r="AE40">
            <v>0.33</v>
          </cell>
        </row>
        <row r="41">
          <cell r="A41" t="str">
            <v>Consommation de produits pétroliers du residentiel-tertiaire</v>
          </cell>
          <cell r="B41" t="str">
            <v>petcfretcc</v>
          </cell>
          <cell r="C41" t="str">
            <v>fra</v>
          </cell>
          <cell r="D41" t="str">
            <v>SOeS Bilan</v>
          </cell>
          <cell r="E41" t="str">
            <v>Mtep</v>
          </cell>
          <cell r="F41">
            <v>17.989999999999998</v>
          </cell>
          <cell r="G41">
            <v>17.52</v>
          </cell>
          <cell r="H41">
            <v>18.39</v>
          </cell>
          <cell r="I41">
            <v>17.43</v>
          </cell>
          <cell r="J41">
            <v>17.239999999999998</v>
          </cell>
          <cell r="K41">
            <v>16.920000000000002</v>
          </cell>
          <cell r="L41">
            <v>16.8</v>
          </cell>
          <cell r="M41">
            <v>16.95</v>
          </cell>
          <cell r="N41">
            <v>16.57</v>
          </cell>
          <cell r="O41">
            <v>16.489999999999998</v>
          </cell>
          <cell r="P41">
            <v>15.49</v>
          </cell>
          <cell r="Q41">
            <v>16.54</v>
          </cell>
          <cell r="R41">
            <v>15.58</v>
          </cell>
          <cell r="S41">
            <v>15.058</v>
          </cell>
          <cell r="T41">
            <v>14.705</v>
          </cell>
          <cell r="U41">
            <v>14.250999999999999</v>
          </cell>
          <cell r="V41">
            <v>13.483000000000001</v>
          </cell>
          <cell r="W41">
            <v>12.568</v>
          </cell>
          <cell r="X41">
            <v>13.529949999999999</v>
          </cell>
          <cell r="Y41">
            <v>12.892950000000001</v>
          </cell>
          <cell r="Z41">
            <v>10.984999999999999</v>
          </cell>
          <cell r="AA41">
            <v>11.585000000000001</v>
          </cell>
          <cell r="AB41">
            <v>10.46</v>
          </cell>
          <cell r="AC41">
            <v>10.050000000000001</v>
          </cell>
          <cell r="AD41">
            <v>10.210000000000001</v>
          </cell>
          <cell r="AE41">
            <v>9.92</v>
          </cell>
        </row>
        <row r="42">
          <cell r="A42" t="str">
            <v>Consommation de gaz du residentiel-tertiaire</v>
          </cell>
          <cell r="B42" t="str">
            <v>gazcfretcc</v>
          </cell>
          <cell r="C42" t="str">
            <v>fra</v>
          </cell>
          <cell r="D42" t="str">
            <v>SOeS Bilan</v>
          </cell>
          <cell r="E42" t="str">
            <v>Mtep</v>
          </cell>
          <cell r="F42">
            <v>13.82</v>
          </cell>
          <cell r="G42">
            <v>14.7</v>
          </cell>
          <cell r="H42">
            <v>15.53</v>
          </cell>
          <cell r="I42">
            <v>15.78</v>
          </cell>
          <cell r="J42">
            <v>16.989999999999998</v>
          </cell>
          <cell r="K42">
            <v>15.88</v>
          </cell>
          <cell r="L42">
            <v>17.14</v>
          </cell>
          <cell r="M42">
            <v>17.88</v>
          </cell>
          <cell r="N42">
            <v>18.53</v>
          </cell>
          <cell r="O42">
            <v>18.809999999999999</v>
          </cell>
          <cell r="P42">
            <v>20.032520000000002</v>
          </cell>
          <cell r="Q42">
            <v>22.095759999999999</v>
          </cell>
          <cell r="R42">
            <v>22.94453</v>
          </cell>
          <cell r="S42">
            <v>21.175249999999998</v>
          </cell>
          <cell r="T42">
            <v>22.073080000000001</v>
          </cell>
          <cell r="U42">
            <v>22.691030000000001</v>
          </cell>
          <cell r="V42">
            <v>22.394880000000001</v>
          </cell>
          <cell r="W42">
            <v>22.452249999999999</v>
          </cell>
          <cell r="X42">
            <v>22.264320000000001</v>
          </cell>
          <cell r="Y42">
            <v>22.09741</v>
          </cell>
          <cell r="Z42">
            <v>21.406040000000001</v>
          </cell>
          <cell r="AA42">
            <v>22.341740000000001</v>
          </cell>
          <cell r="AB42">
            <v>22.287559999999999</v>
          </cell>
          <cell r="AC42">
            <v>20.96</v>
          </cell>
          <cell r="AD42">
            <v>20.38</v>
          </cell>
          <cell r="AE42">
            <v>20.38</v>
          </cell>
        </row>
        <row r="43">
          <cell r="A43" t="str">
            <v>Consommation de combustibles du residentiel-tertiaire</v>
          </cell>
          <cell r="B43" t="str">
            <v>cmbcfretcc</v>
          </cell>
          <cell r="C43" t="str">
            <v>fra</v>
          </cell>
          <cell r="D43" t="str">
            <v>SOeS Bilan</v>
          </cell>
          <cell r="E43" t="str">
            <v>Mtep</v>
          </cell>
          <cell r="F43">
            <v>42.82</v>
          </cell>
          <cell r="G43">
            <v>43.74</v>
          </cell>
          <cell r="H43">
            <v>45.32</v>
          </cell>
          <cell r="I43">
            <v>44.14</v>
          </cell>
          <cell r="J43">
            <v>44.59</v>
          </cell>
          <cell r="K43">
            <v>42.61</v>
          </cell>
          <cell r="L43">
            <v>43.63</v>
          </cell>
          <cell r="M43">
            <v>44.49</v>
          </cell>
          <cell r="N43">
            <v>44.4</v>
          </cell>
          <cell r="O43">
            <v>44.29</v>
          </cell>
          <cell r="P43">
            <v>44.25056</v>
          </cell>
          <cell r="Q43">
            <v>47.239409999999999</v>
          </cell>
          <cell r="R43">
            <v>46.88794</v>
          </cell>
          <cell r="S43">
            <v>44.487520000000004</v>
          </cell>
          <cell r="T43">
            <v>44.94453</v>
          </cell>
          <cell r="U43">
            <v>45.106299999999997</v>
          </cell>
          <cell r="V43">
            <v>43.828620000000001</v>
          </cell>
          <cell r="W43">
            <v>43.438160000000003</v>
          </cell>
          <cell r="X43">
            <v>44.660150000000002</v>
          </cell>
          <cell r="Y43">
            <v>44.279940000000003</v>
          </cell>
          <cell r="Z43">
            <v>41.816549999999999</v>
          </cell>
          <cell r="AA43">
            <v>43.599789999999999</v>
          </cell>
          <cell r="AB43">
            <v>42.9221</v>
          </cell>
          <cell r="AC43">
            <v>41.5</v>
          </cell>
          <cell r="AD43">
            <v>41.5</v>
          </cell>
          <cell r="AE43">
            <v>41.29</v>
          </cell>
        </row>
        <row r="44">
          <cell r="A44" t="str">
            <v>Consommation d'énergies renouvelables du residentiel-tertiaire</v>
          </cell>
          <cell r="B44" t="str">
            <v>enrcfretcc</v>
          </cell>
          <cell r="C44" t="str">
            <v>fra</v>
          </cell>
          <cell r="D44" t="str">
            <v>SOeS Bilan</v>
          </cell>
          <cell r="E44" t="str">
            <v>Mtep</v>
          </cell>
          <cell r="F44">
            <v>9.1999999999999993</v>
          </cell>
          <cell r="G44">
            <v>9.77</v>
          </cell>
          <cell r="H44">
            <v>9.94</v>
          </cell>
          <cell r="I44">
            <v>9.59</v>
          </cell>
          <cell r="J44">
            <v>9.23</v>
          </cell>
          <cell r="K44">
            <v>8.58</v>
          </cell>
          <cell r="L44">
            <v>8.52</v>
          </cell>
          <cell r="M44">
            <v>8.68</v>
          </cell>
          <cell r="N44">
            <v>8.44</v>
          </cell>
          <cell r="O44">
            <v>8.2200000000000006</v>
          </cell>
          <cell r="P44">
            <v>8.0420300000000005</v>
          </cell>
          <cell r="Q44">
            <v>7.9636500000000003</v>
          </cell>
          <cell r="R44">
            <v>7.8829000000000002</v>
          </cell>
          <cell r="S44">
            <v>7.82986</v>
          </cell>
          <cell r="T44">
            <v>7.7633700000000001</v>
          </cell>
          <cell r="U44">
            <v>7.8023800000000003</v>
          </cell>
          <cell r="V44">
            <v>7.5962899999999998</v>
          </cell>
          <cell r="W44">
            <v>8.0717800000000004</v>
          </cell>
          <cell r="X44">
            <v>8.5180399999999992</v>
          </cell>
          <cell r="Y44">
            <v>8.9796399999999998</v>
          </cell>
          <cell r="Z44">
            <v>9.1043299999999991</v>
          </cell>
          <cell r="AA44">
            <v>9.3670200000000001</v>
          </cell>
          <cell r="AB44">
            <v>9.8945399999999992</v>
          </cell>
          <cell r="AC44">
            <v>10.210000000000001</v>
          </cell>
          <cell r="AD44">
            <v>10.58</v>
          </cell>
          <cell r="AE44">
            <v>10.66</v>
          </cell>
        </row>
        <row r="45">
          <cell r="A45" t="str">
            <v>Consommation d'électricité du resdentiel-tertiaire</v>
          </cell>
          <cell r="B45" t="str">
            <v>elccfretcc</v>
          </cell>
          <cell r="C45" t="str">
            <v>fra</v>
          </cell>
          <cell r="D45" t="str">
            <v>SOeS Bilan</v>
          </cell>
          <cell r="E45" t="str">
            <v>Mtep</v>
          </cell>
          <cell r="F45">
            <v>14.87378</v>
          </cell>
          <cell r="G45">
            <v>16.310390000000002</v>
          </cell>
          <cell r="H45">
            <v>16.768370000000001</v>
          </cell>
          <cell r="I45">
            <v>17.147449999999999</v>
          </cell>
          <cell r="J45">
            <v>17.134730000000001</v>
          </cell>
          <cell r="K45">
            <v>17.635929999999998</v>
          </cell>
          <cell r="L45">
            <v>18.526810000000001</v>
          </cell>
          <cell r="M45">
            <v>18.087520000000001</v>
          </cell>
          <cell r="N45">
            <v>19.121839999999999</v>
          </cell>
          <cell r="O45">
            <v>19.545819999999999</v>
          </cell>
          <cell r="P45">
            <v>20.34158</v>
          </cell>
          <cell r="Q45">
            <v>20.904019999999999</v>
          </cell>
          <cell r="R45">
            <v>20.940049999999999</v>
          </cell>
          <cell r="S45">
            <v>21.78819</v>
          </cell>
          <cell r="T45">
            <v>22.537500000000001</v>
          </cell>
          <cell r="U45">
            <v>22.93224</v>
          </cell>
          <cell r="V45">
            <v>23.558150000000001</v>
          </cell>
          <cell r="W45">
            <v>23.78201</v>
          </cell>
          <cell r="X45">
            <v>24.756820000000001</v>
          </cell>
          <cell r="Y45">
            <v>24.821570000000001</v>
          </cell>
          <cell r="Z45">
            <v>25.992909999999998</v>
          </cell>
          <cell r="AA45">
            <v>25.04673</v>
          </cell>
          <cell r="AB45">
            <v>25.76099</v>
          </cell>
          <cell r="AC45">
            <v>26.29</v>
          </cell>
          <cell r="AD45">
            <v>25.28</v>
          </cell>
          <cell r="AE45">
            <v>25.68</v>
          </cell>
        </row>
        <row r="46">
          <cell r="A46" t="str">
            <v>Consommation finale du residentiel-tertiaire</v>
          </cell>
          <cell r="B46" t="str">
            <v>toccfretcc</v>
          </cell>
          <cell r="C46" t="str">
            <v>fra</v>
          </cell>
          <cell r="D46" t="str">
            <v>SOeS Bilan</v>
          </cell>
          <cell r="E46" t="str">
            <v>Mtep</v>
          </cell>
          <cell r="F46">
            <v>57.693779999999997</v>
          </cell>
          <cell r="G46">
            <v>60.05039</v>
          </cell>
          <cell r="H46">
            <v>62.088369999999998</v>
          </cell>
          <cell r="I46">
            <v>61.28745</v>
          </cell>
          <cell r="J46">
            <v>61.724730000000001</v>
          </cell>
          <cell r="K46">
            <v>60.245930000000001</v>
          </cell>
          <cell r="L46">
            <v>62.15681</v>
          </cell>
          <cell r="M46">
            <v>62.57752</v>
          </cell>
          <cell r="N46">
            <v>63.521839999999997</v>
          </cell>
          <cell r="O46">
            <v>63.835819999999998</v>
          </cell>
          <cell r="P46">
            <v>64.592140000000001</v>
          </cell>
          <cell r="Q46">
            <v>68.143429999999995</v>
          </cell>
          <cell r="R46">
            <v>67.82799</v>
          </cell>
          <cell r="S46">
            <v>66.275710000000004</v>
          </cell>
          <cell r="T46">
            <v>67.482039999999998</v>
          </cell>
          <cell r="U46">
            <v>68.038550000000001</v>
          </cell>
          <cell r="V46">
            <v>67.386780000000002</v>
          </cell>
          <cell r="W46">
            <v>67.220169999999996</v>
          </cell>
          <cell r="X46">
            <v>69.416970000000006</v>
          </cell>
          <cell r="Y46">
            <v>69.101510000000005</v>
          </cell>
          <cell r="Z46">
            <v>67.809460000000001</v>
          </cell>
          <cell r="AA46">
            <v>68.646519999999995</v>
          </cell>
          <cell r="AB46">
            <v>68.683090000000007</v>
          </cell>
          <cell r="AC46">
            <v>67.790000000000006</v>
          </cell>
          <cell r="AD46">
            <v>66.78</v>
          </cell>
          <cell r="AE46">
            <v>66.97</v>
          </cell>
        </row>
        <row r="47">
          <cell r="A47" t="str">
            <v>Consommation combustibles mineraux solides de l'agriculture</v>
          </cell>
          <cell r="B47" t="str">
            <v>cmscfagr</v>
          </cell>
          <cell r="C47" t="str">
            <v>fra</v>
          </cell>
          <cell r="D47" t="str">
            <v>SOeS Bilan</v>
          </cell>
          <cell r="E47" t="str">
            <v>Mtep</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row>
        <row r="48">
          <cell r="A48" t="str">
            <v>Consommation de produits pétroliers de l'agriculture</v>
          </cell>
          <cell r="B48" t="str">
            <v>petcfagr</v>
          </cell>
          <cell r="C48" t="str">
            <v>fra</v>
          </cell>
          <cell r="D48" t="str">
            <v>SOeS Bilan</v>
          </cell>
          <cell r="E48" t="str">
            <v>Mtep</v>
          </cell>
          <cell r="F48">
            <v>3.33</v>
          </cell>
          <cell r="G48">
            <v>3.38</v>
          </cell>
          <cell r="H48">
            <v>3.39</v>
          </cell>
          <cell r="I48">
            <v>3.47</v>
          </cell>
          <cell r="J48">
            <v>3.41</v>
          </cell>
          <cell r="K48">
            <v>3.44</v>
          </cell>
          <cell r="L48">
            <v>3.47</v>
          </cell>
          <cell r="M48">
            <v>3.46</v>
          </cell>
          <cell r="N48">
            <v>3.5</v>
          </cell>
          <cell r="O48">
            <v>3.49</v>
          </cell>
          <cell r="P48">
            <v>3.48</v>
          </cell>
          <cell r="Q48">
            <v>3.51</v>
          </cell>
          <cell r="R48">
            <v>3.5110000000000001</v>
          </cell>
          <cell r="S48">
            <v>3.4740000000000002</v>
          </cell>
          <cell r="T48">
            <v>3.6539999999999999</v>
          </cell>
          <cell r="U48">
            <v>3.573</v>
          </cell>
          <cell r="V48">
            <v>3.4750000000000001</v>
          </cell>
          <cell r="W48">
            <v>3.4039999999999999</v>
          </cell>
          <cell r="X48">
            <v>3.4809999999999999</v>
          </cell>
          <cell r="Y48">
            <v>3.4689999999999999</v>
          </cell>
          <cell r="Z48">
            <v>3.4369999999999998</v>
          </cell>
          <cell r="AA48">
            <v>3.4510000000000001</v>
          </cell>
          <cell r="AB48">
            <v>3.302</v>
          </cell>
          <cell r="AC48">
            <v>3.38</v>
          </cell>
          <cell r="AD48">
            <v>3.35</v>
          </cell>
          <cell r="AE48">
            <v>3.32</v>
          </cell>
        </row>
        <row r="49">
          <cell r="A49" t="str">
            <v>Consommation de gaz de l'agriculture</v>
          </cell>
          <cell r="B49" t="str">
            <v>gazcfagr</v>
          </cell>
          <cell r="C49" t="str">
            <v>fra</v>
          </cell>
          <cell r="D49" t="str">
            <v>SOeS Bilan</v>
          </cell>
          <cell r="E49" t="str">
            <v>Mtep</v>
          </cell>
          <cell r="F49">
            <v>0.16</v>
          </cell>
          <cell r="G49">
            <v>0.2</v>
          </cell>
          <cell r="H49">
            <v>0.23</v>
          </cell>
          <cell r="I49">
            <v>0.21</v>
          </cell>
          <cell r="J49">
            <v>0.19</v>
          </cell>
          <cell r="K49">
            <v>0.2</v>
          </cell>
          <cell r="L49">
            <v>0.21</v>
          </cell>
          <cell r="M49">
            <v>0.21</v>
          </cell>
          <cell r="N49">
            <v>0.24</v>
          </cell>
          <cell r="O49">
            <v>0.27</v>
          </cell>
          <cell r="P49">
            <v>0.29509000000000002</v>
          </cell>
          <cell r="Q49">
            <v>0.36048000000000002</v>
          </cell>
          <cell r="R49">
            <v>0.31855</v>
          </cell>
          <cell r="S49">
            <v>0.29798999999999998</v>
          </cell>
          <cell r="T49">
            <v>0.34943999999999997</v>
          </cell>
          <cell r="U49">
            <v>0.31751000000000001</v>
          </cell>
          <cell r="V49">
            <v>0.29036000000000001</v>
          </cell>
          <cell r="W49">
            <v>0.27217000000000002</v>
          </cell>
          <cell r="X49">
            <v>0.23680000000000001</v>
          </cell>
          <cell r="Y49">
            <v>0.21945000000000001</v>
          </cell>
          <cell r="Z49">
            <v>0.22908000000000001</v>
          </cell>
          <cell r="AA49">
            <v>0.32740000000000002</v>
          </cell>
          <cell r="AB49">
            <v>0.31592999999999999</v>
          </cell>
          <cell r="AC49">
            <v>0.36</v>
          </cell>
          <cell r="AD49">
            <v>0.3</v>
          </cell>
          <cell r="AE49">
            <v>0.28999999999999998</v>
          </cell>
        </row>
        <row r="50">
          <cell r="A50" t="str">
            <v>Consommation de combustibles de l'agriculture</v>
          </cell>
          <cell r="B50" t="str">
            <v>cmbcfagr</v>
          </cell>
          <cell r="C50" t="str">
            <v>fra</v>
          </cell>
          <cell r="D50" t="str">
            <v>SOeS Bilan</v>
          </cell>
          <cell r="E50" t="str">
            <v>Mtep</v>
          </cell>
          <cell r="F50">
            <v>3.54</v>
          </cell>
          <cell r="G50">
            <v>3.62</v>
          </cell>
          <cell r="H50">
            <v>3.67</v>
          </cell>
          <cell r="I50">
            <v>3.73</v>
          </cell>
          <cell r="J50">
            <v>3.65</v>
          </cell>
          <cell r="K50">
            <v>3.69</v>
          </cell>
          <cell r="L50">
            <v>3.73</v>
          </cell>
          <cell r="M50">
            <v>3.72</v>
          </cell>
          <cell r="N50">
            <v>3.79</v>
          </cell>
          <cell r="O50">
            <v>3.81</v>
          </cell>
          <cell r="P50">
            <v>3.8459699999999999</v>
          </cell>
          <cell r="Q50">
            <v>3.9495100000000001</v>
          </cell>
          <cell r="R50">
            <v>3.91309</v>
          </cell>
          <cell r="S50">
            <v>3.8603999999999998</v>
          </cell>
          <cell r="T50">
            <v>4.09701</v>
          </cell>
          <cell r="U50">
            <v>3.9878300000000002</v>
          </cell>
          <cell r="V50">
            <v>3.8684500000000002</v>
          </cell>
          <cell r="W50">
            <v>3.7854199999999998</v>
          </cell>
          <cell r="X50">
            <v>3.8336199999999998</v>
          </cell>
          <cell r="Y50">
            <v>3.8112499999999998</v>
          </cell>
          <cell r="Z50">
            <v>3.7963</v>
          </cell>
          <cell r="AA50">
            <v>3.9220299999999999</v>
          </cell>
          <cell r="AB50">
            <v>3.7624300000000002</v>
          </cell>
          <cell r="AC50">
            <v>3.88</v>
          </cell>
          <cell r="AD50">
            <v>3.8</v>
          </cell>
          <cell r="AE50">
            <v>3.76</v>
          </cell>
        </row>
        <row r="51">
          <cell r="A51" t="str">
            <v>Consommation d'énergie s renouvelables de l'agriculture</v>
          </cell>
          <cell r="B51" t="str">
            <v>enrcfagr</v>
          </cell>
          <cell r="C51" t="str">
            <v>fra</v>
          </cell>
          <cell r="D51" t="str">
            <v>SOeS Bilan</v>
          </cell>
          <cell r="E51" t="str">
            <v>Mtep</v>
          </cell>
          <cell r="F51">
            <v>0.05</v>
          </cell>
          <cell r="G51">
            <v>0.04</v>
          </cell>
          <cell r="H51">
            <v>0.05</v>
          </cell>
          <cell r="I51">
            <v>0.05</v>
          </cell>
          <cell r="J51">
            <v>0.05</v>
          </cell>
          <cell r="K51">
            <v>0.05</v>
          </cell>
          <cell r="L51">
            <v>0.05</v>
          </cell>
          <cell r="M51">
            <v>0.05</v>
          </cell>
          <cell r="N51">
            <v>0.05</v>
          </cell>
          <cell r="O51">
            <v>0.05</v>
          </cell>
          <cell r="P51">
            <v>7.0879999999999999E-2</v>
          </cell>
          <cell r="Q51">
            <v>7.9030000000000003E-2</v>
          </cell>
          <cell r="R51">
            <v>8.3540000000000003E-2</v>
          </cell>
          <cell r="S51">
            <v>8.8400000000000006E-2</v>
          </cell>
          <cell r="T51">
            <v>9.357E-2</v>
          </cell>
          <cell r="U51">
            <v>9.7320000000000004E-2</v>
          </cell>
          <cell r="V51">
            <v>0.1031</v>
          </cell>
          <cell r="W51">
            <v>0.10926</v>
          </cell>
          <cell r="X51">
            <v>0.11582000000000001</v>
          </cell>
          <cell r="Y51">
            <v>0.12280000000000001</v>
          </cell>
          <cell r="Z51">
            <v>0.13023000000000001</v>
          </cell>
          <cell r="AA51">
            <v>0.14363000000000001</v>
          </cell>
          <cell r="AB51">
            <v>0.14449999999999999</v>
          </cell>
          <cell r="AC51">
            <v>0.14000000000000001</v>
          </cell>
          <cell r="AD51">
            <v>0.15</v>
          </cell>
          <cell r="AE51">
            <v>0.15</v>
          </cell>
        </row>
        <row r="52">
          <cell r="A52" t="str">
            <v>Consommation d'électricité de l'agriculture</v>
          </cell>
          <cell r="B52" t="str">
            <v>elccfagr</v>
          </cell>
          <cell r="C52" t="str">
            <v>fra</v>
          </cell>
          <cell r="D52" t="str">
            <v>SOeS Bilan</v>
          </cell>
          <cell r="E52" t="str">
            <v>Mtep</v>
          </cell>
          <cell r="F52">
            <v>0.42769000000000001</v>
          </cell>
          <cell r="G52">
            <v>0.45728999999999997</v>
          </cell>
          <cell r="H52">
            <v>0.46200000000000002</v>
          </cell>
          <cell r="I52">
            <v>0.45090000000000002</v>
          </cell>
          <cell r="J52">
            <v>0.46672000000000002</v>
          </cell>
          <cell r="K52">
            <v>0.49243999999999999</v>
          </cell>
          <cell r="L52">
            <v>0.53673000000000004</v>
          </cell>
          <cell r="M52">
            <v>0.50482000000000005</v>
          </cell>
          <cell r="N52">
            <v>0.51256000000000002</v>
          </cell>
          <cell r="O52">
            <v>0.49441000000000002</v>
          </cell>
          <cell r="P52">
            <v>0.51178999999999997</v>
          </cell>
          <cell r="Q52">
            <v>0.50214999999999999</v>
          </cell>
          <cell r="R52">
            <v>0.55969000000000002</v>
          </cell>
          <cell r="S52">
            <v>0.61843000000000004</v>
          </cell>
          <cell r="T52">
            <v>0.59331</v>
          </cell>
          <cell r="U52">
            <v>0.63007000000000002</v>
          </cell>
          <cell r="V52">
            <v>0.64368000000000003</v>
          </cell>
          <cell r="W52">
            <v>0.59401000000000004</v>
          </cell>
          <cell r="X52">
            <v>0.56811</v>
          </cell>
          <cell r="Y52">
            <v>0.64159999999999995</v>
          </cell>
          <cell r="Z52">
            <v>0.65500000000000003</v>
          </cell>
          <cell r="AA52">
            <v>0.68833999999999995</v>
          </cell>
          <cell r="AB52">
            <v>0.72670000000000001</v>
          </cell>
          <cell r="AC52">
            <v>0.75</v>
          </cell>
          <cell r="AD52">
            <v>0.71</v>
          </cell>
          <cell r="AE52">
            <v>0.7</v>
          </cell>
        </row>
        <row r="53">
          <cell r="A53" t="str">
            <v>Consommation finale de l'agriculture</v>
          </cell>
          <cell r="B53" t="str">
            <v>toccfagr</v>
          </cell>
          <cell r="C53" t="str">
            <v>fra</v>
          </cell>
          <cell r="D53" t="str">
            <v>SOeS Bilan</v>
          </cell>
          <cell r="E53" t="str">
            <v>Mtep</v>
          </cell>
          <cell r="F53">
            <v>3.9676900000000002</v>
          </cell>
          <cell r="G53">
            <v>4.0772899999999996</v>
          </cell>
          <cell r="H53">
            <v>4.1319999999999997</v>
          </cell>
          <cell r="I53">
            <v>4.1809000000000003</v>
          </cell>
          <cell r="J53">
            <v>4.1167199999999999</v>
          </cell>
          <cell r="K53">
            <v>4.1824399999999997</v>
          </cell>
          <cell r="L53">
            <v>4.2667299999999999</v>
          </cell>
          <cell r="M53">
            <v>4.2248200000000002</v>
          </cell>
          <cell r="N53">
            <v>4.3025599999999997</v>
          </cell>
          <cell r="O53">
            <v>4.3044099999999998</v>
          </cell>
          <cell r="P53">
            <v>4.3577599999999999</v>
          </cell>
          <cell r="Q53">
            <v>4.45167</v>
          </cell>
          <cell r="R53">
            <v>4.4727699999999997</v>
          </cell>
          <cell r="S53">
            <v>4.4788199999999998</v>
          </cell>
          <cell r="T53">
            <v>4.6903300000000003</v>
          </cell>
          <cell r="U53">
            <v>4.6178999999999997</v>
          </cell>
          <cell r="V53">
            <v>4.5121399999999996</v>
          </cell>
          <cell r="W53">
            <v>4.3794399999999998</v>
          </cell>
          <cell r="X53">
            <v>4.4017299999999997</v>
          </cell>
          <cell r="Y53">
            <v>4.4528499999999998</v>
          </cell>
          <cell r="Z53">
            <v>4.4513100000000003</v>
          </cell>
          <cell r="AA53">
            <v>4.6103699999999996</v>
          </cell>
          <cell r="AB53">
            <v>4.4891300000000003</v>
          </cell>
          <cell r="AC53">
            <v>4.63</v>
          </cell>
          <cell r="AD53">
            <v>4.51</v>
          </cell>
          <cell r="AE53">
            <v>4.46</v>
          </cell>
        </row>
        <row r="54">
          <cell r="A54" t="str">
            <v>Export - 16/10/2017 - 10:58:34</v>
          </cell>
        </row>
        <row r="55">
          <cell r="A55" t="str">
            <v>cmscfcc,petcfcc,gazcfcc,enrcfcc,elccfcc,toccfcc,cmscfind,petcfind,gazcfind,enrcfind,cmbcfind,elccfind,toccfind,cmscfsid,petcfsid,gazcfsid,cmbcfsid,elccfsid,toccfsid,cmscfihc,petcfihc,gazcfihc,cmbcfihc,enrcfihc,elccfihc,toccfihc,cmscftra,petcftra,gazcftra,cmbcftra,elccftra,toccftra,cmscfretcc,petcfretcc,gazcfretcc,cmbcfretcc,enrcfretcc,elccfretcc,toccfretcc,cmscfagr,petcfagr,gazcfagr,cmbcfagr,enrcfagr,elccfagr,toccfagr</v>
          </cell>
        </row>
        <row r="57">
          <cell r="A57" t="str">
            <v>Données macro-économiques</v>
          </cell>
        </row>
        <row r="58">
          <cell r="A58" t="str">
            <v>Produit interieur brut</v>
          </cell>
          <cell r="B58" t="str">
            <v>pib</v>
          </cell>
          <cell r="C58" t="str">
            <v>fra</v>
          </cell>
          <cell r="D58" t="str">
            <v>INSEE</v>
          </cell>
          <cell r="E58" t="str">
            <v>G€</v>
          </cell>
          <cell r="F58">
            <v>1058.627</v>
          </cell>
          <cell r="G58">
            <v>1097.1120000000001</v>
          </cell>
          <cell r="H58">
            <v>1136.8409999999999</v>
          </cell>
          <cell r="I58">
            <v>1148.404</v>
          </cell>
          <cell r="J58">
            <v>1186.345</v>
          </cell>
          <cell r="K58">
            <v>1224.9670000000001</v>
          </cell>
          <cell r="L58">
            <v>1258.95</v>
          </cell>
          <cell r="M58">
            <v>1299.739</v>
          </cell>
          <cell r="N58">
            <v>1358.7760000000001</v>
          </cell>
          <cell r="O58">
            <v>1408.1590000000001</v>
          </cell>
          <cell r="P58">
            <v>1485.3030000000001</v>
          </cell>
          <cell r="Q58">
            <v>1544.6289999999999</v>
          </cell>
          <cell r="R58">
            <v>1594.259</v>
          </cell>
          <cell r="S58">
            <v>1637.4380000000001</v>
          </cell>
          <cell r="T58">
            <v>1710.76</v>
          </cell>
          <cell r="U58">
            <v>1771.9780000000001</v>
          </cell>
          <cell r="V58">
            <v>1853.2670000000001</v>
          </cell>
          <cell r="W58">
            <v>1945.67</v>
          </cell>
          <cell r="X58">
            <v>1995.85</v>
          </cell>
          <cell r="Y58">
            <v>1939.0170000000001</v>
          </cell>
          <cell r="Z58">
            <v>1998.481</v>
          </cell>
          <cell r="AA58">
            <v>2059.2840000000001</v>
          </cell>
          <cell r="AB58">
            <v>2086.9290000000001</v>
          </cell>
          <cell r="AC58">
            <v>2115.2559999999999</v>
          </cell>
          <cell r="AD58">
            <v>2139.9639999999999</v>
          </cell>
          <cell r="AE58">
            <v>2181.0639999999999</v>
          </cell>
        </row>
        <row r="59">
          <cell r="A59" t="str">
            <v>Produit interieur brut € 2005</v>
          </cell>
          <cell r="B59" t="str">
            <v>pibxx</v>
          </cell>
          <cell r="C59" t="str">
            <v>fra</v>
          </cell>
          <cell r="D59" t="str">
            <v>INSEE</v>
          </cell>
          <cell r="E59" t="str">
            <v>G€2010</v>
          </cell>
          <cell r="F59">
            <v>1440.085</v>
          </cell>
          <cell r="G59">
            <v>1455.049</v>
          </cell>
          <cell r="H59">
            <v>1478.325</v>
          </cell>
          <cell r="I59">
            <v>1469.268</v>
          </cell>
          <cell r="J59">
            <v>1503.7280000000001</v>
          </cell>
          <cell r="K59">
            <v>1535.0820000000001</v>
          </cell>
          <cell r="L59">
            <v>1556.3889999999999</v>
          </cell>
          <cell r="M59">
            <v>1592.7670000000001</v>
          </cell>
          <cell r="N59">
            <v>1649.4090000000001</v>
          </cell>
          <cell r="O59">
            <v>1705.606</v>
          </cell>
          <cell r="P59">
            <v>1771.701</v>
          </cell>
          <cell r="Q59">
            <v>1806.328</v>
          </cell>
          <cell r="R59">
            <v>1826.5309999999999</v>
          </cell>
          <cell r="S59">
            <v>1841.5</v>
          </cell>
          <cell r="T59">
            <v>1892.8119999999999</v>
          </cell>
          <cell r="U59">
            <v>1923.2429999999999</v>
          </cell>
          <cell r="V59">
            <v>1968.9190000000001</v>
          </cell>
          <cell r="W59">
            <v>2015.415</v>
          </cell>
          <cell r="X59">
            <v>2019.3510000000001</v>
          </cell>
          <cell r="Y59">
            <v>1959.9549999999999</v>
          </cell>
          <cell r="Z59">
            <v>1998.481</v>
          </cell>
          <cell r="AA59">
            <v>2040.0340000000001</v>
          </cell>
          <cell r="AB59">
            <v>2043.761</v>
          </cell>
          <cell r="AC59">
            <v>2055.538</v>
          </cell>
          <cell r="AD59">
            <v>2068.6239999999998</v>
          </cell>
          <cell r="AE59">
            <v>2094.982</v>
          </cell>
        </row>
        <row r="60">
          <cell r="A60" t="str">
            <v>Population</v>
          </cell>
          <cell r="B60" t="str">
            <v>pop</v>
          </cell>
          <cell r="C60" t="str">
            <v>fra</v>
          </cell>
          <cell r="D60" t="str">
            <v>INSEE</v>
          </cell>
          <cell r="E60" t="str">
            <v>M</v>
          </cell>
          <cell r="F60">
            <v>56.576999999999998</v>
          </cell>
          <cell r="G60">
            <v>56.84066</v>
          </cell>
          <cell r="H60">
            <v>57.110529999999997</v>
          </cell>
          <cell r="I60">
            <v>57.369160000000001</v>
          </cell>
          <cell r="J60">
            <v>57.565010000000001</v>
          </cell>
          <cell r="K60">
            <v>57.752540000000003</v>
          </cell>
          <cell r="L60">
            <v>57.935960000000001</v>
          </cell>
          <cell r="M60">
            <v>58.116019999999999</v>
          </cell>
          <cell r="N60">
            <v>58.298960000000001</v>
          </cell>
          <cell r="O60">
            <v>58.496609999999997</v>
          </cell>
          <cell r="P60">
            <v>58.858199999999997</v>
          </cell>
          <cell r="Q60">
            <v>59.266570000000002</v>
          </cell>
          <cell r="R60">
            <v>59.685899999999997</v>
          </cell>
          <cell r="S60">
            <v>60.101840000000003</v>
          </cell>
          <cell r="T60">
            <v>60.505420000000001</v>
          </cell>
          <cell r="U60">
            <v>60.963259999999998</v>
          </cell>
          <cell r="V60">
            <v>61.399729999999998</v>
          </cell>
          <cell r="W60">
            <v>61.79524</v>
          </cell>
          <cell r="X60">
            <v>62.134869999999999</v>
          </cell>
          <cell r="Y60">
            <v>62.465710000000001</v>
          </cell>
          <cell r="Z60">
            <v>62.765239999999999</v>
          </cell>
          <cell r="AA60">
            <v>63.070340000000002</v>
          </cell>
          <cell r="AB60">
            <v>63.375970000000002</v>
          </cell>
          <cell r="AC60">
            <v>63.697870000000002</v>
          </cell>
          <cell r="AD60">
            <v>63.982080000000003</v>
          </cell>
          <cell r="AE60">
            <v>64.293000000000006</v>
          </cell>
        </row>
        <row r="61">
          <cell r="A61" t="str">
            <v>Nombre de ménages</v>
          </cell>
          <cell r="B61" t="str">
            <v>men</v>
          </cell>
          <cell r="C61" t="str">
            <v>fra</v>
          </cell>
          <cell r="D61" t="str">
            <v>INSEE</v>
          </cell>
          <cell r="E61" t="str">
            <v>M</v>
          </cell>
          <cell r="F61">
            <v>21.64</v>
          </cell>
          <cell r="G61">
            <v>21.907</v>
          </cell>
          <cell r="H61">
            <v>22.16</v>
          </cell>
          <cell r="I61">
            <v>22.398</v>
          </cell>
          <cell r="J61">
            <v>22.632000000000001</v>
          </cell>
          <cell r="K61">
            <v>22.856999999999999</v>
          </cell>
          <cell r="L61">
            <v>23.071000000000002</v>
          </cell>
          <cell r="M61">
            <v>23.35</v>
          </cell>
          <cell r="N61">
            <v>23.44</v>
          </cell>
          <cell r="O61">
            <v>23.81</v>
          </cell>
          <cell r="P61">
            <v>24.02</v>
          </cell>
          <cell r="Q61">
            <v>24.24</v>
          </cell>
          <cell r="R61">
            <v>24.45</v>
          </cell>
          <cell r="S61">
            <v>24.75</v>
          </cell>
          <cell r="T61">
            <v>25.07</v>
          </cell>
          <cell r="U61">
            <v>25.68892</v>
          </cell>
          <cell r="V61">
            <v>25.960509999999999</v>
          </cell>
          <cell r="W61">
            <v>26.233820000000001</v>
          </cell>
          <cell r="X61">
            <v>26.504930000000002</v>
          </cell>
          <cell r="Y61">
            <v>26.774059999999999</v>
          </cell>
          <cell r="Z61">
            <v>26.913340000000002</v>
          </cell>
          <cell r="AA61">
            <v>27.152619999999999</v>
          </cell>
          <cell r="AB61">
            <v>27.370049999999999</v>
          </cell>
          <cell r="AC61">
            <v>27.606349999999999</v>
          </cell>
          <cell r="AD61">
            <v>27.83173</v>
          </cell>
          <cell r="AE61">
            <v>28.029309999999999</v>
          </cell>
        </row>
        <row r="62">
          <cell r="A62" t="str">
            <v>Valeur ajoutée de l'industrie (yc sid yc btp) (€2005)</v>
          </cell>
          <cell r="B62" t="str">
            <v>vadindxx</v>
          </cell>
          <cell r="C62" t="str">
            <v>fra</v>
          </cell>
          <cell r="D62" t="str">
            <v>INSEE</v>
          </cell>
          <cell r="E62" t="str">
            <v>G€2010</v>
          </cell>
          <cell r="F62">
            <v>294.16730000000001</v>
          </cell>
          <cell r="G62">
            <v>296.10340000000002</v>
          </cell>
          <cell r="H62">
            <v>300.03019999999998</v>
          </cell>
          <cell r="I62">
            <v>287.69330000000002</v>
          </cell>
          <cell r="J62">
            <v>289.86270000000002</v>
          </cell>
          <cell r="K62">
            <v>298.4778</v>
          </cell>
          <cell r="L62">
            <v>297.3272</v>
          </cell>
          <cell r="M62">
            <v>300.22890000000001</v>
          </cell>
          <cell r="N62">
            <v>312.05259999999998</v>
          </cell>
          <cell r="O62">
            <v>323.90660000000003</v>
          </cell>
          <cell r="P62">
            <v>340.59480000000002</v>
          </cell>
          <cell r="Q62">
            <v>349.00020000000001</v>
          </cell>
          <cell r="R62">
            <v>350.55119999999999</v>
          </cell>
          <cell r="S62">
            <v>354.93020000000001</v>
          </cell>
          <cell r="T62">
            <v>362.97730000000001</v>
          </cell>
          <cell r="U62">
            <v>367.74180000000001</v>
          </cell>
          <cell r="V62">
            <v>374.8014</v>
          </cell>
          <cell r="W62">
            <v>384.98500000000001</v>
          </cell>
          <cell r="X62">
            <v>373.52170000000001</v>
          </cell>
          <cell r="Y62">
            <v>351.00670000000002</v>
          </cell>
          <cell r="Z62">
            <v>353.02719999999999</v>
          </cell>
          <cell r="AA62">
            <v>357.55020000000002</v>
          </cell>
          <cell r="AB62">
            <v>353.3143</v>
          </cell>
          <cell r="AC62">
            <v>356.2672</v>
          </cell>
          <cell r="AD62">
            <v>352.95030000000003</v>
          </cell>
          <cell r="AE62">
            <v>356.18990000000002</v>
          </cell>
        </row>
        <row r="63">
          <cell r="A63" t="str">
            <v>Valeur ajoutee tertiaire (€2005)</v>
          </cell>
          <cell r="B63" t="str">
            <v>vadterxx</v>
          </cell>
          <cell r="C63" t="str">
            <v>fra</v>
          </cell>
          <cell r="D63" t="str">
            <v>INSEE</v>
          </cell>
          <cell r="E63" t="str">
            <v>G€2010</v>
          </cell>
          <cell r="F63">
            <v>995.83510000000001</v>
          </cell>
          <cell r="G63">
            <v>1010.5359999999999</v>
          </cell>
          <cell r="H63">
            <v>1026.73</v>
          </cell>
          <cell r="I63">
            <v>1033.8330000000001</v>
          </cell>
          <cell r="J63">
            <v>1055.557</v>
          </cell>
          <cell r="K63">
            <v>1074.3979999999999</v>
          </cell>
          <cell r="L63">
            <v>1088.202</v>
          </cell>
          <cell r="M63">
            <v>1113.125</v>
          </cell>
          <cell r="N63">
            <v>1147.7539999999999</v>
          </cell>
          <cell r="O63">
            <v>1182.2660000000001</v>
          </cell>
          <cell r="P63">
            <v>1224.172</v>
          </cell>
          <cell r="Q63">
            <v>1246.9179999999999</v>
          </cell>
          <cell r="R63">
            <v>1258.4190000000001</v>
          </cell>
          <cell r="S63">
            <v>1269.6990000000001</v>
          </cell>
          <cell r="T63">
            <v>1303.03</v>
          </cell>
          <cell r="U63">
            <v>1324.9190000000001</v>
          </cell>
          <cell r="V63">
            <v>1358.1659999999999</v>
          </cell>
          <cell r="W63">
            <v>1392.221</v>
          </cell>
          <cell r="X63">
            <v>1410.1020000000001</v>
          </cell>
          <cell r="Y63">
            <v>1382.4</v>
          </cell>
          <cell r="Z63">
            <v>1411.873</v>
          </cell>
          <cell r="AA63">
            <v>1444.249</v>
          </cell>
          <cell r="AB63">
            <v>1459.8389999999999</v>
          </cell>
          <cell r="AC63">
            <v>1468.873</v>
          </cell>
          <cell r="AD63">
            <v>1484.174</v>
          </cell>
          <cell r="AE63">
            <v>1504.1679999999999</v>
          </cell>
        </row>
        <row r="64">
          <cell r="A64" t="str">
            <v>Valeur ajoutée de l'agriculture € 2005</v>
          </cell>
          <cell r="B64" t="str">
            <v>vadagrxx</v>
          </cell>
          <cell r="C64" t="str">
            <v>fra</v>
          </cell>
          <cell r="D64" t="str">
            <v>INSEE</v>
          </cell>
          <cell r="E64" t="str">
            <v>G€2010</v>
          </cell>
          <cell r="F64">
            <v>25.87829</v>
          </cell>
          <cell r="G64">
            <v>23.475729999999999</v>
          </cell>
          <cell r="H64">
            <v>26.910509999999999</v>
          </cell>
          <cell r="I64">
            <v>25.3171</v>
          </cell>
          <cell r="J64">
            <v>25.451059999999998</v>
          </cell>
          <cell r="K64">
            <v>26.522570000000002</v>
          </cell>
          <cell r="L64">
            <v>28.274519999999999</v>
          </cell>
          <cell r="M64">
            <v>28.26763</v>
          </cell>
          <cell r="N64">
            <v>29.14189</v>
          </cell>
          <cell r="O64">
            <v>30.630050000000001</v>
          </cell>
          <cell r="P64">
            <v>30.345269999999999</v>
          </cell>
          <cell r="Q64">
            <v>29.440989999999999</v>
          </cell>
          <cell r="R64">
            <v>31.103809999999999</v>
          </cell>
          <cell r="S64">
            <v>26.37529</v>
          </cell>
          <cell r="T64">
            <v>31.992290000000001</v>
          </cell>
          <cell r="U64">
            <v>30.121549999999999</v>
          </cell>
          <cell r="V64">
            <v>30.17023</v>
          </cell>
          <cell r="W64">
            <v>29.9253</v>
          </cell>
          <cell r="X64">
            <v>31.238479999999999</v>
          </cell>
          <cell r="Y64">
            <v>33.209090000000003</v>
          </cell>
          <cell r="Z64">
            <v>32.092219999999998</v>
          </cell>
          <cell r="AA64">
            <v>33.342269999999999</v>
          </cell>
          <cell r="AB64">
            <v>30.467479999999998</v>
          </cell>
          <cell r="AC64">
            <v>29.88402</v>
          </cell>
          <cell r="AD64">
            <v>33.836889999999997</v>
          </cell>
          <cell r="AE64">
            <v>32.346600000000002</v>
          </cell>
        </row>
        <row r="65">
          <cell r="A65" t="str">
            <v>Consommation finale privée des ménages (€ courant)</v>
          </cell>
          <cell r="B65" t="str">
            <v>cpr</v>
          </cell>
          <cell r="C65" t="str">
            <v>fra</v>
          </cell>
          <cell r="D65" t="str">
            <v>INSEE</v>
          </cell>
          <cell r="E65" t="str">
            <v>G€</v>
          </cell>
          <cell r="F65">
            <v>573.40899999999999</v>
          </cell>
          <cell r="G65">
            <v>592.51089999999999</v>
          </cell>
          <cell r="H65">
            <v>613.68100000000004</v>
          </cell>
          <cell r="I65">
            <v>622.64440000000002</v>
          </cell>
          <cell r="J65">
            <v>638.77670000000001</v>
          </cell>
          <cell r="K65">
            <v>655.09479999999996</v>
          </cell>
          <cell r="L65">
            <v>677.6508</v>
          </cell>
          <cell r="M65">
            <v>687.27760000000001</v>
          </cell>
          <cell r="N65">
            <v>716.17219999999998</v>
          </cell>
          <cell r="O65">
            <v>737.46630000000005</v>
          </cell>
          <cell r="P65">
            <v>781.70399999999995</v>
          </cell>
          <cell r="Q65">
            <v>816.54840000000002</v>
          </cell>
          <cell r="R65">
            <v>840.25210000000004</v>
          </cell>
          <cell r="S65">
            <v>868.5213</v>
          </cell>
          <cell r="T65">
            <v>905.53700000000003</v>
          </cell>
          <cell r="U65">
            <v>945.81240000000003</v>
          </cell>
          <cell r="V65">
            <v>987.16409999999996</v>
          </cell>
          <cell r="W65">
            <v>1032.73</v>
          </cell>
          <cell r="X65">
            <v>1066.598</v>
          </cell>
          <cell r="Y65">
            <v>1051.463</v>
          </cell>
          <cell r="Z65">
            <v>1082.394</v>
          </cell>
          <cell r="AA65">
            <v>1106.8810000000001</v>
          </cell>
          <cell r="AB65">
            <v>1119.646</v>
          </cell>
          <cell r="AC65">
            <v>1132.231</v>
          </cell>
          <cell r="AD65">
            <v>1140.8720000000001</v>
          </cell>
          <cell r="AE65">
            <v>1155.9870000000001</v>
          </cell>
        </row>
        <row r="66">
          <cell r="A66" t="str">
            <v>Consommation finale privée des ménages (€ 2005)</v>
          </cell>
          <cell r="B66" t="str">
            <v>cprxx</v>
          </cell>
          <cell r="C66" t="str">
            <v>fra</v>
          </cell>
          <cell r="D66" t="str">
            <v>INSEE</v>
          </cell>
          <cell r="E66" t="str">
            <v>G€2010</v>
          </cell>
          <cell r="F66">
            <v>757.90170000000001</v>
          </cell>
          <cell r="G66">
            <v>762.32889999999998</v>
          </cell>
          <cell r="H66">
            <v>769.75519999999995</v>
          </cell>
          <cell r="I66">
            <v>769.44399999999996</v>
          </cell>
          <cell r="J66">
            <v>782.12070000000006</v>
          </cell>
          <cell r="K66">
            <v>794.80169999999998</v>
          </cell>
          <cell r="L66">
            <v>809.60889999999995</v>
          </cell>
          <cell r="M66">
            <v>814.81849999999997</v>
          </cell>
          <cell r="N66">
            <v>847.4171</v>
          </cell>
          <cell r="O66">
            <v>877.10500000000002</v>
          </cell>
          <cell r="P66">
            <v>909.00530000000003</v>
          </cell>
          <cell r="Q66">
            <v>931.64610000000005</v>
          </cell>
          <cell r="R66">
            <v>948.7595</v>
          </cell>
          <cell r="S66">
            <v>964.72180000000003</v>
          </cell>
          <cell r="T66">
            <v>985.18269999999995</v>
          </cell>
          <cell r="U66">
            <v>1010.6559999999999</v>
          </cell>
          <cell r="V66">
            <v>1032.9760000000001</v>
          </cell>
          <cell r="W66">
            <v>1058.175</v>
          </cell>
          <cell r="X66">
            <v>1063.1310000000001</v>
          </cell>
          <cell r="Y66">
            <v>1063.9169999999999</v>
          </cell>
          <cell r="Z66">
            <v>1082.394</v>
          </cell>
          <cell r="AA66">
            <v>1087.1300000000001</v>
          </cell>
          <cell r="AB66">
            <v>1084.402</v>
          </cell>
          <cell r="AC66">
            <v>1089.5309999999999</v>
          </cell>
          <cell r="AD66">
            <v>1096.6489999999999</v>
          </cell>
          <cell r="AE66">
            <v>1113.3720000000001</v>
          </cell>
        </row>
        <row r="67">
          <cell r="A67" t="str">
            <v>Valeur ajoutée de l'industrie (yc sid hors btp) (€2005)</v>
          </cell>
          <cell r="B67" t="str">
            <v>vadimaxx</v>
          </cell>
          <cell r="C67" t="str">
            <v>fra</v>
          </cell>
          <cell r="D67" t="str">
            <v>INSEE</v>
          </cell>
          <cell r="E67" t="str">
            <v>G€2010</v>
          </cell>
          <cell r="F67">
            <v>150</v>
          </cell>
          <cell r="G67">
            <v>149.39959999999999</v>
          </cell>
          <cell r="H67">
            <v>150.36160000000001</v>
          </cell>
          <cell r="I67">
            <v>147.34299999999999</v>
          </cell>
          <cell r="J67">
            <v>152.46299999999999</v>
          </cell>
          <cell r="K67">
            <v>158.84039999999999</v>
          </cell>
          <cell r="L67">
            <v>160.2878</v>
          </cell>
          <cell r="M67">
            <v>167.56370000000001</v>
          </cell>
          <cell r="N67">
            <v>176.0112</v>
          </cell>
          <cell r="O67">
            <v>182.5231</v>
          </cell>
          <cell r="P67">
            <v>191.68539999999999</v>
          </cell>
          <cell r="Q67">
            <v>193.77160000000001</v>
          </cell>
          <cell r="R67">
            <v>192.76990000000001</v>
          </cell>
          <cell r="S67">
            <v>197.77539999999999</v>
          </cell>
          <cell r="T67">
            <v>202.24809999999999</v>
          </cell>
          <cell r="U67">
            <v>206.15969999999999</v>
          </cell>
          <cell r="V67">
            <v>211.9992</v>
          </cell>
          <cell r="W67">
            <v>216.50980000000001</v>
          </cell>
          <cell r="X67">
            <v>209.8134</v>
          </cell>
          <cell r="Y67">
            <v>197.7116</v>
          </cell>
          <cell r="Z67">
            <v>202.6198</v>
          </cell>
          <cell r="AA67">
            <v>210.60159999999999</v>
          </cell>
          <cell r="AB67">
            <v>209.9348</v>
          </cell>
          <cell r="AC67">
            <v>210.38749999999999</v>
          </cell>
          <cell r="AD67">
            <v>209.87569999999999</v>
          </cell>
          <cell r="AE67">
            <v>215.32759999999999</v>
          </cell>
        </row>
        <row r="68">
          <cell r="A68" t="str">
            <v>Valeur ajoutée de la construction (€2005)</v>
          </cell>
          <cell r="B68" t="str">
            <v>vadconxx</v>
          </cell>
          <cell r="C68" t="str">
            <v>fra</v>
          </cell>
          <cell r="D68" t="str">
            <v>INSEE</v>
          </cell>
          <cell r="E68" t="str">
            <v>G€2010</v>
          </cell>
          <cell r="F68">
            <v>109.2833</v>
          </cell>
          <cell r="G68">
            <v>109.5994</v>
          </cell>
          <cell r="H68">
            <v>111.9896</v>
          </cell>
          <cell r="I68">
            <v>103.59569999999999</v>
          </cell>
          <cell r="J68">
            <v>101.1606</v>
          </cell>
          <cell r="K68">
            <v>102.2068</v>
          </cell>
          <cell r="L68">
            <v>97.821280000000002</v>
          </cell>
          <cell r="M68">
            <v>94.611850000000004</v>
          </cell>
          <cell r="N68">
            <v>94.664950000000005</v>
          </cell>
          <cell r="O68">
            <v>98.555289999999999</v>
          </cell>
          <cell r="P68">
            <v>104.87430000000001</v>
          </cell>
          <cell r="Q68">
            <v>108.8377</v>
          </cell>
          <cell r="R68">
            <v>108.28579999999999</v>
          </cell>
          <cell r="S68">
            <v>107.988</v>
          </cell>
          <cell r="T68">
            <v>110.0442</v>
          </cell>
          <cell r="U68">
            <v>113.0061</v>
          </cell>
          <cell r="V68">
            <v>115.68989999999999</v>
          </cell>
          <cell r="W68">
            <v>120.9315</v>
          </cell>
          <cell r="X68">
            <v>118.9781</v>
          </cell>
          <cell r="Y68">
            <v>111.8492</v>
          </cell>
          <cell r="Z68">
            <v>109.2469</v>
          </cell>
          <cell r="AA68">
            <v>107.0985</v>
          </cell>
          <cell r="AB68">
            <v>101.4529</v>
          </cell>
          <cell r="AC68">
            <v>101.9128</v>
          </cell>
          <cell r="AD68">
            <v>99.521090000000001</v>
          </cell>
          <cell r="AE68">
            <v>96.676910000000007</v>
          </cell>
        </row>
        <row r="69">
          <cell r="A69" t="str">
            <v>Nombre de résidences principales</v>
          </cell>
          <cell r="B69" t="str">
            <v>nbrlpr</v>
          </cell>
          <cell r="C69" t="str">
            <v>fra</v>
          </cell>
          <cell r="D69" t="str">
            <v>CEREN</v>
          </cell>
          <cell r="E69" t="str">
            <v>k</v>
          </cell>
          <cell r="F69">
            <v>21609.4</v>
          </cell>
          <cell r="G69">
            <v>21806.03</v>
          </cell>
          <cell r="H69">
            <v>22007</v>
          </cell>
          <cell r="I69">
            <v>22233.7</v>
          </cell>
          <cell r="J69">
            <v>22440.9</v>
          </cell>
          <cell r="K69">
            <v>22671.7</v>
          </cell>
          <cell r="L69">
            <v>22944.1</v>
          </cell>
          <cell r="M69">
            <v>23252.7</v>
          </cell>
          <cell r="N69">
            <v>23597</v>
          </cell>
          <cell r="O69">
            <v>23993.4</v>
          </cell>
          <cell r="P69">
            <v>24333.200000000001</v>
          </cell>
          <cell r="Q69">
            <v>24642.3</v>
          </cell>
          <cell r="R69">
            <v>24915.200000000001</v>
          </cell>
          <cell r="S69">
            <v>25190.3</v>
          </cell>
          <cell r="T69">
            <v>25520.7</v>
          </cell>
          <cell r="U69">
            <v>25849.4</v>
          </cell>
          <cell r="V69">
            <v>26202.1</v>
          </cell>
          <cell r="W69">
            <v>26471.5</v>
          </cell>
          <cell r="X69">
            <v>26736</v>
          </cell>
          <cell r="Y69">
            <v>26983.1</v>
          </cell>
          <cell r="Z69">
            <v>27241.7</v>
          </cell>
          <cell r="AA69">
            <v>27450.799999999999</v>
          </cell>
          <cell r="AB69">
            <v>27686.5</v>
          </cell>
          <cell r="AC69">
            <v>27940.76</v>
          </cell>
          <cell r="AD69">
            <v>28190.14</v>
          </cell>
          <cell r="AE69">
            <v>28341.579000000002</v>
          </cell>
        </row>
        <row r="70">
          <cell r="A70" t="str">
            <v>Export - 16/10/2017 - 10:58:58</v>
          </cell>
        </row>
        <row r="71">
          <cell r="A71" t="str">
            <v>pib,pibxx,pop,men,vadindxx,vadterxx,vadagrxx,cpr,cprxx,vadimaxx,vadconxx,nbrlpr</v>
          </cell>
        </row>
      </sheetData>
      <sheetData sheetId="5"/>
      <sheetData sheetId="6"/>
      <sheetData sheetId="7">
        <row r="10">
          <cell r="A10" t="str">
            <v>totcf</v>
          </cell>
          <cell r="C10">
            <v>149.46624060906811</v>
          </cell>
          <cell r="D10">
            <v>140.24132756836801</v>
          </cell>
          <cell r="E10">
            <v>138.66948790112264</v>
          </cell>
          <cell r="F10">
            <v>135.64852651468874</v>
          </cell>
          <cell r="G10">
            <v>133.10671297375427</v>
          </cell>
          <cell r="H10">
            <v>131.95034443462171</v>
          </cell>
        </row>
        <row r="12">
          <cell r="C12" t="str">
            <v>Ratio energy expenses paid by the consumers / GDP (1)</v>
          </cell>
        </row>
        <row r="13">
          <cell r="C13">
            <v>2.3447355356646365E-2</v>
          </cell>
          <cell r="D13">
            <v>2.2373074850118285E-2</v>
          </cell>
          <cell r="E13">
            <v>2.476227637798711E-2</v>
          </cell>
          <cell r="F13">
            <v>2.334983620628206E-2</v>
          </cell>
          <cell r="G13">
            <v>2.2105111452148028E-2</v>
          </cell>
          <cell r="H13">
            <v>1.6557796163996587E-2</v>
          </cell>
        </row>
        <row r="15">
          <cell r="C15" t="str">
            <v>Energy consumption per unit of total GDP,energy intensity of the GDP (EBU/M$)</v>
          </cell>
        </row>
        <row r="16">
          <cell r="C16">
            <v>843.63129336760608</v>
          </cell>
          <cell r="D16">
            <v>669.77613638522951</v>
          </cell>
          <cell r="E16">
            <v>611.73880110493087</v>
          </cell>
          <cell r="F16">
            <v>560.98722269001371</v>
          </cell>
          <cell r="G16">
            <v>513.50901567584731</v>
          </cell>
          <cell r="H16">
            <v>363.36206404563876</v>
          </cell>
        </row>
        <row r="19">
          <cell r="C19" t="str">
            <v>Final energy consumption of manufacturing industry (Mtoe)</v>
          </cell>
        </row>
        <row r="20">
          <cell r="A20" t="str">
            <v>totcfind</v>
          </cell>
          <cell r="C20">
            <v>38.915607932952412</v>
          </cell>
          <cell r="D20">
            <v>31.843964919505282</v>
          </cell>
          <cell r="E20">
            <v>32.69700855069604</v>
          </cell>
          <cell r="F20">
            <v>33.206980358539603</v>
          </cell>
          <cell r="G20">
            <v>33.65116256944129</v>
          </cell>
          <cell r="H20">
            <v>36.496623822772037</v>
          </cell>
        </row>
        <row r="22">
          <cell r="C22" t="str">
            <v>Final energy consumption of construction and mines (Mtoe)</v>
          </cell>
        </row>
        <row r="23">
          <cell r="A23" t="str">
            <v>totcfcon</v>
          </cell>
          <cell r="C23">
            <v>0</v>
          </cell>
          <cell r="D23">
            <v>0</v>
          </cell>
          <cell r="E23">
            <v>0</v>
          </cell>
          <cell r="F23">
            <v>0</v>
          </cell>
          <cell r="G23">
            <v>0</v>
          </cell>
          <cell r="H23">
            <v>0</v>
          </cell>
        </row>
        <row r="25">
          <cell r="C25" t="str">
            <v>Final energy consumption of households (Mtoe)</v>
          </cell>
        </row>
        <row r="26">
          <cell r="A26" t="str">
            <v>totcfres</v>
          </cell>
          <cell r="C26">
            <v>42.776609585056121</v>
          </cell>
          <cell r="D26">
            <v>40.349901477225778</v>
          </cell>
          <cell r="E26">
            <v>38.428527855910708</v>
          </cell>
          <cell r="F26">
            <v>36.349539422746112</v>
          </cell>
          <cell r="G26">
            <v>34.769361261926022</v>
          </cell>
          <cell r="H26">
            <v>31.030584169761067</v>
          </cell>
        </row>
        <row r="28">
          <cell r="C28" t="str">
            <v>Final energy consumption of services (Mtoe)</v>
          </cell>
        </row>
        <row r="29">
          <cell r="A29" t="str">
            <v>totcfser</v>
          </cell>
          <cell r="C29">
            <v>20.017227804139999</v>
          </cell>
          <cell r="D29">
            <v>21.476533881127583</v>
          </cell>
          <cell r="E29">
            <v>20.715850804673167</v>
          </cell>
          <cell r="F29">
            <v>19.906760897732692</v>
          </cell>
          <cell r="G29">
            <v>18.920598613005055</v>
          </cell>
          <cell r="H29">
            <v>17.490863443007168</v>
          </cell>
        </row>
        <row r="31">
          <cell r="C31" t="str">
            <v>Final energy consumption of domestic transport (Mtoe)</v>
          </cell>
        </row>
        <row r="32">
          <cell r="A32" t="str">
            <v>totcftra</v>
          </cell>
          <cell r="C32">
            <v>43.327995286919581</v>
          </cell>
          <cell r="D32">
            <v>42.108127290509358</v>
          </cell>
          <cell r="E32">
            <v>42.271500689842703</v>
          </cell>
          <cell r="F32">
            <v>41.611145835670335</v>
          </cell>
          <cell r="G32">
            <v>41.133890529381887</v>
          </cell>
          <cell r="H32">
            <v>41.862772999081422</v>
          </cell>
        </row>
        <row r="34">
          <cell r="C34" t="str">
            <v>Final energy consumption of agriculture (Mtoe)</v>
          </cell>
        </row>
        <row r="35">
          <cell r="A35" t="str">
            <v>totcfagr</v>
          </cell>
          <cell r="C35">
            <v>4.4287999999999998</v>
          </cell>
          <cell r="D35">
            <v>4.4627999999999997</v>
          </cell>
          <cell r="E35">
            <v>4.5565999999999995</v>
          </cell>
          <cell r="F35">
            <v>4.5741000000000005</v>
          </cell>
          <cell r="G35">
            <v>4.6316999999999995</v>
          </cell>
          <cell r="H35">
            <v>5.0695000000000006</v>
          </cell>
        </row>
        <row r="38">
          <cell r="C38" t="str">
            <v>Total consumption of motor fuels (EBU)</v>
          </cell>
        </row>
        <row r="39">
          <cell r="C39">
            <v>46.001295286919579</v>
          </cell>
          <cell r="D39">
            <v>44.669203076038002</v>
          </cell>
          <cell r="E39">
            <v>44.569645731047459</v>
          </cell>
          <cell r="F39">
            <v>43.615574943520933</v>
          </cell>
          <cell r="G39">
            <v>42.652898477912743</v>
          </cell>
          <cell r="H39">
            <v>40.991203767730951</v>
          </cell>
        </row>
        <row r="41">
          <cell r="C41" t="str">
            <v>Total consumption of conventional fossil fuels (EBU)</v>
          </cell>
        </row>
        <row r="42">
          <cell r="C42">
            <v>64.148803958201285</v>
          </cell>
          <cell r="D42">
            <v>52.561034482660666</v>
          </cell>
          <cell r="E42">
            <v>50.248505791671001</v>
          </cell>
          <cell r="F42">
            <v>47.545745981195076</v>
          </cell>
          <cell r="G42">
            <v>44.961607765086981</v>
          </cell>
          <cell r="H42">
            <v>39.708804307938408</v>
          </cell>
        </row>
        <row r="44">
          <cell r="C44" t="str">
            <v>Total consumption of purchased electricity (EBU)</v>
          </cell>
        </row>
        <row r="45">
          <cell r="C45">
            <v>32.607720643980223</v>
          </cell>
          <cell r="D45">
            <v>35.902555712513475</v>
          </cell>
          <cell r="E45">
            <v>36.923449751825494</v>
          </cell>
          <cell r="F45">
            <v>37.812331298409894</v>
          </cell>
          <cell r="G45">
            <v>38.981102257529571</v>
          </cell>
          <cell r="H45">
            <v>45.002322041159488</v>
          </cell>
        </row>
        <row r="48">
          <cell r="C48" t="str">
            <v>population (millions)</v>
          </cell>
        </row>
        <row r="49">
          <cell r="A49" t="str">
            <v>pop</v>
          </cell>
          <cell r="C49">
            <v>58.857999999999997</v>
          </cell>
          <cell r="D49">
            <v>64.287660691067174</v>
          </cell>
          <cell r="E49">
            <v>65.681783407565149</v>
          </cell>
          <cell r="F49">
            <v>66.905921568142034</v>
          </cell>
          <cell r="G49">
            <v>68.051082900771959</v>
          </cell>
          <cell r="H49">
            <v>71.67852273055594</v>
          </cell>
        </row>
        <row r="51">
          <cell r="C51" t="str">
            <v xml:space="preserve">Annual rate of growth of total population (1)     </v>
          </cell>
        </row>
        <row r="52">
          <cell r="C52">
            <v>0</v>
          </cell>
          <cell r="D52">
            <v>5.8999999999999999E-3</v>
          </cell>
          <cell r="E52">
            <v>4.3E-3</v>
          </cell>
          <cell r="F52">
            <v>3.7000000000000002E-3</v>
          </cell>
          <cell r="G52">
            <v>3.3999999999999998E-3</v>
          </cell>
          <cell r="H52">
            <v>2.5999999999999999E-3</v>
          </cell>
        </row>
        <row r="54">
          <cell r="C54" t="str">
            <v>Gross Domestic product (GDP) (billions €05)</v>
          </cell>
        </row>
        <row r="55">
          <cell r="A55" t="str">
            <v>pibxx</v>
          </cell>
          <cell r="C55">
            <v>1771.701</v>
          </cell>
          <cell r="D55">
            <v>2093.8537512734938</v>
          </cell>
          <cell r="E55">
            <v>2266.8087695378476</v>
          </cell>
          <cell r="F55">
            <v>2418.0323727202685</v>
          </cell>
          <cell r="G55">
            <v>2592.1007988256611</v>
          </cell>
          <cell r="H55">
            <v>3631.3737038341064</v>
          </cell>
        </row>
        <row r="57">
          <cell r="C57" t="str">
            <v xml:space="preserve">Annual rate of growth of the Gross Domestic Product (GDP)       </v>
          </cell>
        </row>
        <row r="58">
          <cell r="C58">
            <v>0</v>
          </cell>
          <cell r="D58">
            <v>1.1200000000000099E-2</v>
          </cell>
          <cell r="E58">
            <v>1.6000000000000014E-2</v>
          </cell>
          <cell r="F58">
            <v>1.2999999999999901E-2</v>
          </cell>
          <cell r="G58">
            <v>1.4000000000000012E-2</v>
          </cell>
          <cell r="H58">
            <v>1.6999999999999904E-2</v>
          </cell>
        </row>
        <row r="60">
          <cell r="C60" t="str">
            <v>Value added of agriculture (billions $)</v>
          </cell>
        </row>
        <row r="61">
          <cell r="A61" t="str">
            <v>vadagrixx</v>
          </cell>
          <cell r="C61">
            <v>33.662318999999997</v>
          </cell>
          <cell r="D61">
            <v>35.804899146776748</v>
          </cell>
          <cell r="E61">
            <v>39.215791713004762</v>
          </cell>
          <cell r="F61">
            <v>39.897534149884436</v>
          </cell>
          <cell r="G61">
            <v>41.992032940975704</v>
          </cell>
          <cell r="H61">
            <v>57.738841890962298</v>
          </cell>
        </row>
        <row r="63">
          <cell r="C63" t="str">
            <v>Value added of construction and mines (billions $)</v>
          </cell>
        </row>
        <row r="64">
          <cell r="A64" t="str">
            <v>vadconxx</v>
          </cell>
          <cell r="C64">
            <v>116.40075569999999</v>
          </cell>
          <cell r="D64">
            <v>106.99592669007554</v>
          </cell>
          <cell r="E64">
            <v>114.24716198470752</v>
          </cell>
          <cell r="F64">
            <v>130.57374812689449</v>
          </cell>
          <cell r="G64">
            <v>145.15764473423701</v>
          </cell>
          <cell r="H64">
            <v>214.25104852621226</v>
          </cell>
        </row>
        <row r="67">
          <cell r="C67" t="str">
            <v>Total consumption of energy of agriculture,per energy (EBU)</v>
          </cell>
        </row>
        <row r="68">
          <cell r="C68">
            <v>0</v>
          </cell>
          <cell r="D68">
            <v>0</v>
          </cell>
          <cell r="E68">
            <v>0</v>
          </cell>
          <cell r="F68">
            <v>0</v>
          </cell>
          <cell r="G68">
            <v>0</v>
          </cell>
          <cell r="H68">
            <v>0</v>
          </cell>
        </row>
        <row r="69">
          <cell r="C69">
            <v>0</v>
          </cell>
          <cell r="D69">
            <v>0</v>
          </cell>
          <cell r="E69">
            <v>0</v>
          </cell>
          <cell r="F69">
            <v>0</v>
          </cell>
          <cell r="G69">
            <v>0</v>
          </cell>
          <cell r="H69">
            <v>0</v>
          </cell>
        </row>
        <row r="70">
          <cell r="C70">
            <v>0</v>
          </cell>
          <cell r="D70">
            <v>0</v>
          </cell>
          <cell r="E70">
            <v>0</v>
          </cell>
          <cell r="F70">
            <v>0</v>
          </cell>
          <cell r="G70">
            <v>0</v>
          </cell>
          <cell r="H70">
            <v>0</v>
          </cell>
        </row>
        <row r="71">
          <cell r="C71">
            <v>0</v>
          </cell>
          <cell r="D71">
            <v>0</v>
          </cell>
          <cell r="E71">
            <v>0</v>
          </cell>
          <cell r="F71">
            <v>0</v>
          </cell>
          <cell r="G71">
            <v>0</v>
          </cell>
          <cell r="H71">
            <v>0</v>
          </cell>
        </row>
        <row r="72">
          <cell r="C72">
            <v>0</v>
          </cell>
          <cell r="D72">
            <v>0</v>
          </cell>
          <cell r="E72">
            <v>0</v>
          </cell>
          <cell r="F72">
            <v>0</v>
          </cell>
          <cell r="G72">
            <v>0</v>
          </cell>
          <cell r="H72">
            <v>0</v>
          </cell>
        </row>
        <row r="73">
          <cell r="C73">
            <v>0</v>
          </cell>
          <cell r="D73">
            <v>0</v>
          </cell>
          <cell r="E73">
            <v>0</v>
          </cell>
          <cell r="F73">
            <v>0</v>
          </cell>
          <cell r="G73">
            <v>0</v>
          </cell>
          <cell r="H73">
            <v>0</v>
          </cell>
        </row>
        <row r="74">
          <cell r="C74">
            <v>0</v>
          </cell>
          <cell r="D74">
            <v>0</v>
          </cell>
          <cell r="E74">
            <v>0</v>
          </cell>
          <cell r="F74">
            <v>0</v>
          </cell>
          <cell r="G74">
            <v>0</v>
          </cell>
          <cell r="H74">
            <v>0</v>
          </cell>
        </row>
        <row r="75">
          <cell r="C75">
            <v>0</v>
          </cell>
          <cell r="D75">
            <v>0</v>
          </cell>
          <cell r="E75">
            <v>0</v>
          </cell>
          <cell r="F75">
            <v>0</v>
          </cell>
          <cell r="G75">
            <v>0</v>
          </cell>
          <cell r="H75">
            <v>0</v>
          </cell>
        </row>
        <row r="76">
          <cell r="C76">
            <v>0</v>
          </cell>
          <cell r="D76">
            <v>0</v>
          </cell>
          <cell r="E76">
            <v>0</v>
          </cell>
          <cell r="F76">
            <v>0</v>
          </cell>
          <cell r="G76">
            <v>0</v>
          </cell>
          <cell r="H76">
            <v>0</v>
          </cell>
        </row>
        <row r="77">
          <cell r="C77">
            <v>0</v>
          </cell>
          <cell r="D77">
            <v>0</v>
          </cell>
          <cell r="E77">
            <v>0</v>
          </cell>
          <cell r="F77">
            <v>0</v>
          </cell>
          <cell r="G77">
            <v>0</v>
          </cell>
          <cell r="H77">
            <v>0</v>
          </cell>
        </row>
        <row r="78">
          <cell r="C78">
            <v>0</v>
          </cell>
          <cell r="D78">
            <v>0</v>
          </cell>
          <cell r="E78">
            <v>0</v>
          </cell>
          <cell r="F78">
            <v>0</v>
          </cell>
          <cell r="G78">
            <v>0</v>
          </cell>
          <cell r="H78">
            <v>0</v>
          </cell>
        </row>
        <row r="79">
          <cell r="C79">
            <v>0</v>
          </cell>
          <cell r="D79">
            <v>0</v>
          </cell>
          <cell r="E79">
            <v>0</v>
          </cell>
          <cell r="F79">
            <v>0</v>
          </cell>
          <cell r="G79">
            <v>0</v>
          </cell>
          <cell r="H79">
            <v>0</v>
          </cell>
        </row>
        <row r="80">
          <cell r="C80">
            <v>0</v>
          </cell>
          <cell r="D80">
            <v>0</v>
          </cell>
          <cell r="E80">
            <v>0</v>
          </cell>
          <cell r="F80">
            <v>0</v>
          </cell>
          <cell r="G80">
            <v>0</v>
          </cell>
          <cell r="H80">
            <v>0</v>
          </cell>
        </row>
        <row r="83">
          <cell r="C83" t="str">
            <v xml:space="preserve">Price of crude oil on the international market(US$/bbl)    </v>
          </cell>
        </row>
        <row r="84">
          <cell r="C84">
            <v>0</v>
          </cell>
          <cell r="D84">
            <v>0</v>
          </cell>
          <cell r="E84">
            <v>0</v>
          </cell>
          <cell r="F84">
            <v>0</v>
          </cell>
          <cell r="G84">
            <v>0</v>
          </cell>
          <cell r="H84">
            <v>0</v>
          </cell>
        </row>
        <row r="86">
          <cell r="C86" t="str">
            <v xml:space="preserve">Price of natural gas on the international market (US$/Million BTU)    </v>
          </cell>
        </row>
        <row r="87">
          <cell r="C87">
            <v>0</v>
          </cell>
          <cell r="D87">
            <v>0</v>
          </cell>
          <cell r="E87">
            <v>0</v>
          </cell>
          <cell r="F87">
            <v>0</v>
          </cell>
          <cell r="G87">
            <v>0</v>
          </cell>
          <cell r="H87">
            <v>0</v>
          </cell>
        </row>
        <row r="90">
          <cell r="C90" t="str">
            <v>Total energy consumption for energy purposes, without solar and construction (Mtoe)</v>
          </cell>
        </row>
        <row r="91">
          <cell r="C91">
            <v>0</v>
          </cell>
          <cell r="D91">
            <v>0</v>
          </cell>
          <cell r="E91">
            <v>0</v>
          </cell>
          <cell r="F91">
            <v>0</v>
          </cell>
          <cell r="G91">
            <v>0</v>
          </cell>
          <cell r="H91">
            <v>0</v>
          </cell>
        </row>
        <row r="92">
          <cell r="A92" t="str">
            <v>totuenpet</v>
          </cell>
          <cell r="C92">
            <v>61.841480259629563</v>
          </cell>
          <cell r="D92">
            <v>53.370110893066887</v>
          </cell>
          <cell r="E92">
            <v>51.505598582565241</v>
          </cell>
          <cell r="F92">
            <v>48.884883257124315</v>
          </cell>
          <cell r="G92">
            <v>46.140006830984802</v>
          </cell>
          <cell r="H92">
            <v>41.616792963894675</v>
          </cell>
        </row>
        <row r="93">
          <cell r="A93" t="str">
            <v>totuencms</v>
          </cell>
          <cell r="C93">
            <v>6.7202884229845354</v>
          </cell>
          <cell r="D93">
            <v>4.5023645155142642</v>
          </cell>
          <cell r="E93">
            <v>3.9881989015733521</v>
          </cell>
          <cell r="F93">
            <v>3.3767938335169534</v>
          </cell>
          <cell r="G93">
            <v>2.9011098631694576</v>
          </cell>
          <cell r="H93">
            <v>2.3022728779678139</v>
          </cell>
        </row>
        <row r="94">
          <cell r="A94" t="str">
            <v>totuengaz</v>
          </cell>
          <cell r="C94">
            <v>32.552781707905282</v>
          </cell>
          <cell r="D94">
            <v>29.886671083769077</v>
          </cell>
          <cell r="E94">
            <v>29.011104024938867</v>
          </cell>
          <cell r="F94">
            <v>28.048875898660974</v>
          </cell>
          <cell r="G94">
            <v>27.150330416449034</v>
          </cell>
          <cell r="H94">
            <v>24.510201298218245</v>
          </cell>
        </row>
        <row r="95">
          <cell r="A95" t="str">
            <v>totuenele</v>
          </cell>
          <cell r="C95">
            <v>32.095920643980222</v>
          </cell>
          <cell r="D95">
            <v>35.358155712513472</v>
          </cell>
          <cell r="E95">
            <v>36.327249751825491</v>
          </cell>
          <cell r="F95">
            <v>37.205731298409894</v>
          </cell>
          <cell r="G95">
            <v>38.342702257529581</v>
          </cell>
          <cell r="H95">
            <v>44.124422041159491</v>
          </cell>
        </row>
        <row r="96">
          <cell r="C96">
            <v>0</v>
          </cell>
          <cell r="D96">
            <v>0</v>
          </cell>
          <cell r="E96">
            <v>0</v>
          </cell>
          <cell r="F96">
            <v>0</v>
          </cell>
          <cell r="G96">
            <v>0</v>
          </cell>
          <cell r="H96">
            <v>0</v>
          </cell>
        </row>
        <row r="97">
          <cell r="C97">
            <v>0</v>
          </cell>
          <cell r="D97">
            <v>0</v>
          </cell>
          <cell r="E97">
            <v>0</v>
          </cell>
          <cell r="F97">
            <v>0</v>
          </cell>
          <cell r="G97">
            <v>0</v>
          </cell>
          <cell r="H97">
            <v>0</v>
          </cell>
        </row>
        <row r="98">
          <cell r="A98" t="str">
            <v>totuenbio</v>
          </cell>
          <cell r="C98">
            <v>8.1927279446488779</v>
          </cell>
          <cell r="D98">
            <v>8.73072907429842</v>
          </cell>
          <cell r="E98">
            <v>9.3572578877938462</v>
          </cell>
          <cell r="F98">
            <v>9.6647774585101711</v>
          </cell>
          <cell r="G98">
            <v>10.041906523398367</v>
          </cell>
          <cell r="H98">
            <v>10.201477008282495</v>
          </cell>
        </row>
        <row r="99">
          <cell r="A99" t="str">
            <v>totuencha</v>
          </cell>
          <cell r="C99">
            <v>3.6136348261106628</v>
          </cell>
          <cell r="D99">
            <v>3.7785217929991788</v>
          </cell>
          <cell r="E99">
            <v>3.7680113443966863</v>
          </cell>
          <cell r="F99">
            <v>3.739839003663338</v>
          </cell>
          <cell r="G99">
            <v>3.7566992739952614</v>
          </cell>
          <cell r="H99">
            <v>3.9969205380063539</v>
          </cell>
        </row>
        <row r="100">
          <cell r="A100" t="str">
            <v>totuen</v>
          </cell>
          <cell r="C100">
            <v>145.01683380525915</v>
          </cell>
          <cell r="D100">
            <v>135.6265530721613</v>
          </cell>
          <cell r="E100">
            <v>133.95742049309348</v>
          </cell>
          <cell r="F100">
            <v>130.92090074988567</v>
          </cell>
          <cell r="G100">
            <v>128.33275516552652</v>
          </cell>
          <cell r="H100">
            <v>126.75208672752908</v>
          </cell>
        </row>
        <row r="102">
          <cell r="C102" t="str">
            <v>Total consumption of solar energy of households (Mtoe)</v>
          </cell>
        </row>
        <row r="103">
          <cell r="C103">
            <v>2.0606803808999999E-2</v>
          </cell>
          <cell r="D103">
            <v>6.290775863531986E-2</v>
          </cell>
          <cell r="E103">
            <v>7.5519549726743296E-2</v>
          </cell>
          <cell r="F103">
            <v>8.8384256823963947E-2</v>
          </cell>
          <cell r="G103">
            <v>8.9897041207704212E-2</v>
          </cell>
          <cell r="H103">
            <v>9.4688972415206851E-2</v>
          </cell>
        </row>
        <row r="105">
          <cell r="C105" t="str">
            <v>Total energy consumption for non energy purposes</v>
          </cell>
        </row>
        <row r="106">
          <cell r="C106">
            <v>0</v>
          </cell>
          <cell r="D106">
            <v>0</v>
          </cell>
          <cell r="E106">
            <v>0</v>
          </cell>
          <cell r="F106">
            <v>0</v>
          </cell>
          <cell r="G106">
            <v>0</v>
          </cell>
          <cell r="H106">
            <v>0</v>
          </cell>
        </row>
        <row r="107">
          <cell r="C107">
            <v>0</v>
          </cell>
          <cell r="D107">
            <v>0</v>
          </cell>
          <cell r="E107">
            <v>0</v>
          </cell>
          <cell r="F107">
            <v>0</v>
          </cell>
          <cell r="G107">
            <v>0</v>
          </cell>
          <cell r="H107">
            <v>0</v>
          </cell>
        </row>
        <row r="108">
          <cell r="C108">
            <v>0</v>
          </cell>
          <cell r="D108">
            <v>0</v>
          </cell>
          <cell r="E108">
            <v>0</v>
          </cell>
          <cell r="F108">
            <v>0</v>
          </cell>
          <cell r="G108">
            <v>0</v>
          </cell>
          <cell r="H108">
            <v>0</v>
          </cell>
        </row>
        <row r="109">
          <cell r="C109">
            <v>0</v>
          </cell>
          <cell r="D109">
            <v>0</v>
          </cell>
          <cell r="E109">
            <v>0</v>
          </cell>
          <cell r="F109">
            <v>0</v>
          </cell>
          <cell r="G109">
            <v>0</v>
          </cell>
          <cell r="H109">
            <v>0</v>
          </cell>
        </row>
        <row r="110">
          <cell r="C110">
            <v>0</v>
          </cell>
          <cell r="D110">
            <v>0</v>
          </cell>
          <cell r="E110">
            <v>0</v>
          </cell>
          <cell r="F110">
            <v>0</v>
          </cell>
          <cell r="G110">
            <v>0</v>
          </cell>
          <cell r="H110">
            <v>0</v>
          </cell>
        </row>
        <row r="111">
          <cell r="C111">
            <v>0</v>
          </cell>
          <cell r="D111">
            <v>0</v>
          </cell>
          <cell r="E111">
            <v>0</v>
          </cell>
          <cell r="F111">
            <v>0</v>
          </cell>
          <cell r="G111">
            <v>0</v>
          </cell>
          <cell r="H111">
            <v>0</v>
          </cell>
        </row>
        <row r="112">
          <cell r="C112">
            <v>0</v>
          </cell>
          <cell r="D112">
            <v>0</v>
          </cell>
          <cell r="E112">
            <v>0</v>
          </cell>
          <cell r="F112">
            <v>0</v>
          </cell>
          <cell r="G112">
            <v>0</v>
          </cell>
          <cell r="H112">
            <v>0</v>
          </cell>
        </row>
        <row r="113">
          <cell r="C113">
            <v>0</v>
          </cell>
          <cell r="D113">
            <v>0</v>
          </cell>
          <cell r="E113">
            <v>0</v>
          </cell>
          <cell r="F113">
            <v>0</v>
          </cell>
          <cell r="G113">
            <v>0</v>
          </cell>
          <cell r="H113">
            <v>0</v>
          </cell>
        </row>
        <row r="114">
          <cell r="C114">
            <v>0</v>
          </cell>
          <cell r="D114">
            <v>0</v>
          </cell>
          <cell r="E114">
            <v>0</v>
          </cell>
          <cell r="F114">
            <v>0</v>
          </cell>
          <cell r="G114">
            <v>0</v>
          </cell>
          <cell r="H114">
            <v>0</v>
          </cell>
        </row>
        <row r="115">
          <cell r="A115" t="str">
            <v>totunonen</v>
          </cell>
          <cell r="C115">
            <v>14.7434891814352</v>
          </cell>
          <cell r="D115">
            <v>13.854480273631651</v>
          </cell>
          <cell r="E115">
            <v>14.439728970348746</v>
          </cell>
          <cell r="F115">
            <v>14.882220604721528</v>
          </cell>
          <cell r="G115">
            <v>15.39252444385054</v>
          </cell>
          <cell r="H115">
            <v>18.229594422879043</v>
          </cell>
        </row>
        <row r="117">
          <cell r="C117" t="str">
            <v>Consumption of motor fuel  of construction and mines sector (EBU)</v>
          </cell>
        </row>
        <row r="118">
          <cell r="C118">
            <v>0</v>
          </cell>
          <cell r="D118">
            <v>0</v>
          </cell>
          <cell r="E118">
            <v>0</v>
          </cell>
          <cell r="F118">
            <v>0</v>
          </cell>
          <cell r="G118">
            <v>0</v>
          </cell>
          <cell r="H118">
            <v>0</v>
          </cell>
        </row>
        <row r="120">
          <cell r="C120" t="str">
            <v>Electricity consumption of the construction and mines sector (TWh)</v>
          </cell>
        </row>
        <row r="121">
          <cell r="C121">
            <v>0</v>
          </cell>
          <cell r="D121">
            <v>0</v>
          </cell>
          <cell r="E121">
            <v>0</v>
          </cell>
          <cell r="F121">
            <v>0</v>
          </cell>
          <cell r="G121">
            <v>0</v>
          </cell>
          <cell r="H121">
            <v>0</v>
          </cell>
        </row>
        <row r="123">
          <cell r="C123" t="str">
            <v>Total consumption of purchased electricity (EBU)</v>
          </cell>
        </row>
        <row r="124">
          <cell r="C124">
            <v>32.607720643980223</v>
          </cell>
          <cell r="D124">
            <v>35.902555712513475</v>
          </cell>
          <cell r="E124">
            <v>36.923449751825494</v>
          </cell>
          <cell r="F124">
            <v>37.812331298409894</v>
          </cell>
          <cell r="G124">
            <v>38.981102257529571</v>
          </cell>
          <cell r="H124">
            <v>45.002322041159488</v>
          </cell>
        </row>
      </sheetData>
      <sheetData sheetId="8"/>
      <sheetData sheetId="9">
        <row r="4">
          <cell r="B4" t="str">
            <v>Code série</v>
          </cell>
          <cell r="C4" t="str">
            <v>Pays</v>
          </cell>
          <cell r="D4" t="str">
            <v>Source</v>
          </cell>
          <cell r="E4" t="str">
            <v>Unité</v>
          </cell>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row>
        <row r="6">
          <cell r="A6" t="str">
            <v>DATAMED</v>
          </cell>
        </row>
        <row r="7">
          <cell r="A7" t="str">
            <v>Bilan total industrie</v>
          </cell>
        </row>
        <row r="8">
          <cell r="A8" t="str">
            <v>Consommation  de combustibles  mineraux solides industrie (yc btp yc sid)</v>
          </cell>
          <cell r="B8" t="str">
            <v>cmscfind</v>
          </cell>
          <cell r="C8" t="str">
            <v>fra</v>
          </cell>
          <cell r="D8" t="str">
            <v>SOeS Bilan</v>
          </cell>
          <cell r="E8" t="str">
            <v>Mtep</v>
          </cell>
          <cell r="F8">
            <v>8.41</v>
          </cell>
          <cell r="G8">
            <v>8.2200000000000006</v>
          </cell>
          <cell r="H8">
            <v>7.88</v>
          </cell>
          <cell r="I8">
            <v>6.79</v>
          </cell>
          <cell r="J8">
            <v>7.61</v>
          </cell>
          <cell r="K8">
            <v>6.95</v>
          </cell>
          <cell r="L8">
            <v>6.59</v>
          </cell>
          <cell r="M8">
            <v>6.91</v>
          </cell>
          <cell r="N8">
            <v>6.9</v>
          </cell>
          <cell r="O8">
            <v>6.59</v>
          </cell>
          <cell r="P8">
            <v>6.7641</v>
          </cell>
          <cell r="Q8">
            <v>5.9682899999999997</v>
          </cell>
          <cell r="R8">
            <v>6.0616000000000003</v>
          </cell>
          <cell r="S8">
            <v>6.1822999999999997</v>
          </cell>
          <cell r="T8">
            <v>6.2604100000000003</v>
          </cell>
          <cell r="U8">
            <v>6.2424499999999998</v>
          </cell>
          <cell r="V8">
            <v>6.4482499999999998</v>
          </cell>
          <cell r="W8">
            <v>6.5030000000000001</v>
          </cell>
          <cell r="X8">
            <v>6.1305800000000001</v>
          </cell>
          <cell r="Y8">
            <v>4.5053200000000002</v>
          </cell>
          <cell r="Z8">
            <v>5.3404400000000001</v>
          </cell>
          <cell r="AA8">
            <v>5.0876900000000003</v>
          </cell>
          <cell r="AB8">
            <v>4.9404199999999996</v>
          </cell>
          <cell r="AC8">
            <v>4.93</v>
          </cell>
          <cell r="AD8">
            <v>5.21</v>
          </cell>
          <cell r="AE8">
            <v>4.8899999999999997</v>
          </cell>
        </row>
        <row r="9">
          <cell r="A9" t="str">
            <v>Consommation  de produits pétroliers de l'industrie (yc btp yc sid)</v>
          </cell>
          <cell r="B9" t="str">
            <v>petcfind</v>
          </cell>
          <cell r="C9" t="str">
            <v>fra</v>
          </cell>
          <cell r="D9" t="str">
            <v>SOeS Bilan</v>
          </cell>
          <cell r="E9" t="str">
            <v>Mtep</v>
          </cell>
          <cell r="F9">
            <v>9.32</v>
          </cell>
          <cell r="G9">
            <v>8.84</v>
          </cell>
          <cell r="H9">
            <v>8.42</v>
          </cell>
          <cell r="I9">
            <v>8.17</v>
          </cell>
          <cell r="J9">
            <v>8.51</v>
          </cell>
          <cell r="K9">
            <v>8.33</v>
          </cell>
          <cell r="L9">
            <v>8.25</v>
          </cell>
          <cell r="M9">
            <v>8.33</v>
          </cell>
          <cell r="N9">
            <v>8.2799999999999994</v>
          </cell>
          <cell r="O9">
            <v>7.53</v>
          </cell>
          <cell r="P9">
            <v>7.03</v>
          </cell>
          <cell r="Q9">
            <v>6.81</v>
          </cell>
          <cell r="R9">
            <v>5.6660000000000004</v>
          </cell>
          <cell r="S9">
            <v>4.9610000000000003</v>
          </cell>
          <cell r="T9">
            <v>4.774</v>
          </cell>
          <cell r="U9">
            <v>4.351</v>
          </cell>
          <cell r="V9">
            <v>4.4800000000000004</v>
          </cell>
          <cell r="W9">
            <v>4.2837100000000001</v>
          </cell>
          <cell r="X9">
            <v>3.7587600000000001</v>
          </cell>
          <cell r="Y9">
            <v>3.3357700000000001</v>
          </cell>
          <cell r="Z9">
            <v>3.0517799999999999</v>
          </cell>
          <cell r="AA9">
            <v>3.3</v>
          </cell>
          <cell r="AB9">
            <v>2.919</v>
          </cell>
          <cell r="AC9">
            <v>2.5299999999999998</v>
          </cell>
          <cell r="AD9">
            <v>2.2799999999999998</v>
          </cell>
          <cell r="AE9">
            <v>2.12</v>
          </cell>
        </row>
        <row r="10">
          <cell r="A10" t="str">
            <v>Consommation de gaz de l'industrie (yc btp yc sid)</v>
          </cell>
          <cell r="B10" t="str">
            <v>gazcfind</v>
          </cell>
          <cell r="C10" t="str">
            <v>fra</v>
          </cell>
          <cell r="D10" t="str">
            <v>SOeS Bilan</v>
          </cell>
          <cell r="E10" t="str">
            <v>Mtep</v>
          </cell>
          <cell r="F10">
            <v>9.3000000000000007</v>
          </cell>
          <cell r="G10">
            <v>9.56</v>
          </cell>
          <cell r="H10">
            <v>9.43</v>
          </cell>
          <cell r="I10">
            <v>9.58</v>
          </cell>
          <cell r="J10">
            <v>9.6300000000000008</v>
          </cell>
          <cell r="K10">
            <v>10.28</v>
          </cell>
          <cell r="L10">
            <v>10.65</v>
          </cell>
          <cell r="M10">
            <v>11.07</v>
          </cell>
          <cell r="N10">
            <v>11.48</v>
          </cell>
          <cell r="O10">
            <v>10.93</v>
          </cell>
          <cell r="P10">
            <v>12.519130000000001</v>
          </cell>
          <cell r="Q10">
            <v>10.96369</v>
          </cell>
          <cell r="R10">
            <v>11.43737</v>
          </cell>
          <cell r="S10">
            <v>12.224220000000001</v>
          </cell>
          <cell r="T10">
            <v>11.64133</v>
          </cell>
          <cell r="U10">
            <v>12.05184</v>
          </cell>
          <cell r="V10">
            <v>11.90028</v>
          </cell>
          <cell r="W10">
            <v>11.784789999999999</v>
          </cell>
          <cell r="X10">
            <v>11.85336</v>
          </cell>
          <cell r="Y10">
            <v>10.63527</v>
          </cell>
          <cell r="Z10">
            <v>10.879189999999999</v>
          </cell>
          <cell r="AA10">
            <v>10.64409</v>
          </cell>
          <cell r="AB10">
            <v>10.250690000000001</v>
          </cell>
          <cell r="AC10">
            <v>10.210000000000001</v>
          </cell>
          <cell r="AD10">
            <v>9.86</v>
          </cell>
          <cell r="AE10">
            <v>9.7200000000000006</v>
          </cell>
        </row>
        <row r="11">
          <cell r="A11" t="str">
            <v>Consommation  énergie  renouvelable de l'industrie (yc btp yc sid)</v>
          </cell>
          <cell r="B11" t="str">
            <v>enrcfind</v>
          </cell>
          <cell r="C11" t="str">
            <v>fra</v>
          </cell>
          <cell r="D11" t="str">
            <v>SOeS Bilan</v>
          </cell>
          <cell r="E11" t="str">
            <v>Mtep</v>
          </cell>
          <cell r="F11">
            <v>1.21</v>
          </cell>
          <cell r="G11">
            <v>1.64</v>
          </cell>
          <cell r="H11">
            <v>1.67</v>
          </cell>
          <cell r="I11">
            <v>1.58</v>
          </cell>
          <cell r="J11">
            <v>1.68</v>
          </cell>
          <cell r="K11">
            <v>1.25</v>
          </cell>
          <cell r="L11">
            <v>1.22</v>
          </cell>
          <cell r="M11">
            <v>1.34</v>
          </cell>
          <cell r="N11">
            <v>1.33</v>
          </cell>
          <cell r="O11">
            <v>1.27</v>
          </cell>
          <cell r="P11">
            <v>1.6100699999999999</v>
          </cell>
          <cell r="Q11">
            <v>1.5930500000000001</v>
          </cell>
          <cell r="R11">
            <v>1.6189800000000001</v>
          </cell>
          <cell r="S11">
            <v>1.6557599999999999</v>
          </cell>
          <cell r="T11">
            <v>1.6896</v>
          </cell>
          <cell r="U11">
            <v>1.2705599999999999</v>
          </cell>
          <cell r="V11">
            <v>1.26393</v>
          </cell>
          <cell r="W11">
            <v>1.46485</v>
          </cell>
          <cell r="X11">
            <v>1.5307200000000001</v>
          </cell>
          <cell r="Y11">
            <v>1.63565</v>
          </cell>
          <cell r="Z11">
            <v>1.54678</v>
          </cell>
          <cell r="AA11">
            <v>1.4478899999999999</v>
          </cell>
          <cell r="AB11">
            <v>1.5699099999999999</v>
          </cell>
          <cell r="AC11">
            <v>1.86</v>
          </cell>
          <cell r="AD11">
            <v>1.7</v>
          </cell>
          <cell r="AE11">
            <v>1.7</v>
          </cell>
        </row>
        <row r="12">
          <cell r="A12" t="str">
            <v>Consommation de combustibles industrie (yc btp yc sid)</v>
          </cell>
          <cell r="B12" t="str">
            <v>cmbcfind</v>
          </cell>
          <cell r="C12" t="str">
            <v>fra</v>
          </cell>
          <cell r="D12" t="str">
            <v>SOeS Bilan</v>
          </cell>
          <cell r="E12" t="str">
            <v>Mtep</v>
          </cell>
          <cell r="F12">
            <v>28.24</v>
          </cell>
          <cell r="G12">
            <v>28.26</v>
          </cell>
          <cell r="H12">
            <v>27.4</v>
          </cell>
          <cell r="I12">
            <v>26.12</v>
          </cell>
          <cell r="J12">
            <v>27.43</v>
          </cell>
          <cell r="K12">
            <v>26.81</v>
          </cell>
          <cell r="L12">
            <v>26.71</v>
          </cell>
          <cell r="M12">
            <v>27.65</v>
          </cell>
          <cell r="N12">
            <v>27.99</v>
          </cell>
          <cell r="O12">
            <v>26.32</v>
          </cell>
          <cell r="P12">
            <v>27.923300000000001</v>
          </cell>
          <cell r="Q12">
            <v>25.335039999999999</v>
          </cell>
          <cell r="R12">
            <v>24.783940000000001</v>
          </cell>
          <cell r="S12">
            <v>25.02328</v>
          </cell>
          <cell r="T12">
            <v>24.36534</v>
          </cell>
          <cell r="U12">
            <v>23.915849999999999</v>
          </cell>
          <cell r="V12">
            <v>24.092469999999999</v>
          </cell>
          <cell r="W12">
            <v>24.036339999999999</v>
          </cell>
          <cell r="X12">
            <v>23.273420000000002</v>
          </cell>
          <cell r="Y12">
            <v>20.112010000000001</v>
          </cell>
          <cell r="Z12">
            <v>20.818200000000001</v>
          </cell>
          <cell r="AA12">
            <v>20.479659999999999</v>
          </cell>
          <cell r="AB12">
            <v>19.680019999999999</v>
          </cell>
          <cell r="AC12">
            <v>19.53</v>
          </cell>
          <cell r="AD12">
            <v>19.05</v>
          </cell>
          <cell r="AE12">
            <v>18.43</v>
          </cell>
        </row>
        <row r="13">
          <cell r="A13" t="str">
            <v>Consommation d'électricité industrie (yc btp yc sid)</v>
          </cell>
          <cell r="B13" t="str">
            <v>elccfind</v>
          </cell>
          <cell r="C13" t="str">
            <v>fra</v>
          </cell>
          <cell r="D13" t="str">
            <v>SOeS Bilan</v>
          </cell>
          <cell r="E13" t="str">
            <v>Mtep</v>
          </cell>
          <cell r="F13">
            <v>9.93</v>
          </cell>
          <cell r="G13">
            <v>10.14</v>
          </cell>
          <cell r="H13">
            <v>10.45</v>
          </cell>
          <cell r="I13">
            <v>10.29</v>
          </cell>
          <cell r="J13">
            <v>10.48</v>
          </cell>
          <cell r="K13">
            <v>10.71</v>
          </cell>
          <cell r="L13">
            <v>10.84</v>
          </cell>
          <cell r="M13">
            <v>11.26</v>
          </cell>
          <cell r="N13">
            <v>11.4</v>
          </cell>
          <cell r="O13">
            <v>11.59</v>
          </cell>
          <cell r="P13">
            <v>11.91427</v>
          </cell>
          <cell r="Q13">
            <v>12.04224</v>
          </cell>
          <cell r="R13">
            <v>11.974550000000001</v>
          </cell>
          <cell r="S13">
            <v>11.85957</v>
          </cell>
          <cell r="T13">
            <v>11.98556</v>
          </cell>
          <cell r="U13">
            <v>11.80359</v>
          </cell>
          <cell r="V13">
            <v>11.68792</v>
          </cell>
          <cell r="W13">
            <v>11.64208</v>
          </cell>
          <cell r="X13">
            <v>11.41057</v>
          </cell>
          <cell r="Y13">
            <v>10.054</v>
          </cell>
          <cell r="Z13">
            <v>10.401680000000001</v>
          </cell>
          <cell r="AA13">
            <v>10.249000000000001</v>
          </cell>
          <cell r="AB13">
            <v>10.18159</v>
          </cell>
          <cell r="AC13">
            <v>10.08784</v>
          </cell>
          <cell r="AD13">
            <v>10.029999999999999</v>
          </cell>
          <cell r="AE13">
            <v>9.98</v>
          </cell>
        </row>
        <row r="14">
          <cell r="A14" t="str">
            <v>Consommation finale de l' industrie (yc btp yc sid)</v>
          </cell>
          <cell r="B14" t="str">
            <v>toccfind</v>
          </cell>
          <cell r="C14" t="str">
            <v>fra</v>
          </cell>
          <cell r="D14" t="str">
            <v>SOeS Bilan</v>
          </cell>
          <cell r="E14" t="str">
            <v>Mtep</v>
          </cell>
          <cell r="F14">
            <v>38.17</v>
          </cell>
          <cell r="G14">
            <v>38.4</v>
          </cell>
          <cell r="H14">
            <v>37.85</v>
          </cell>
          <cell r="I14">
            <v>36.409999999999997</v>
          </cell>
          <cell r="J14">
            <v>37.909999999999997</v>
          </cell>
          <cell r="K14">
            <v>37.520000000000003</v>
          </cell>
          <cell r="L14">
            <v>37.549999999999997</v>
          </cell>
          <cell r="M14">
            <v>38.909999999999997</v>
          </cell>
          <cell r="N14">
            <v>39.39</v>
          </cell>
          <cell r="O14">
            <v>37.909999999999997</v>
          </cell>
          <cell r="P14">
            <v>39.837560000000003</v>
          </cell>
          <cell r="Q14">
            <v>37.377270000000003</v>
          </cell>
          <cell r="R14">
            <v>36.758499999999998</v>
          </cell>
          <cell r="S14">
            <v>36.882849999999998</v>
          </cell>
          <cell r="T14">
            <v>36.350900000000003</v>
          </cell>
          <cell r="U14">
            <v>35.719430000000003</v>
          </cell>
          <cell r="V14">
            <v>35.780380000000001</v>
          </cell>
          <cell r="W14">
            <v>35.678420000000003</v>
          </cell>
          <cell r="X14">
            <v>34.683979999999998</v>
          </cell>
          <cell r="Y14">
            <v>30.16602</v>
          </cell>
          <cell r="Z14">
            <v>31.21988</v>
          </cell>
          <cell r="AA14">
            <v>30.728660000000001</v>
          </cell>
          <cell r="AB14">
            <v>29.861609999999999</v>
          </cell>
          <cell r="AC14">
            <v>29.617840000000001</v>
          </cell>
          <cell r="AD14">
            <v>29.08</v>
          </cell>
          <cell r="AE14">
            <v>28.41</v>
          </cell>
        </row>
        <row r="15">
          <cell r="A15" t="str">
            <v>Consommation de combustibles minéraux solides de la siderurgie (NCE 16)</v>
          </cell>
          <cell r="B15" t="str">
            <v>cmscfsid</v>
          </cell>
          <cell r="C15" t="str">
            <v>fra</v>
          </cell>
          <cell r="D15" t="str">
            <v>CEREN</v>
          </cell>
          <cell r="E15" t="str">
            <v>Mtep</v>
          </cell>
          <cell r="F15">
            <v>4.9500299999999999</v>
          </cell>
          <cell r="G15">
            <v>4.77379</v>
          </cell>
          <cell r="H15">
            <v>4.6845800000000004</v>
          </cell>
          <cell r="I15">
            <v>4.5678700000000001</v>
          </cell>
          <cell r="J15">
            <v>4.7264900000000001</v>
          </cell>
          <cell r="K15">
            <v>4.6392499999999997</v>
          </cell>
          <cell r="L15">
            <v>4.4980500000000001</v>
          </cell>
          <cell r="M15">
            <v>4.7666199999999996</v>
          </cell>
          <cell r="N15">
            <v>4.7494199999999998</v>
          </cell>
          <cell r="O15">
            <v>4.8141499999999997</v>
          </cell>
          <cell r="P15">
            <v>4.8292099999999998</v>
          </cell>
          <cell r="Q15">
            <v>4.2429300000000003</v>
          </cell>
          <cell r="R15">
            <v>4.6548800000000004</v>
          </cell>
          <cell r="S15">
            <v>4.5824600000000002</v>
          </cell>
          <cell r="T15">
            <v>4.6039099999999999</v>
          </cell>
          <cell r="U15">
            <v>4.4219799999999996</v>
          </cell>
          <cell r="V15">
            <v>4.50908</v>
          </cell>
          <cell r="W15">
            <v>4.2487300000000001</v>
          </cell>
          <cell r="X15">
            <v>3.9065099999999999</v>
          </cell>
          <cell r="Y15">
            <v>3.0344699999999998</v>
          </cell>
          <cell r="Z15">
            <v>3.6440800000000002</v>
          </cell>
          <cell r="AA15">
            <v>3.4864799999999998</v>
          </cell>
          <cell r="AB15">
            <v>3.3525999999999998</v>
          </cell>
          <cell r="AC15">
            <v>3.5098600000000002</v>
          </cell>
          <cell r="AD15">
            <v>3.7098399999999998</v>
          </cell>
          <cell r="AE15">
            <v>3.01416</v>
          </cell>
        </row>
        <row r="16">
          <cell r="A16" t="str">
            <v>Consommation de produits pétroliers  de la siderurgie (NCE 16)</v>
          </cell>
          <cell r="B16" t="str">
            <v>petcfsid</v>
          </cell>
          <cell r="C16" t="str">
            <v>fra</v>
          </cell>
          <cell r="D16" t="str">
            <v>CEREN</v>
          </cell>
          <cell r="E16" t="str">
            <v>Mtep</v>
          </cell>
          <cell r="F16">
            <v>0.13602</v>
          </cell>
          <cell r="G16">
            <v>0.15112</v>
          </cell>
          <cell r="H16">
            <v>0.126</v>
          </cell>
          <cell r="I16">
            <v>7.9320000000000002E-2</v>
          </cell>
          <cell r="J16">
            <v>8.7099999999999997E-2</v>
          </cell>
          <cell r="K16">
            <v>9.1850000000000001E-2</v>
          </cell>
          <cell r="L16">
            <v>8.1610000000000002E-2</v>
          </cell>
          <cell r="M16">
            <v>0.10564999999999999</v>
          </cell>
          <cell r="N16">
            <v>0.16400000000000001</v>
          </cell>
          <cell r="O16">
            <v>9.7000000000000003E-2</v>
          </cell>
          <cell r="P16">
            <v>5.6559999999999999E-2</v>
          </cell>
          <cell r="Q16">
            <v>6.9070000000000006E-2</v>
          </cell>
          <cell r="R16">
            <v>5.5300000000000002E-2</v>
          </cell>
          <cell r="S16">
            <v>5.0869999999999999E-2</v>
          </cell>
          <cell r="T16">
            <v>3.526E-2</v>
          </cell>
          <cell r="U16">
            <v>3.6389999999999999E-2</v>
          </cell>
          <cell r="V16">
            <v>3.526E-2</v>
          </cell>
          <cell r="W16">
            <v>3.4770000000000002E-2</v>
          </cell>
          <cell r="X16">
            <v>4.172E-2</v>
          </cell>
          <cell r="Y16">
            <v>2.8230000000000002E-2</v>
          </cell>
          <cell r="Z16">
            <v>4.3869999999999999E-2</v>
          </cell>
          <cell r="AA16">
            <v>4.5420000000000002E-2</v>
          </cell>
          <cell r="AB16">
            <v>5.3010000000000002E-2</v>
          </cell>
          <cell r="AC16">
            <v>5.568E-2</v>
          </cell>
          <cell r="AD16">
            <v>1.549E-2</v>
          </cell>
          <cell r="AE16">
            <v>1.259E-2</v>
          </cell>
        </row>
        <row r="17">
          <cell r="A17" t="str">
            <v>Consommation de gaz de la siderurgie (NCE 16)</v>
          </cell>
          <cell r="B17" t="str">
            <v>gazcfsid</v>
          </cell>
          <cell r="C17" t="str">
            <v>fra</v>
          </cell>
          <cell r="D17" t="str">
            <v>CEREN</v>
          </cell>
          <cell r="E17" t="str">
            <v>Mtep</v>
          </cell>
          <cell r="F17">
            <v>0.64285000000000003</v>
          </cell>
          <cell r="G17">
            <v>0.62185000000000001</v>
          </cell>
          <cell r="H17">
            <v>0.60485</v>
          </cell>
          <cell r="I17">
            <v>0.60885</v>
          </cell>
          <cell r="J17">
            <v>0.63785000000000003</v>
          </cell>
          <cell r="K17">
            <v>0.67464999999999997</v>
          </cell>
          <cell r="L17">
            <v>0.64705000000000001</v>
          </cell>
          <cell r="M17">
            <v>0.69820000000000004</v>
          </cell>
          <cell r="N17">
            <v>0.73080000000000001</v>
          </cell>
          <cell r="O17">
            <v>0.68325999999999998</v>
          </cell>
          <cell r="P17">
            <v>0.74456999999999995</v>
          </cell>
          <cell r="Q17">
            <v>0.78034000000000003</v>
          </cell>
          <cell r="R17">
            <v>0.79810999999999999</v>
          </cell>
          <cell r="S17">
            <v>0.73614999999999997</v>
          </cell>
          <cell r="T17">
            <v>0.75134999999999996</v>
          </cell>
          <cell r="U17">
            <v>0.74446999999999997</v>
          </cell>
          <cell r="V17">
            <v>0.76644000000000001</v>
          </cell>
          <cell r="W17">
            <v>0.75222999999999995</v>
          </cell>
          <cell r="X17">
            <v>0.71516999999999997</v>
          </cell>
          <cell r="Y17">
            <v>0.52649999999999997</v>
          </cell>
          <cell r="Z17">
            <v>0.59406999999999999</v>
          </cell>
          <cell r="AA17">
            <v>0.55903999999999998</v>
          </cell>
          <cell r="AB17">
            <v>0.59716000000000002</v>
          </cell>
          <cell r="AC17">
            <v>0.62644</v>
          </cell>
          <cell r="AD17">
            <v>0.63565000000000005</v>
          </cell>
          <cell r="AE17">
            <v>0.51644999999999996</v>
          </cell>
        </row>
        <row r="18">
          <cell r="A18" t="str">
            <v>Consommation de combustibles de la sidérurgie</v>
          </cell>
          <cell r="B18" t="str">
            <v>cmbcfsid</v>
          </cell>
          <cell r="C18" t="str">
            <v>fra</v>
          </cell>
          <cell r="D18" t="str">
            <v>CEREN</v>
          </cell>
          <cell r="E18" t="str">
            <v>Mtep</v>
          </cell>
          <cell r="F18">
            <v>5.7308899999999996</v>
          </cell>
          <cell r="G18">
            <v>5.5477699999999999</v>
          </cell>
          <cell r="H18">
            <v>5.4164300000000001</v>
          </cell>
          <cell r="I18">
            <v>5.2580400000000003</v>
          </cell>
          <cell r="J18">
            <v>5.4564399999999997</v>
          </cell>
          <cell r="K18">
            <v>5.4117499999999996</v>
          </cell>
          <cell r="L18">
            <v>5.23271</v>
          </cell>
          <cell r="M18">
            <v>5.5784700000000003</v>
          </cell>
          <cell r="N18">
            <v>5.6512200000000004</v>
          </cell>
          <cell r="O18">
            <v>5.6024099999999999</v>
          </cell>
          <cell r="P18">
            <v>5.6370399999999998</v>
          </cell>
          <cell r="Q18">
            <v>5.0986799999999999</v>
          </cell>
          <cell r="R18">
            <v>5.5141400000000003</v>
          </cell>
          <cell r="S18">
            <v>5.3776299999999999</v>
          </cell>
          <cell r="T18">
            <v>5.41967</v>
          </cell>
          <cell r="U18">
            <v>5.2364300000000004</v>
          </cell>
          <cell r="V18">
            <v>5.3455300000000001</v>
          </cell>
          <cell r="W18">
            <v>5.0742099999999999</v>
          </cell>
          <cell r="X18">
            <v>4.7001600000000003</v>
          </cell>
          <cell r="Y18">
            <v>3.60798</v>
          </cell>
          <cell r="Z18">
            <v>4.2996999999999996</v>
          </cell>
          <cell r="AA18">
            <v>4.1097599999999996</v>
          </cell>
          <cell r="AB18">
            <v>4.0197700000000003</v>
          </cell>
          <cell r="AC18">
            <v>4.2082300000000004</v>
          </cell>
          <cell r="AD18">
            <v>4.3781800000000004</v>
          </cell>
          <cell r="AE18">
            <v>3.5571799999999998</v>
          </cell>
        </row>
        <row r="19">
          <cell r="A19" t="str">
            <v>Consommation d'électricité  de la siderurgie (NCE 16)</v>
          </cell>
          <cell r="B19" t="str">
            <v>elccfsid</v>
          </cell>
          <cell r="C19" t="str">
            <v>fra</v>
          </cell>
          <cell r="D19" t="str">
            <v>CEREN</v>
          </cell>
          <cell r="E19" t="str">
            <v>Mtep</v>
          </cell>
          <cell r="F19">
            <v>1.0669200000000001</v>
          </cell>
          <cell r="G19">
            <v>1.01437</v>
          </cell>
          <cell r="H19">
            <v>0.97550000000000003</v>
          </cell>
          <cell r="I19">
            <v>0.92544999999999999</v>
          </cell>
          <cell r="J19">
            <v>0.96716000000000002</v>
          </cell>
          <cell r="K19">
            <v>0.95657999999999999</v>
          </cell>
          <cell r="L19">
            <v>0.94152999999999998</v>
          </cell>
          <cell r="M19">
            <v>1.05281</v>
          </cell>
          <cell r="N19">
            <v>1.0633900000000001</v>
          </cell>
          <cell r="O19">
            <v>1.0596099999999999</v>
          </cell>
          <cell r="P19">
            <v>1.09351</v>
          </cell>
          <cell r="Q19">
            <v>1.0202500000000001</v>
          </cell>
          <cell r="R19">
            <v>1.1274200000000001</v>
          </cell>
          <cell r="S19">
            <v>1.1086800000000001</v>
          </cell>
          <cell r="T19">
            <v>1.1383700000000001</v>
          </cell>
          <cell r="U19">
            <v>1.08728</v>
          </cell>
          <cell r="V19">
            <v>1.1152200000000001</v>
          </cell>
          <cell r="W19">
            <v>1.0802700000000001</v>
          </cell>
          <cell r="X19">
            <v>1.03216</v>
          </cell>
          <cell r="Y19">
            <v>0.83248</v>
          </cell>
          <cell r="Z19">
            <v>0.91517999999999999</v>
          </cell>
          <cell r="AA19">
            <v>0.91735999999999995</v>
          </cell>
          <cell r="AB19">
            <v>0.88136000000000003</v>
          </cell>
          <cell r="AC19">
            <v>0.92532000000000003</v>
          </cell>
          <cell r="AD19">
            <v>0.94252000000000002</v>
          </cell>
          <cell r="AE19">
            <v>0.76578000000000002</v>
          </cell>
        </row>
        <row r="20">
          <cell r="A20" t="str">
            <v>Consommation finale de la siderurgie (NCE 16)</v>
          </cell>
          <cell r="B20" t="str">
            <v>toccfsid</v>
          </cell>
          <cell r="C20" t="str">
            <v>fra</v>
          </cell>
          <cell r="D20" t="str">
            <v>CEREN</v>
          </cell>
          <cell r="E20" t="str">
            <v>Mtep</v>
          </cell>
          <cell r="F20">
            <v>6.7978100000000001</v>
          </cell>
          <cell r="G20">
            <v>6.5621400000000003</v>
          </cell>
          <cell r="H20">
            <v>6.3919300000000003</v>
          </cell>
          <cell r="I20">
            <v>6.1834899999999999</v>
          </cell>
          <cell r="J20">
            <v>6.4235899999999999</v>
          </cell>
          <cell r="K20">
            <v>6.3683300000000003</v>
          </cell>
          <cell r="L20">
            <v>6.1742400000000002</v>
          </cell>
          <cell r="M20">
            <v>6.6312800000000003</v>
          </cell>
          <cell r="N20">
            <v>6.7146100000000004</v>
          </cell>
          <cell r="O20">
            <v>6.6620100000000004</v>
          </cell>
          <cell r="P20">
            <v>6.73055</v>
          </cell>
          <cell r="Q20">
            <v>6.1189299999999998</v>
          </cell>
          <cell r="R20">
            <v>6.6415499999999996</v>
          </cell>
          <cell r="S20">
            <v>6.4863099999999996</v>
          </cell>
          <cell r="T20">
            <v>6.5580499999999997</v>
          </cell>
          <cell r="U20">
            <v>6.3237100000000002</v>
          </cell>
          <cell r="V20">
            <v>6.46075</v>
          </cell>
          <cell r="W20">
            <v>6.1544800000000004</v>
          </cell>
          <cell r="X20">
            <v>5.7323199999999996</v>
          </cell>
          <cell r="Y20">
            <v>4.4404500000000002</v>
          </cell>
          <cell r="Z20">
            <v>5.21488</v>
          </cell>
          <cell r="AA20">
            <v>5.0271299999999997</v>
          </cell>
          <cell r="AB20">
            <v>4.9011399999999998</v>
          </cell>
          <cell r="AC20">
            <v>5.13354</v>
          </cell>
          <cell r="AD20">
            <v>5.3207000000000004</v>
          </cell>
          <cell r="AE20">
            <v>4.3229499999999996</v>
          </cell>
        </row>
        <row r="21">
          <cell r="A21" t="str">
            <v>Consommation  de combustibles  mineraux solides industrie (yc btp hors sid)</v>
          </cell>
          <cell r="B21" t="str">
            <v>cmscfihc</v>
          </cell>
          <cell r="C21" t="str">
            <v>fra</v>
          </cell>
          <cell r="D21" t="str">
            <v>SOeS Bilan</v>
          </cell>
          <cell r="E21" t="str">
            <v>Mtep</v>
          </cell>
          <cell r="F21">
            <v>2.9</v>
          </cell>
          <cell r="G21">
            <v>2.85</v>
          </cell>
          <cell r="H21">
            <v>2.93</v>
          </cell>
          <cell r="I21">
            <v>2.2000000000000002</v>
          </cell>
          <cell r="J21">
            <v>2.2799999999999998</v>
          </cell>
          <cell r="K21">
            <v>1.96</v>
          </cell>
          <cell r="L21">
            <v>1.93</v>
          </cell>
          <cell r="M21">
            <v>1.86</v>
          </cell>
          <cell r="N21">
            <v>1.73</v>
          </cell>
          <cell r="O21">
            <v>1.6</v>
          </cell>
          <cell r="P21">
            <v>1.6870099999999999</v>
          </cell>
          <cell r="Q21">
            <v>1.4860500000000001</v>
          </cell>
          <cell r="R21">
            <v>1.24075</v>
          </cell>
          <cell r="S21">
            <v>1.3188299999999999</v>
          </cell>
          <cell r="T21">
            <v>1.36524</v>
          </cell>
          <cell r="U21">
            <v>1.57698</v>
          </cell>
          <cell r="V21">
            <v>1.5109699999999999</v>
          </cell>
          <cell r="W21">
            <v>1.73115</v>
          </cell>
          <cell r="X21">
            <v>1.6288</v>
          </cell>
          <cell r="Y21">
            <v>1.2707999999999999</v>
          </cell>
          <cell r="Z21">
            <v>1.3540700000000001</v>
          </cell>
          <cell r="AA21">
            <v>1.2899</v>
          </cell>
          <cell r="AB21">
            <v>1.28884</v>
          </cell>
          <cell r="AC21">
            <v>1.02</v>
          </cell>
          <cell r="AD21">
            <v>1.1200000000000001</v>
          </cell>
          <cell r="AE21">
            <v>1.08</v>
          </cell>
        </row>
        <row r="22">
          <cell r="A22" t="str">
            <v>Consommation  de produits pétroliers de l'industrie (yc btp hors sid)</v>
          </cell>
          <cell r="B22" t="str">
            <v>petcfihc</v>
          </cell>
          <cell r="C22" t="str">
            <v>fra</v>
          </cell>
          <cell r="D22" t="str">
            <v>SOeS Bilan</v>
          </cell>
          <cell r="E22" t="str">
            <v>Mtep</v>
          </cell>
          <cell r="F22">
            <v>9.02</v>
          </cell>
          <cell r="G22">
            <v>8.66</v>
          </cell>
          <cell r="H22">
            <v>8.23</v>
          </cell>
          <cell r="I22">
            <v>8.02</v>
          </cell>
          <cell r="J22">
            <v>8.36</v>
          </cell>
          <cell r="K22">
            <v>8.2100000000000009</v>
          </cell>
          <cell r="L22">
            <v>8.14</v>
          </cell>
          <cell r="M22">
            <v>8.19</v>
          </cell>
          <cell r="N22">
            <v>8.09</v>
          </cell>
          <cell r="O22">
            <v>7.36</v>
          </cell>
          <cell r="P22">
            <v>6.95</v>
          </cell>
          <cell r="Q22">
            <v>6.72</v>
          </cell>
          <cell r="R22">
            <v>5.5339999999999998</v>
          </cell>
          <cell r="S22">
            <v>4.9340000000000002</v>
          </cell>
          <cell r="T22">
            <v>4.7560000000000002</v>
          </cell>
          <cell r="U22">
            <v>4.3369999999999997</v>
          </cell>
          <cell r="V22">
            <v>4.4320000000000004</v>
          </cell>
          <cell r="W22">
            <v>4.2397099999999996</v>
          </cell>
          <cell r="X22">
            <v>3.72376</v>
          </cell>
          <cell r="Y22">
            <v>3.30877</v>
          </cell>
          <cell r="Z22">
            <v>3.0277799999999999</v>
          </cell>
          <cell r="AA22">
            <v>3.26</v>
          </cell>
          <cell r="AB22">
            <v>2.89</v>
          </cell>
          <cell r="AC22">
            <v>2.5099999999999998</v>
          </cell>
          <cell r="AD22">
            <v>2.2400000000000002</v>
          </cell>
          <cell r="AE22">
            <v>2.09</v>
          </cell>
        </row>
        <row r="23">
          <cell r="A23" t="str">
            <v>Consommation de gaz de l'industrie (yc btp hors sid)</v>
          </cell>
          <cell r="B23" t="str">
            <v>gazcfihc</v>
          </cell>
          <cell r="C23" t="str">
            <v>fra</v>
          </cell>
          <cell r="D23" t="str">
            <v>SOeS Bilan</v>
          </cell>
          <cell r="E23" t="str">
            <v>Mtep</v>
          </cell>
          <cell r="F23">
            <v>9.0500000000000007</v>
          </cell>
          <cell r="G23">
            <v>9.31</v>
          </cell>
          <cell r="H23">
            <v>9.31</v>
          </cell>
          <cell r="I23">
            <v>9.57</v>
          </cell>
          <cell r="J23">
            <v>9.57</v>
          </cell>
          <cell r="K23">
            <v>10.15</v>
          </cell>
          <cell r="L23">
            <v>10.5</v>
          </cell>
          <cell r="M23">
            <v>11.01</v>
          </cell>
          <cell r="N23">
            <v>11.24</v>
          </cell>
          <cell r="O23">
            <v>10.82</v>
          </cell>
          <cell r="P23">
            <v>12.38391</v>
          </cell>
          <cell r="Q23">
            <v>10.720330000000001</v>
          </cell>
          <cell r="R23">
            <v>11.23115</v>
          </cell>
          <cell r="S23">
            <v>11.992850000000001</v>
          </cell>
          <cell r="T23">
            <v>11.36242</v>
          </cell>
          <cell r="U23">
            <v>11.81643</v>
          </cell>
          <cell r="V23">
            <v>11.717549999999999</v>
          </cell>
          <cell r="W23">
            <v>11.562709999999999</v>
          </cell>
          <cell r="X23">
            <v>11.662739999999999</v>
          </cell>
          <cell r="Y23">
            <v>10.50273</v>
          </cell>
          <cell r="Z23">
            <v>10.74104</v>
          </cell>
          <cell r="AA23">
            <v>10.453010000000001</v>
          </cell>
          <cell r="AB23">
            <v>10.035159999999999</v>
          </cell>
          <cell r="AC23">
            <v>10.14</v>
          </cell>
          <cell r="AD23">
            <v>9.7200000000000006</v>
          </cell>
          <cell r="AE23">
            <v>9.61</v>
          </cell>
        </row>
        <row r="24">
          <cell r="A24" t="str">
            <v>Consommation de combustibles de l'industrie (yc btp hors sid)</v>
          </cell>
          <cell r="B24" t="str">
            <v>cmbcfihc</v>
          </cell>
          <cell r="C24" t="str">
            <v>fra</v>
          </cell>
          <cell r="D24" t="str">
            <v>SOeS Bilan</v>
          </cell>
          <cell r="E24" t="str">
            <v>Mtep</v>
          </cell>
          <cell r="F24">
            <v>22.18</v>
          </cell>
          <cell r="G24">
            <v>22.46</v>
          </cell>
          <cell r="H24">
            <v>22.14</v>
          </cell>
          <cell r="I24">
            <v>21.37</v>
          </cell>
          <cell r="J24">
            <v>21.89</v>
          </cell>
          <cell r="K24">
            <v>21.57</v>
          </cell>
          <cell r="L24">
            <v>21.79</v>
          </cell>
          <cell r="M24">
            <v>22.4</v>
          </cell>
          <cell r="N24">
            <v>22.39</v>
          </cell>
          <cell r="O24">
            <v>21.05</v>
          </cell>
          <cell r="P24">
            <v>22.630990000000001</v>
          </cell>
          <cell r="Q24">
            <v>20.51943</v>
          </cell>
          <cell r="R24">
            <v>19.624870000000001</v>
          </cell>
          <cell r="S24">
            <v>19.901440000000001</v>
          </cell>
          <cell r="T24">
            <v>19.173259999999999</v>
          </cell>
          <cell r="U24">
            <v>19.000959999999999</v>
          </cell>
          <cell r="V24">
            <v>18.92445</v>
          </cell>
          <cell r="W24">
            <v>18.998419999999999</v>
          </cell>
          <cell r="X24">
            <v>18.546009999999999</v>
          </cell>
          <cell r="Y24">
            <v>16.717960000000001</v>
          </cell>
          <cell r="Z24">
            <v>16.66967</v>
          </cell>
          <cell r="AA24">
            <v>16.450790000000001</v>
          </cell>
          <cell r="AB24">
            <v>15.78392</v>
          </cell>
          <cell r="AC24">
            <v>15.53</v>
          </cell>
          <cell r="AD24">
            <v>14.78</v>
          </cell>
          <cell r="AE24">
            <v>14.48</v>
          </cell>
        </row>
        <row r="25">
          <cell r="A25" t="str">
            <v>Consommation  d'énergies  renouvelable de l'industrie (yc btp hors sid)</v>
          </cell>
          <cell r="B25" t="str">
            <v>enrcfihc</v>
          </cell>
          <cell r="C25" t="str">
            <v>fra</v>
          </cell>
          <cell r="D25" t="str">
            <v>SOeS Bilan</v>
          </cell>
          <cell r="E25" t="str">
            <v>Mtep</v>
          </cell>
          <cell r="F25">
            <v>1.21</v>
          </cell>
          <cell r="G25">
            <v>1.64</v>
          </cell>
          <cell r="H25">
            <v>1.67</v>
          </cell>
          <cell r="I25">
            <v>1.58</v>
          </cell>
          <cell r="J25">
            <v>1.68</v>
          </cell>
          <cell r="K25">
            <v>1.25</v>
          </cell>
          <cell r="L25">
            <v>1.22</v>
          </cell>
          <cell r="M25">
            <v>1.34</v>
          </cell>
          <cell r="N25">
            <v>1.33</v>
          </cell>
          <cell r="O25">
            <v>1.27</v>
          </cell>
          <cell r="P25">
            <v>1.6100699999999999</v>
          </cell>
          <cell r="Q25">
            <v>1.5930500000000001</v>
          </cell>
          <cell r="R25">
            <v>1.6189800000000001</v>
          </cell>
          <cell r="S25">
            <v>1.6557599999999999</v>
          </cell>
          <cell r="T25">
            <v>1.6896</v>
          </cell>
          <cell r="U25">
            <v>1.2705599999999999</v>
          </cell>
          <cell r="V25">
            <v>1.26393</v>
          </cell>
          <cell r="W25">
            <v>1.46485</v>
          </cell>
          <cell r="X25">
            <v>1.5307200000000001</v>
          </cell>
          <cell r="Y25">
            <v>1.63565</v>
          </cell>
          <cell r="Z25">
            <v>1.54678</v>
          </cell>
          <cell r="AA25">
            <v>1.4478899999999999</v>
          </cell>
          <cell r="AB25">
            <v>1.5699099999999999</v>
          </cell>
          <cell r="AC25">
            <v>1.86</v>
          </cell>
          <cell r="AD25">
            <v>1.7</v>
          </cell>
          <cell r="AE25">
            <v>1.7</v>
          </cell>
        </row>
        <row r="26">
          <cell r="A26" t="str">
            <v>Consommation d'électricité industrie (yc btp hors sid)</v>
          </cell>
          <cell r="B26" t="str">
            <v>elccfihc</v>
          </cell>
          <cell r="C26" t="str">
            <v>fra</v>
          </cell>
          <cell r="D26" t="str">
            <v>SOeS Bilan</v>
          </cell>
          <cell r="E26" t="str">
            <v>Mtep</v>
          </cell>
          <cell r="F26">
            <v>9.0299999999999994</v>
          </cell>
          <cell r="G26">
            <v>9.26</v>
          </cell>
          <cell r="H26">
            <v>9.58</v>
          </cell>
          <cell r="I26">
            <v>9.4499999999999993</v>
          </cell>
          <cell r="J26">
            <v>9.59</v>
          </cell>
          <cell r="K26">
            <v>9.81</v>
          </cell>
          <cell r="L26">
            <v>9.9700000000000006</v>
          </cell>
          <cell r="M26">
            <v>10.3</v>
          </cell>
          <cell r="N26">
            <v>10.42</v>
          </cell>
          <cell r="O26">
            <v>10.67</v>
          </cell>
          <cell r="P26">
            <v>10.95614</v>
          </cell>
          <cell r="Q26">
            <v>11.1241</v>
          </cell>
          <cell r="R26">
            <v>11.00783</v>
          </cell>
          <cell r="S26">
            <v>10.856640000000001</v>
          </cell>
          <cell r="T26">
            <v>10.98306</v>
          </cell>
          <cell r="U26">
            <v>10.85948</v>
          </cell>
          <cell r="V26">
            <v>10.66039</v>
          </cell>
          <cell r="W26">
            <v>10.64551</v>
          </cell>
          <cell r="X26">
            <v>10.393190000000001</v>
          </cell>
          <cell r="Y26">
            <v>9.2987500000000001</v>
          </cell>
          <cell r="Z26">
            <v>9.5018200000000004</v>
          </cell>
          <cell r="AA26">
            <v>9.2896400000000003</v>
          </cell>
          <cell r="AB26">
            <v>9.2713999999999999</v>
          </cell>
          <cell r="AC26">
            <v>9.19238</v>
          </cell>
          <cell r="AD26">
            <v>9.1199999999999992</v>
          </cell>
          <cell r="AE26">
            <v>9.09</v>
          </cell>
        </row>
        <row r="27">
          <cell r="A27" t="str">
            <v>Consommation finale industrie (yc btp hors sid)</v>
          </cell>
          <cell r="B27" t="str">
            <v>toccfihc</v>
          </cell>
          <cell r="C27" t="str">
            <v>fra</v>
          </cell>
          <cell r="D27" t="str">
            <v>SOeS Bilan</v>
          </cell>
          <cell r="E27" t="str">
            <v>Mtep</v>
          </cell>
          <cell r="F27">
            <v>31.21</v>
          </cell>
          <cell r="G27">
            <v>31.72</v>
          </cell>
          <cell r="H27">
            <v>31.72</v>
          </cell>
          <cell r="I27">
            <v>30.82</v>
          </cell>
          <cell r="J27">
            <v>31.48</v>
          </cell>
          <cell r="K27">
            <v>31.38</v>
          </cell>
          <cell r="L27">
            <v>31.76</v>
          </cell>
          <cell r="M27">
            <v>32.700000000000003</v>
          </cell>
          <cell r="N27">
            <v>32.81</v>
          </cell>
          <cell r="O27">
            <v>31.72</v>
          </cell>
          <cell r="P27">
            <v>33.587130000000002</v>
          </cell>
          <cell r="Q27">
            <v>31.643529999999998</v>
          </cell>
          <cell r="R27">
            <v>30.6327</v>
          </cell>
          <cell r="S27">
            <v>30.75808</v>
          </cell>
          <cell r="T27">
            <v>30.156320000000001</v>
          </cell>
          <cell r="U27">
            <v>29.860440000000001</v>
          </cell>
          <cell r="V27">
            <v>29.58484</v>
          </cell>
          <cell r="W27">
            <v>29.643930000000001</v>
          </cell>
          <cell r="X27">
            <v>28.9392</v>
          </cell>
          <cell r="Y27">
            <v>26.01671</v>
          </cell>
          <cell r="Z27">
            <v>26.171489999999999</v>
          </cell>
          <cell r="AA27">
            <v>25.74043</v>
          </cell>
          <cell r="AB27">
            <v>25.055319999999998</v>
          </cell>
          <cell r="AC27">
            <v>24.722380000000001</v>
          </cell>
          <cell r="AD27">
            <v>23.9</v>
          </cell>
          <cell r="AE27">
            <v>23.57</v>
          </cell>
        </row>
        <row r="28">
          <cell r="A28" t="str">
            <v>Source Base France ADEME (Datamed)</v>
          </cell>
        </row>
        <row r="29">
          <cell r="A29" t="str">
            <v>cmscfind,petcfind,gazcfind,enrcfind,cmbcfind,elccfind,toccfind,cmscfsid,petcfsid,gazcfsid,cmbcfsid,elccfsid,toccfsid,cmscfihc,petcfihc,gazcfihc,cmbcfihc,enrcfihc,elccfihc,toccfihc</v>
          </cell>
        </row>
        <row r="31">
          <cell r="A31" t="str">
            <v>Bilan industrie par branche</v>
          </cell>
        </row>
        <row r="32">
          <cell r="A32" t="str">
            <v>Consommation de combustibles minéraux solides de l'industrie (yc sid hors btp)</v>
          </cell>
          <cell r="B32" t="str">
            <v>cmscfima</v>
          </cell>
          <cell r="C32" t="str">
            <v>fra</v>
          </cell>
          <cell r="D32" t="str">
            <v>CEREN</v>
          </cell>
          <cell r="E32" t="str">
            <v>Mtep</v>
          </cell>
          <cell r="F32">
            <v>7.6827199999999998</v>
          </cell>
          <cell r="G32">
            <v>7.1373300000000004</v>
          </cell>
          <cell r="H32">
            <v>6.77034</v>
          </cell>
          <cell r="I32">
            <v>6.4683000000000002</v>
          </cell>
          <cell r="J32">
            <v>6.6422999999999996</v>
          </cell>
          <cell r="K32">
            <v>6.5434700000000001</v>
          </cell>
          <cell r="L32">
            <v>6.3344300000000002</v>
          </cell>
          <cell r="M32">
            <v>6.5099</v>
          </cell>
          <cell r="N32">
            <v>6.4708600000000001</v>
          </cell>
          <cell r="O32">
            <v>6.4697100000000001</v>
          </cell>
          <cell r="P32">
            <v>6.4939600000000004</v>
          </cell>
          <cell r="Q32">
            <v>5.7996600000000003</v>
          </cell>
          <cell r="R32">
            <v>6.2681500000000003</v>
          </cell>
          <cell r="S32">
            <v>6.2709400000000004</v>
          </cell>
          <cell r="T32">
            <v>6.2233000000000001</v>
          </cell>
          <cell r="U32">
            <v>5.8895200000000001</v>
          </cell>
          <cell r="V32">
            <v>5.9577600000000004</v>
          </cell>
          <cell r="W32">
            <v>5.8988300000000002</v>
          </cell>
          <cell r="X32">
            <v>5.4357899999999999</v>
          </cell>
          <cell r="Y32">
            <v>4.3868499999999999</v>
          </cell>
          <cell r="Z32">
            <v>5.0210999999999997</v>
          </cell>
          <cell r="AA32">
            <v>4.8338000000000001</v>
          </cell>
          <cell r="AB32">
            <v>4.6527200000000004</v>
          </cell>
          <cell r="AC32">
            <v>4.72194</v>
          </cell>
          <cell r="AD32">
            <v>4.9381199999999996</v>
          </cell>
          <cell r="AE32">
            <v>4.3962300000000001</v>
          </cell>
        </row>
        <row r="33">
          <cell r="A33" t="str">
            <v>Consommation de produits pétroliers  de l'industrie (yc sid hors btp)</v>
          </cell>
          <cell r="B33" t="str">
            <v>petcfima</v>
          </cell>
          <cell r="C33" t="str">
            <v>fra</v>
          </cell>
          <cell r="D33" t="str">
            <v>CEREN</v>
          </cell>
          <cell r="E33" t="str">
            <v>Mtep</v>
          </cell>
          <cell r="F33">
            <v>7.8974799999999998</v>
          </cell>
          <cell r="G33">
            <v>7.9299299999999997</v>
          </cell>
          <cell r="H33">
            <v>7.8079400000000003</v>
          </cell>
          <cell r="I33">
            <v>7.2724399999999996</v>
          </cell>
          <cell r="J33">
            <v>7.1957899999999997</v>
          </cell>
          <cell r="K33">
            <v>7.3332600000000001</v>
          </cell>
          <cell r="L33">
            <v>7.2325100000000004</v>
          </cell>
          <cell r="M33">
            <v>7.1991100000000001</v>
          </cell>
          <cell r="N33">
            <v>7.3060799999999997</v>
          </cell>
          <cell r="O33">
            <v>7.0196100000000001</v>
          </cell>
          <cell r="P33">
            <v>6.4875400000000001</v>
          </cell>
          <cell r="Q33">
            <v>6.3696599999999997</v>
          </cell>
          <cell r="R33">
            <v>6.3043300000000002</v>
          </cell>
          <cell r="S33">
            <v>6.1957800000000001</v>
          </cell>
          <cell r="T33">
            <v>6.1586400000000001</v>
          </cell>
          <cell r="U33">
            <v>5.9840799999999996</v>
          </cell>
          <cell r="V33">
            <v>6.0737399999999999</v>
          </cell>
          <cell r="W33">
            <v>6.0181699999999996</v>
          </cell>
          <cell r="X33">
            <v>5.6651600000000002</v>
          </cell>
          <cell r="Y33">
            <v>5.02827</v>
          </cell>
          <cell r="Z33">
            <v>4.8768200000000004</v>
          </cell>
          <cell r="AA33">
            <v>4.5413500000000004</v>
          </cell>
          <cell r="AB33">
            <v>4.3689799999999996</v>
          </cell>
          <cell r="AC33">
            <v>4.0869299999999997</v>
          </cell>
          <cell r="AD33">
            <v>3.8543099999999999</v>
          </cell>
          <cell r="AE33">
            <v>3.24485</v>
          </cell>
        </row>
        <row r="34">
          <cell r="A34" t="str">
            <v>Consommation de gaz de l'industrie (yc sid hors btp)</v>
          </cell>
          <cell r="B34" t="str">
            <v>gazcfima</v>
          </cell>
          <cell r="C34" t="str">
            <v>fra</v>
          </cell>
          <cell r="D34" t="str">
            <v>CEREN</v>
          </cell>
          <cell r="E34" t="str">
            <v>Mtep</v>
          </cell>
          <cell r="F34">
            <v>9.3417200000000005</v>
          </cell>
          <cell r="G34">
            <v>9.7328299999999999</v>
          </cell>
          <cell r="H34">
            <v>9.8746399999999994</v>
          </cell>
          <cell r="I34">
            <v>9.8964099999999995</v>
          </cell>
          <cell r="J34">
            <v>10.218680000000001</v>
          </cell>
          <cell r="K34">
            <v>10.616899999999999</v>
          </cell>
          <cell r="L34">
            <v>10.85</v>
          </cell>
          <cell r="M34">
            <v>11.31743</v>
          </cell>
          <cell r="N34">
            <v>11.56391</v>
          </cell>
          <cell r="O34">
            <v>11.61669</v>
          </cell>
          <cell r="P34">
            <v>11.9498</v>
          </cell>
          <cell r="Q34">
            <v>11.615930000000001</v>
          </cell>
          <cell r="R34">
            <v>11.45675</v>
          </cell>
          <cell r="S34">
            <v>11.44173</v>
          </cell>
          <cell r="T34">
            <v>11.536250000000001</v>
          </cell>
          <cell r="U34">
            <v>11.684530000000001</v>
          </cell>
          <cell r="V34">
            <v>11.414389999999999</v>
          </cell>
          <cell r="W34">
            <v>11.313040000000001</v>
          </cell>
          <cell r="X34">
            <v>11.014010000000001</v>
          </cell>
          <cell r="Y34">
            <v>9.6896299999999993</v>
          </cell>
          <cell r="Z34">
            <v>10.099130000000001</v>
          </cell>
          <cell r="AA34">
            <v>10.003220000000001</v>
          </cell>
          <cell r="AB34">
            <v>10.12805</v>
          </cell>
          <cell r="AC34">
            <v>10.241250000000001</v>
          </cell>
          <cell r="AD34">
            <v>10.19294</v>
          </cell>
          <cell r="AE34">
            <v>10.454269999999999</v>
          </cell>
        </row>
        <row r="35">
          <cell r="A35" t="str">
            <v>Consommation de chaleur de l'industrie (yc sid hors btp)</v>
          </cell>
          <cell r="B35" t="str">
            <v>vapcfima</v>
          </cell>
          <cell r="C35" t="str">
            <v>fra</v>
          </cell>
          <cell r="D35" t="str">
            <v>CEREN</v>
          </cell>
          <cell r="E35" t="str">
            <v>Mtep</v>
          </cell>
          <cell r="F35">
            <v>0.52429999999999999</v>
          </cell>
          <cell r="G35">
            <v>0.54720000000000002</v>
          </cell>
          <cell r="H35">
            <v>0.57940000000000003</v>
          </cell>
          <cell r="I35">
            <v>0.55720000000000003</v>
          </cell>
          <cell r="J35">
            <v>0.56589999999999996</v>
          </cell>
          <cell r="K35">
            <v>0.58099999999999996</v>
          </cell>
          <cell r="L35">
            <v>0.59928999999999999</v>
          </cell>
          <cell r="M35">
            <v>0.59819999999999995</v>
          </cell>
          <cell r="N35">
            <v>0.58391999999999999</v>
          </cell>
          <cell r="O35">
            <v>0.68106</v>
          </cell>
          <cell r="P35">
            <v>1.0129300000000001</v>
          </cell>
          <cell r="Q35">
            <v>1.3607</v>
          </cell>
          <cell r="R35">
            <v>1.4877100000000001</v>
          </cell>
          <cell r="S35">
            <v>1.5671200000000001</v>
          </cell>
          <cell r="T35">
            <v>1.7014499999999999</v>
          </cell>
          <cell r="U35">
            <v>1.93224</v>
          </cell>
          <cell r="V35">
            <v>1.9123300000000001</v>
          </cell>
          <cell r="W35">
            <v>1.9394400000000001</v>
          </cell>
          <cell r="X35">
            <v>2.0211999999999999</v>
          </cell>
          <cell r="Y35">
            <v>1.8723799999999999</v>
          </cell>
          <cell r="Z35">
            <v>1.9583299999999999</v>
          </cell>
          <cell r="AA35">
            <v>1.8392900000000001</v>
          </cell>
          <cell r="AB35">
            <v>1.8319099999999999</v>
          </cell>
          <cell r="AC35">
            <v>1.74508</v>
          </cell>
          <cell r="AD35">
            <v>1.7943100000000001</v>
          </cell>
          <cell r="AE35">
            <v>1.7850900000000001</v>
          </cell>
        </row>
        <row r="36">
          <cell r="A36" t="str">
            <v>Consommation d'électricité  de l'industrie (yc sid hors btp)</v>
          </cell>
          <cell r="B36" t="str">
            <v>elccfima</v>
          </cell>
          <cell r="C36" t="str">
            <v>fra</v>
          </cell>
          <cell r="D36" t="str">
            <v>CEREN</v>
          </cell>
          <cell r="E36" t="str">
            <v>Mtep</v>
          </cell>
          <cell r="F36">
            <v>9.6429600000000004</v>
          </cell>
          <cell r="G36">
            <v>9.6361600000000003</v>
          </cell>
          <cell r="H36">
            <v>9.9196500000000007</v>
          </cell>
          <cell r="I36">
            <v>9.6714599999999997</v>
          </cell>
          <cell r="J36">
            <v>10.104039999999999</v>
          </cell>
          <cell r="K36">
            <v>10.23887</v>
          </cell>
          <cell r="L36">
            <v>10.24793</v>
          </cell>
          <cell r="M36">
            <v>10.710100000000001</v>
          </cell>
          <cell r="N36">
            <v>11.028980000000001</v>
          </cell>
          <cell r="O36">
            <v>11.15024</v>
          </cell>
          <cell r="P36">
            <v>11.392390000000001</v>
          </cell>
          <cell r="Q36">
            <v>11.209479999999999</v>
          </cell>
          <cell r="R36">
            <v>11.27276</v>
          </cell>
          <cell r="S36">
            <v>11.26609</v>
          </cell>
          <cell r="T36">
            <v>11.432840000000001</v>
          </cell>
          <cell r="U36">
            <v>11.538349999999999</v>
          </cell>
          <cell r="V36">
            <v>11.477399999999999</v>
          </cell>
          <cell r="W36">
            <v>11.529590000000001</v>
          </cell>
          <cell r="X36">
            <v>11.17562</v>
          </cell>
          <cell r="Y36">
            <v>9.7472200000000004</v>
          </cell>
          <cell r="Z36">
            <v>10.25826</v>
          </cell>
          <cell r="AA36">
            <v>10.36965</v>
          </cell>
          <cell r="AB36">
            <v>10.10521</v>
          </cell>
          <cell r="AC36">
            <v>10.065110000000001</v>
          </cell>
          <cell r="AD36">
            <v>10.151400000000001</v>
          </cell>
          <cell r="AE36">
            <v>9.9440399999999993</v>
          </cell>
        </row>
        <row r="37">
          <cell r="A37" t="str">
            <v>Consommation de biomasse, déchets de l'industrie (yc sid hors btp)</v>
          </cell>
          <cell r="B37" t="str">
            <v>enccfima</v>
          </cell>
          <cell r="C37" t="str">
            <v>fra</v>
          </cell>
          <cell r="D37" t="str">
            <v>CEREN</v>
          </cell>
          <cell r="E37" t="str">
            <v>Mtep</v>
          </cell>
          <cell r="F37">
            <v>1.4121300000000001</v>
          </cell>
          <cell r="G37">
            <v>1.37365</v>
          </cell>
          <cell r="H37">
            <v>1.37565</v>
          </cell>
          <cell r="I37">
            <v>1.3600099999999999</v>
          </cell>
          <cell r="J37">
            <v>1.4359900000000001</v>
          </cell>
          <cell r="K37">
            <v>1.4185000000000001</v>
          </cell>
          <cell r="L37">
            <v>1.43096</v>
          </cell>
          <cell r="M37">
            <v>1.5242199999999999</v>
          </cell>
          <cell r="N37">
            <v>1.5421499999999999</v>
          </cell>
          <cell r="O37">
            <v>1.5446800000000001</v>
          </cell>
          <cell r="P37">
            <v>1.57585</v>
          </cell>
          <cell r="Q37">
            <v>1.6887000000000001</v>
          </cell>
          <cell r="R37">
            <v>1.6536599999999999</v>
          </cell>
          <cell r="S37">
            <v>1.66517</v>
          </cell>
          <cell r="T37">
            <v>1.71278</v>
          </cell>
          <cell r="U37">
            <v>1.8034699999999999</v>
          </cell>
          <cell r="V37">
            <v>1.7362299999999999</v>
          </cell>
          <cell r="W37">
            <v>1.8414699999999999</v>
          </cell>
          <cell r="X37">
            <v>1.8794299999999999</v>
          </cell>
          <cell r="Y37">
            <v>1.80508</v>
          </cell>
          <cell r="Z37">
            <v>1.8662000000000001</v>
          </cell>
          <cell r="AA37">
            <v>1.8720300000000001</v>
          </cell>
          <cell r="AB37">
            <v>1.8355999999999999</v>
          </cell>
          <cell r="AC37">
            <v>1.8335399999999999</v>
          </cell>
          <cell r="AD37">
            <v>1.7889900000000001</v>
          </cell>
          <cell r="AE37">
            <v>1.84389</v>
          </cell>
        </row>
        <row r="38">
          <cell r="A38" t="str">
            <v>Consommation finale  de l'industrie (yc sid hors btp)</v>
          </cell>
          <cell r="B38" t="str">
            <v>toccfima</v>
          </cell>
          <cell r="C38" t="str">
            <v>fra</v>
          </cell>
          <cell r="D38" t="str">
            <v>CEREN</v>
          </cell>
          <cell r="E38" t="str">
            <v>Mtep</v>
          </cell>
          <cell r="F38">
            <v>36.501309999999997</v>
          </cell>
          <cell r="G38">
            <v>36.357100000000003</v>
          </cell>
          <cell r="H38">
            <v>36.327620000000003</v>
          </cell>
          <cell r="I38">
            <v>35.225819999999999</v>
          </cell>
          <cell r="J38">
            <v>36.162699999999994</v>
          </cell>
          <cell r="K38">
            <v>36.731999999999999</v>
          </cell>
          <cell r="L38">
            <v>36.695120000000003</v>
          </cell>
          <cell r="M38">
            <v>37.858959999999996</v>
          </cell>
          <cell r="N38">
            <v>38.495899999999999</v>
          </cell>
          <cell r="O38">
            <v>38.481989999999996</v>
          </cell>
          <cell r="P38">
            <v>38.912470000000006</v>
          </cell>
          <cell r="Q38">
            <v>38.044129999999996</v>
          </cell>
          <cell r="R38">
            <v>38.443359999999998</v>
          </cell>
          <cell r="S38">
            <v>38.406830000000006</v>
          </cell>
          <cell r="T38">
            <v>38.765260000000005</v>
          </cell>
          <cell r="U38">
            <v>38.832189999999997</v>
          </cell>
          <cell r="V38">
            <v>38.571849999999998</v>
          </cell>
          <cell r="W38">
            <v>38.540540000000007</v>
          </cell>
          <cell r="X38">
            <v>37.191210000000005</v>
          </cell>
          <cell r="Y38">
            <v>32.529429999999998</v>
          </cell>
          <cell r="Z38">
            <v>34.079839999999997</v>
          </cell>
          <cell r="AA38">
            <v>33.459340000000005</v>
          </cell>
          <cell r="AB38">
            <v>32.922469999999997</v>
          </cell>
          <cell r="AC38">
            <v>32.693850000000005</v>
          </cell>
          <cell r="AD38">
            <v>32.72007</v>
          </cell>
          <cell r="AE38">
            <v>31.668370000000003</v>
          </cell>
        </row>
        <row r="39">
          <cell r="A39" t="str">
            <v>Consommation de combustibles minéraux solides de la chimie (NCE 24,26,</v>
          </cell>
          <cell r="B39" t="str">
            <v>cmscfchi</v>
          </cell>
          <cell r="C39" t="str">
            <v>fra</v>
          </cell>
          <cell r="D39" t="str">
            <v>CEREN</v>
          </cell>
          <cell r="E39" t="str">
            <v>Mtep</v>
          </cell>
          <cell r="F39">
            <v>0.59357000000000004</v>
          </cell>
          <cell r="G39">
            <v>0.57425999999999999</v>
          </cell>
          <cell r="H39">
            <v>0.55950999999999995</v>
          </cell>
          <cell r="I39">
            <v>0.56588000000000005</v>
          </cell>
          <cell r="J39">
            <v>0.61424000000000001</v>
          </cell>
          <cell r="K39">
            <v>0.62666999999999995</v>
          </cell>
          <cell r="L39">
            <v>0.59813000000000005</v>
          </cell>
          <cell r="M39">
            <v>0.56738</v>
          </cell>
          <cell r="N39">
            <v>0.61077000000000004</v>
          </cell>
          <cell r="O39">
            <v>0.61961999999999995</v>
          </cell>
          <cell r="P39">
            <v>0.67844000000000004</v>
          </cell>
          <cell r="Q39">
            <v>0.68635999999999997</v>
          </cell>
          <cell r="R39">
            <v>0.68186999999999998</v>
          </cell>
          <cell r="S39">
            <v>0.70286000000000004</v>
          </cell>
          <cell r="T39">
            <v>0.69804999999999995</v>
          </cell>
          <cell r="U39">
            <v>0.54674999999999996</v>
          </cell>
          <cell r="V39">
            <v>0.49381999999999998</v>
          </cell>
          <cell r="W39">
            <v>0.58038999999999996</v>
          </cell>
          <cell r="X39">
            <v>0.56147999999999998</v>
          </cell>
          <cell r="Y39">
            <v>0.47466999999999998</v>
          </cell>
          <cell r="Z39">
            <v>0.49077999999999999</v>
          </cell>
          <cell r="AA39">
            <v>0.51041000000000003</v>
          </cell>
          <cell r="AB39">
            <v>0.50249999999999995</v>
          </cell>
          <cell r="AC39">
            <v>0.50524999999999998</v>
          </cell>
          <cell r="AD39">
            <v>0.53491999999999995</v>
          </cell>
          <cell r="AE39">
            <v>0.45839999999999997</v>
          </cell>
        </row>
        <row r="40">
          <cell r="A40" t="str">
            <v>Consommation de produits pétroliers  de la chimie</v>
          </cell>
          <cell r="B40" t="str">
            <v>petcfchi</v>
          </cell>
          <cell r="C40" t="str">
            <v>fra</v>
          </cell>
          <cell r="D40" t="str">
            <v>CEREN</v>
          </cell>
          <cell r="E40" t="str">
            <v>Mtep</v>
          </cell>
          <cell r="F40">
            <v>3.20309</v>
          </cell>
          <cell r="G40">
            <v>3.3187199999999999</v>
          </cell>
          <cell r="H40">
            <v>3.34796</v>
          </cell>
          <cell r="I40">
            <v>3.1838600000000001</v>
          </cell>
          <cell r="J40">
            <v>3.2203499999999998</v>
          </cell>
          <cell r="K40">
            <v>3.28579</v>
          </cell>
          <cell r="L40">
            <v>3.2876699999999999</v>
          </cell>
          <cell r="M40">
            <v>3.3509799999999998</v>
          </cell>
          <cell r="N40">
            <v>3.3844400000000001</v>
          </cell>
          <cell r="O40">
            <v>3.3250299999999999</v>
          </cell>
          <cell r="P40">
            <v>3.1791399999999999</v>
          </cell>
          <cell r="Q40">
            <v>3.1619000000000002</v>
          </cell>
          <cell r="R40">
            <v>3.3087599999999999</v>
          </cell>
          <cell r="S40">
            <v>3.31351</v>
          </cell>
          <cell r="T40">
            <v>3.2334200000000002</v>
          </cell>
          <cell r="U40">
            <v>3.1478299999999999</v>
          </cell>
          <cell r="V40">
            <v>3.28586</v>
          </cell>
          <cell r="W40">
            <v>3.2425799999999998</v>
          </cell>
          <cell r="X40">
            <v>3.0480200000000002</v>
          </cell>
          <cell r="Y40">
            <v>2.7601900000000001</v>
          </cell>
          <cell r="Z40">
            <v>2.68276</v>
          </cell>
          <cell r="AA40">
            <v>2.3864899999999998</v>
          </cell>
          <cell r="AB40">
            <v>2.4270399999999999</v>
          </cell>
          <cell r="AC40">
            <v>2.3090299999999999</v>
          </cell>
          <cell r="AD40">
            <v>2.2873899999999998</v>
          </cell>
          <cell r="AE40">
            <v>1.61069</v>
          </cell>
        </row>
        <row r="41">
          <cell r="A41" t="str">
            <v>Consommation de gaz de la chimie</v>
          </cell>
          <cell r="B41" t="str">
            <v>gazcfchi</v>
          </cell>
          <cell r="C41" t="str">
            <v>fra</v>
          </cell>
          <cell r="D41" t="str">
            <v>CEREN</v>
          </cell>
          <cell r="E41" t="str">
            <v>Mtep</v>
          </cell>
          <cell r="F41">
            <v>2.6522000000000001</v>
          </cell>
          <cell r="G41">
            <v>2.6928899999999998</v>
          </cell>
          <cell r="H41">
            <v>2.7395900000000002</v>
          </cell>
          <cell r="I41">
            <v>2.71991</v>
          </cell>
          <cell r="J41">
            <v>2.8572500000000001</v>
          </cell>
          <cell r="K41">
            <v>2.7417199999999999</v>
          </cell>
          <cell r="L41">
            <v>2.8757000000000001</v>
          </cell>
          <cell r="M41">
            <v>2.9912899999999998</v>
          </cell>
          <cell r="N41">
            <v>3.0490599999999999</v>
          </cell>
          <cell r="O41">
            <v>3.0021</v>
          </cell>
          <cell r="P41">
            <v>2.9983300000000002</v>
          </cell>
          <cell r="Q41">
            <v>2.8970799999999999</v>
          </cell>
          <cell r="R41">
            <v>2.7534200000000002</v>
          </cell>
          <cell r="S41">
            <v>2.8048000000000002</v>
          </cell>
          <cell r="T41">
            <v>2.7723599999999999</v>
          </cell>
          <cell r="U41">
            <v>2.8153999999999999</v>
          </cell>
          <cell r="V41">
            <v>2.6892900000000002</v>
          </cell>
          <cell r="W41">
            <v>2.6196999999999999</v>
          </cell>
          <cell r="X41">
            <v>2.59578</v>
          </cell>
          <cell r="Y41">
            <v>2.3542000000000001</v>
          </cell>
          <cell r="Z41">
            <v>2.28627</v>
          </cell>
          <cell r="AA41">
            <v>2.2296</v>
          </cell>
          <cell r="AB41">
            <v>2.3886400000000001</v>
          </cell>
          <cell r="AC41">
            <v>2.3864000000000001</v>
          </cell>
          <cell r="AD41">
            <v>2.4504600000000001</v>
          </cell>
          <cell r="AE41">
            <v>2.7747899999999999</v>
          </cell>
        </row>
        <row r="42">
          <cell r="A42" t="str">
            <v>Consommation de chaleur de la chimie</v>
          </cell>
          <cell r="B42" t="str">
            <v>vapcfchi</v>
          </cell>
          <cell r="C42" t="str">
            <v>fra</v>
          </cell>
          <cell r="D42" t="str">
            <v>CEREN</v>
          </cell>
          <cell r="E42" t="str">
            <v>Mtep</v>
          </cell>
          <cell r="F42">
            <v>0.3533</v>
          </cell>
          <cell r="G42">
            <v>0.36820000000000003</v>
          </cell>
          <cell r="H42">
            <v>0.39040000000000002</v>
          </cell>
          <cell r="I42">
            <v>0.3982</v>
          </cell>
          <cell r="J42">
            <v>0.40289999999999998</v>
          </cell>
          <cell r="K42">
            <v>0.42699999999999999</v>
          </cell>
          <cell r="L42">
            <v>0.42629</v>
          </cell>
          <cell r="M42">
            <v>0.44519999999999998</v>
          </cell>
          <cell r="N42">
            <v>0.42492000000000002</v>
          </cell>
          <cell r="O42">
            <v>0.47813</v>
          </cell>
          <cell r="P42">
            <v>0.59813000000000005</v>
          </cell>
          <cell r="Q42">
            <v>0.70355000000000001</v>
          </cell>
          <cell r="R42">
            <v>0.73789000000000005</v>
          </cell>
          <cell r="S42">
            <v>0.74972000000000005</v>
          </cell>
          <cell r="T42">
            <v>0.78588000000000002</v>
          </cell>
          <cell r="U42">
            <v>1.0163599999999999</v>
          </cell>
          <cell r="V42">
            <v>0.98677999999999999</v>
          </cell>
          <cell r="W42">
            <v>1.0537799999999999</v>
          </cell>
          <cell r="X42">
            <v>1.1404099999999999</v>
          </cell>
          <cell r="Y42">
            <v>1.08534</v>
          </cell>
          <cell r="Z42">
            <v>1.1529</v>
          </cell>
          <cell r="AA42">
            <v>1.0507899999999999</v>
          </cell>
          <cell r="AB42">
            <v>1.0646</v>
          </cell>
          <cell r="AC42">
            <v>0.95991000000000004</v>
          </cell>
          <cell r="AD42">
            <v>1.0207299999999999</v>
          </cell>
          <cell r="AE42">
            <v>1.0207299999999999</v>
          </cell>
        </row>
        <row r="43">
          <cell r="A43" t="str">
            <v>Consommation d'électricité  de la chimie</v>
          </cell>
          <cell r="B43" t="str">
            <v>elccfchi</v>
          </cell>
          <cell r="C43" t="str">
            <v>fra</v>
          </cell>
          <cell r="D43" t="str">
            <v>CEREN</v>
          </cell>
          <cell r="E43" t="str">
            <v>Mtep</v>
          </cell>
          <cell r="F43">
            <v>2.4540500000000001</v>
          </cell>
          <cell r="G43">
            <v>2.47167</v>
          </cell>
          <cell r="H43">
            <v>2.5612300000000001</v>
          </cell>
          <cell r="I43">
            <v>2.5314800000000002</v>
          </cell>
          <cell r="J43">
            <v>2.6216900000000001</v>
          </cell>
          <cell r="K43">
            <v>2.6250300000000002</v>
          </cell>
          <cell r="L43">
            <v>2.6659999999999999</v>
          </cell>
          <cell r="M43">
            <v>2.7833899999999998</v>
          </cell>
          <cell r="N43">
            <v>2.8938999999999999</v>
          </cell>
          <cell r="O43">
            <v>2.91248</v>
          </cell>
          <cell r="P43">
            <v>2.9510399999999999</v>
          </cell>
          <cell r="Q43">
            <v>2.89499</v>
          </cell>
          <cell r="R43">
            <v>2.8960599999999999</v>
          </cell>
          <cell r="S43">
            <v>2.9184600000000001</v>
          </cell>
          <cell r="T43">
            <v>2.9450400000000001</v>
          </cell>
          <cell r="U43">
            <v>2.93438</v>
          </cell>
          <cell r="V43">
            <v>2.8677199999999998</v>
          </cell>
          <cell r="W43">
            <v>2.9157600000000001</v>
          </cell>
          <cell r="X43">
            <v>2.8307799999999999</v>
          </cell>
          <cell r="Y43">
            <v>2.46068</v>
          </cell>
          <cell r="Z43">
            <v>2.60853</v>
          </cell>
          <cell r="AA43">
            <v>2.5808800000000001</v>
          </cell>
          <cell r="AB43">
            <v>2.5437099999999999</v>
          </cell>
          <cell r="AC43">
            <v>2.5591900000000001</v>
          </cell>
          <cell r="AD43">
            <v>2.6660900000000001</v>
          </cell>
          <cell r="AE43">
            <v>2.61944</v>
          </cell>
        </row>
        <row r="44">
          <cell r="A44" t="str">
            <v>Consommation de biomasse, déchets  de la chimie</v>
          </cell>
          <cell r="B44" t="str">
            <v>enccfchi</v>
          </cell>
          <cell r="C44" t="str">
            <v>fra</v>
          </cell>
          <cell r="D44" t="str">
            <v>CEREN</v>
          </cell>
          <cell r="E44" t="str">
            <v>Mtep</v>
          </cell>
          <cell r="F44">
            <v>1.6E-2</v>
          </cell>
          <cell r="G44">
            <v>1.2999999999999999E-2</v>
          </cell>
          <cell r="H44">
            <v>0.01</v>
          </cell>
          <cell r="I44">
            <v>1.2E-2</v>
          </cell>
          <cell r="J44">
            <v>8.9999999999999993E-3</v>
          </cell>
          <cell r="K44">
            <v>2E-3</v>
          </cell>
          <cell r="L44">
            <v>2E-3</v>
          </cell>
          <cell r="M44">
            <v>2E-3</v>
          </cell>
          <cell r="N44">
            <v>2E-3</v>
          </cell>
          <cell r="O44">
            <v>2E-3</v>
          </cell>
          <cell r="P44">
            <v>0</v>
          </cell>
          <cell r="Q44">
            <v>9.0000000000000006E-5</v>
          </cell>
          <cell r="R44">
            <v>0</v>
          </cell>
          <cell r="S44">
            <v>4.2999999999999999E-4</v>
          </cell>
          <cell r="T44">
            <v>9.0299999999999998E-3</v>
          </cell>
          <cell r="U44">
            <v>1.7860000000000001E-2</v>
          </cell>
          <cell r="V44">
            <v>1.7999999999999999E-2</v>
          </cell>
          <cell r="W44">
            <v>2.9909999999999999E-2</v>
          </cell>
          <cell r="X44">
            <v>3.2259999999999997E-2</v>
          </cell>
          <cell r="Y44">
            <v>7.5560000000000002E-2</v>
          </cell>
          <cell r="Z44">
            <v>8.0170000000000005E-2</v>
          </cell>
          <cell r="AA44">
            <v>8.788E-2</v>
          </cell>
          <cell r="AB44">
            <v>0.11183</v>
          </cell>
          <cell r="AC44">
            <v>0.12049</v>
          </cell>
          <cell r="AD44">
            <v>0.12522</v>
          </cell>
          <cell r="AE44">
            <v>9.665E-2</v>
          </cell>
        </row>
        <row r="45">
          <cell r="A45" t="str">
            <v>Consommation finale de la chimie</v>
          </cell>
          <cell r="B45" t="str">
            <v>toccfchi</v>
          </cell>
          <cell r="C45" t="str">
            <v>fra</v>
          </cell>
          <cell r="D45" t="str">
            <v>CEREN</v>
          </cell>
          <cell r="E45" t="str">
            <v>Mtep</v>
          </cell>
          <cell r="F45">
            <v>9.2722099999999994</v>
          </cell>
          <cell r="G45">
            <v>9.4387299999999996</v>
          </cell>
          <cell r="H45">
            <v>9.6086899999999993</v>
          </cell>
          <cell r="I45">
            <v>9.4113199999999999</v>
          </cell>
          <cell r="J45">
            <v>9.7254299999999994</v>
          </cell>
          <cell r="K45">
            <v>9.7082200000000007</v>
          </cell>
          <cell r="L45">
            <v>9.8557900000000007</v>
          </cell>
          <cell r="M45">
            <v>10.14024</v>
          </cell>
          <cell r="N45">
            <v>10.3651</v>
          </cell>
          <cell r="O45">
            <v>10.339359999999999</v>
          </cell>
          <cell r="P45">
            <v>10.40508</v>
          </cell>
          <cell r="Q45">
            <v>10.343959999999999</v>
          </cell>
          <cell r="R45">
            <v>10.378</v>
          </cell>
          <cell r="S45">
            <v>10.48978</v>
          </cell>
          <cell r="T45">
            <v>10.443770000000001</v>
          </cell>
          <cell r="U45">
            <v>10.478569999999999</v>
          </cell>
          <cell r="V45">
            <v>10.341469999999999</v>
          </cell>
          <cell r="W45">
            <v>10.44211</v>
          </cell>
          <cell r="X45">
            <v>10.20872</v>
          </cell>
          <cell r="Y45">
            <v>9.2106300000000001</v>
          </cell>
          <cell r="Z45">
            <v>9.3014100000000006</v>
          </cell>
          <cell r="AA45">
            <v>8.84605</v>
          </cell>
          <cell r="AB45">
            <v>9.0383200000000006</v>
          </cell>
          <cell r="AC45">
            <v>8.8402700000000003</v>
          </cell>
          <cell r="AD45">
            <v>9.0847999999999995</v>
          </cell>
          <cell r="AE45">
            <v>8.5807099999999998</v>
          </cell>
        </row>
        <row r="46">
          <cell r="A46" t="str">
            <v>Consommation de combustibles minéraux solides de la chimie de base (NCE 23, 24, 26)</v>
          </cell>
          <cell r="B46" t="str">
            <v>cmscfchb</v>
          </cell>
          <cell r="C46" t="str">
            <v>fra</v>
          </cell>
          <cell r="D46" t="str">
            <v>CEREN</v>
          </cell>
          <cell r="E46" t="str">
            <v>Mtep</v>
          </cell>
          <cell r="F46">
            <v>0.48831000000000002</v>
          </cell>
          <cell r="G46">
            <v>0.47408</v>
          </cell>
          <cell r="H46">
            <v>0.45554</v>
          </cell>
          <cell r="I46">
            <v>0.46010000000000001</v>
          </cell>
          <cell r="J46">
            <v>0.49514000000000002</v>
          </cell>
          <cell r="K46">
            <v>0.51380999999999999</v>
          </cell>
          <cell r="L46">
            <v>0.49796000000000001</v>
          </cell>
          <cell r="M46">
            <v>0.46977999999999998</v>
          </cell>
          <cell r="N46">
            <v>0.50778000000000001</v>
          </cell>
          <cell r="O46">
            <v>0.52680000000000005</v>
          </cell>
          <cell r="P46">
            <v>0.61473999999999995</v>
          </cell>
          <cell r="Q46">
            <v>0.61897999999999997</v>
          </cell>
          <cell r="R46">
            <v>0.61411000000000004</v>
          </cell>
          <cell r="S46">
            <v>0.63110999999999995</v>
          </cell>
          <cell r="T46">
            <v>0.63153999999999999</v>
          </cell>
          <cell r="U46">
            <v>0.47514000000000001</v>
          </cell>
          <cell r="V46">
            <v>0.41171000000000002</v>
          </cell>
          <cell r="W46">
            <v>0.49473</v>
          </cell>
          <cell r="X46">
            <v>0.47855999999999999</v>
          </cell>
          <cell r="Y46">
            <v>0.41105999999999998</v>
          </cell>
          <cell r="Z46">
            <v>0.42119000000000001</v>
          </cell>
          <cell r="AA46">
            <v>0.44033</v>
          </cell>
          <cell r="AB46">
            <v>0.44349</v>
          </cell>
          <cell r="AC46">
            <v>0.43670999999999999</v>
          </cell>
          <cell r="AD46">
            <v>0.46878999999999998</v>
          </cell>
          <cell r="AE46">
            <v>0.47655463768115947</v>
          </cell>
        </row>
        <row r="47">
          <cell r="A47" t="str">
            <v>Consommation de produits pétroliers  de la chimie de base (NCE 23, 24, 26)</v>
          </cell>
          <cell r="B47" t="str">
            <v>petcfchb</v>
          </cell>
          <cell r="C47" t="str">
            <v>fra</v>
          </cell>
          <cell r="D47" t="str">
            <v>CEREN</v>
          </cell>
          <cell r="E47" t="str">
            <v>Mtep</v>
          </cell>
          <cell r="F47">
            <v>2.9443000000000001</v>
          </cell>
          <cell r="G47">
            <v>3.0661100000000001</v>
          </cell>
          <cell r="H47">
            <v>3.10988</v>
          </cell>
          <cell r="I47">
            <v>2.9703599999999999</v>
          </cell>
          <cell r="J47">
            <v>3.02223</v>
          </cell>
          <cell r="K47">
            <v>3.0768399999999998</v>
          </cell>
          <cell r="L47">
            <v>3.1090200000000001</v>
          </cell>
          <cell r="M47">
            <v>3.1930000000000001</v>
          </cell>
          <cell r="N47">
            <v>3.22776</v>
          </cell>
          <cell r="O47">
            <v>3.1800600000000001</v>
          </cell>
          <cell r="P47">
            <v>3.04298</v>
          </cell>
          <cell r="Q47">
            <v>3.0305399999999998</v>
          </cell>
          <cell r="R47">
            <v>3.1924600000000001</v>
          </cell>
          <cell r="S47">
            <v>3.2060399999999998</v>
          </cell>
          <cell r="T47">
            <v>3.1293299999999999</v>
          </cell>
          <cell r="U47">
            <v>3.0426799999999998</v>
          </cell>
          <cell r="V47">
            <v>3.2004800000000002</v>
          </cell>
          <cell r="W47">
            <v>3.1459800000000002</v>
          </cell>
          <cell r="X47">
            <v>2.9286799999999999</v>
          </cell>
          <cell r="Y47">
            <v>2.6921499999999998</v>
          </cell>
          <cell r="Z47">
            <v>2.59843</v>
          </cell>
          <cell r="AA47">
            <v>2.3122099999999999</v>
          </cell>
          <cell r="AB47">
            <v>2.3602699999999999</v>
          </cell>
          <cell r="AC47">
            <v>2.2362799999999998</v>
          </cell>
          <cell r="AD47">
            <v>2.2283900000000001</v>
          </cell>
          <cell r="AE47">
            <v>2.2652991511387168</v>
          </cell>
        </row>
        <row r="48">
          <cell r="A48" t="str">
            <v>Consommation de gaz de la chimie de base (NCE 23, 24, 26)</v>
          </cell>
          <cell r="B48" t="str">
            <v>gazcfchb</v>
          </cell>
          <cell r="C48" t="str">
            <v>fra</v>
          </cell>
          <cell r="D48" t="str">
            <v>CEREN</v>
          </cell>
          <cell r="E48" t="str">
            <v>Mtep</v>
          </cell>
          <cell r="F48">
            <v>2.11829</v>
          </cell>
          <cell r="G48">
            <v>2.1396899999999999</v>
          </cell>
          <cell r="H48">
            <v>2.1802700000000002</v>
          </cell>
          <cell r="I48">
            <v>2.1558199999999998</v>
          </cell>
          <cell r="J48">
            <v>2.2698299999999998</v>
          </cell>
          <cell r="K48">
            <v>2.12704</v>
          </cell>
          <cell r="L48">
            <v>2.1763300000000001</v>
          </cell>
          <cell r="M48">
            <v>2.2519100000000001</v>
          </cell>
          <cell r="N48">
            <v>2.28762</v>
          </cell>
          <cell r="O48">
            <v>2.1956000000000002</v>
          </cell>
          <cell r="P48">
            <v>2.1214300000000001</v>
          </cell>
          <cell r="Q48">
            <v>2.0515099999999999</v>
          </cell>
          <cell r="R48">
            <v>1.9665699999999999</v>
          </cell>
          <cell r="S48">
            <v>1.97061</v>
          </cell>
          <cell r="T48">
            <v>1.95092</v>
          </cell>
          <cell r="U48">
            <v>1.98448</v>
          </cell>
          <cell r="V48">
            <v>1.8594999999999999</v>
          </cell>
          <cell r="W48">
            <v>1.84674</v>
          </cell>
          <cell r="X48">
            <v>1.88507</v>
          </cell>
          <cell r="Y48">
            <v>1.7165999999999999</v>
          </cell>
          <cell r="Z48">
            <v>1.6198999999999999</v>
          </cell>
          <cell r="AA48">
            <v>1.59331</v>
          </cell>
          <cell r="AB48">
            <v>1.7427999999999999</v>
          </cell>
          <cell r="AC48">
            <v>1.746</v>
          </cell>
          <cell r="AD48">
            <v>1.8345499999999999</v>
          </cell>
          <cell r="AE48">
            <v>1.864935921325052</v>
          </cell>
        </row>
        <row r="49">
          <cell r="A49" t="str">
            <v>Consommation de chaleur de la chimie de base (NCE 23, 24, 26)</v>
          </cell>
          <cell r="B49" t="str">
            <v>vapcfchb</v>
          </cell>
          <cell r="C49" t="str">
            <v>fra</v>
          </cell>
          <cell r="D49" t="str">
            <v>CEREN</v>
          </cell>
          <cell r="E49" t="str">
            <v>Mtep</v>
          </cell>
          <cell r="F49">
            <v>0.24379999999999999</v>
          </cell>
          <cell r="G49">
            <v>0.25480000000000003</v>
          </cell>
          <cell r="H49">
            <v>0.27179999999999999</v>
          </cell>
          <cell r="I49">
            <v>0.27579999999999999</v>
          </cell>
          <cell r="J49">
            <v>0.27879999999999999</v>
          </cell>
          <cell r="K49">
            <v>0.30480000000000002</v>
          </cell>
          <cell r="L49">
            <v>0.30579000000000001</v>
          </cell>
          <cell r="M49">
            <v>0.30757000000000001</v>
          </cell>
          <cell r="N49">
            <v>0.27706999999999998</v>
          </cell>
          <cell r="O49">
            <v>0.32502999999999999</v>
          </cell>
          <cell r="P49">
            <v>0.43931999999999999</v>
          </cell>
          <cell r="Q49">
            <v>0.57806000000000002</v>
          </cell>
          <cell r="R49">
            <v>0.57542000000000004</v>
          </cell>
          <cell r="S49">
            <v>0.56715000000000004</v>
          </cell>
          <cell r="T49">
            <v>0.60265999999999997</v>
          </cell>
          <cell r="U49">
            <v>0.83143999999999996</v>
          </cell>
          <cell r="V49">
            <v>0.80173000000000005</v>
          </cell>
          <cell r="W49">
            <v>0.84260000000000002</v>
          </cell>
          <cell r="X49">
            <v>0.93457999999999997</v>
          </cell>
          <cell r="Y49">
            <v>0.89</v>
          </cell>
          <cell r="Z49">
            <v>0.95672000000000001</v>
          </cell>
          <cell r="AA49">
            <v>0.87146999999999997</v>
          </cell>
          <cell r="AB49">
            <v>0.86521000000000003</v>
          </cell>
          <cell r="AC49">
            <v>0.74682999999999999</v>
          </cell>
          <cell r="AD49">
            <v>0.84650000000000003</v>
          </cell>
          <cell r="AE49">
            <v>0.86052070393374747</v>
          </cell>
        </row>
        <row r="50">
          <cell r="A50" t="str">
            <v>Consommation d'électricité de la chimie de base (NCE 23, 24, 26)</v>
          </cell>
          <cell r="B50" t="str">
            <v>elccfchb</v>
          </cell>
          <cell r="C50" t="str">
            <v>fra</v>
          </cell>
          <cell r="D50" t="str">
            <v>CEREN</v>
          </cell>
          <cell r="E50" t="str">
            <v>Mtep</v>
          </cell>
          <cell r="F50">
            <v>1.70461</v>
          </cell>
          <cell r="G50">
            <v>1.7039200000000001</v>
          </cell>
          <cell r="H50">
            <v>1.75535</v>
          </cell>
          <cell r="I50">
            <v>1.7237800000000001</v>
          </cell>
          <cell r="J50">
            <v>1.77538</v>
          </cell>
          <cell r="K50">
            <v>1.75268</v>
          </cell>
          <cell r="L50">
            <v>1.7806299999999999</v>
          </cell>
          <cell r="M50">
            <v>1.8514900000000001</v>
          </cell>
          <cell r="N50">
            <v>1.8771199999999999</v>
          </cell>
          <cell r="O50">
            <v>1.8908</v>
          </cell>
          <cell r="P50">
            <v>1.8903399999999999</v>
          </cell>
          <cell r="Q50">
            <v>1.8326899999999999</v>
          </cell>
          <cell r="R50">
            <v>1.8246500000000001</v>
          </cell>
          <cell r="S50">
            <v>1.8323400000000001</v>
          </cell>
          <cell r="T50">
            <v>1.81504</v>
          </cell>
          <cell r="U50">
            <v>1.7654000000000001</v>
          </cell>
          <cell r="V50">
            <v>1.6953100000000001</v>
          </cell>
          <cell r="W50">
            <v>1.7225200000000001</v>
          </cell>
          <cell r="X50">
            <v>1.69754</v>
          </cell>
          <cell r="Y50">
            <v>1.47488</v>
          </cell>
          <cell r="Z50">
            <v>1.57379</v>
          </cell>
          <cell r="AA50">
            <v>1.5262</v>
          </cell>
          <cell r="AB50">
            <v>1.5389699999999999</v>
          </cell>
          <cell r="AC50">
            <v>1.55067</v>
          </cell>
          <cell r="AD50">
            <v>1.6496500000000001</v>
          </cell>
          <cell r="AE50">
            <v>1.6769733954451349</v>
          </cell>
        </row>
        <row r="51">
          <cell r="A51" t="str">
            <v>Consommation de biomasse, déchets de la chimie de base (NCE 23, 24, 26)</v>
          </cell>
          <cell r="B51" t="str">
            <v>enccfchb</v>
          </cell>
          <cell r="C51" t="str">
            <v>fra</v>
          </cell>
          <cell r="D51" t="str">
            <v>CEREN</v>
          </cell>
          <cell r="E51" t="str">
            <v>Mtep</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-1.0000000000000001E-5</v>
          </cell>
          <cell r="W51">
            <v>8.3999999999999995E-3</v>
          </cell>
          <cell r="X51">
            <v>2.1600000000000001E-2</v>
          </cell>
          <cell r="Y51">
            <v>6.4850000000000005E-2</v>
          </cell>
          <cell r="Z51">
            <v>7.7829999999999996E-2</v>
          </cell>
          <cell r="AA51">
            <v>8.3460000000000006E-2</v>
          </cell>
          <cell r="AB51">
            <v>0.10717</v>
          </cell>
          <cell r="AC51">
            <v>0.11025</v>
          </cell>
          <cell r="AD51">
            <v>0.11154</v>
          </cell>
          <cell r="AE51">
            <v>0.11338745341614909</v>
          </cell>
        </row>
        <row r="52">
          <cell r="A52" t="str">
            <v>Consommation finale de la chimie de base (NCE 23, 24, 26)</v>
          </cell>
          <cell r="B52" t="str">
            <v>toccfchb</v>
          </cell>
          <cell r="C52" t="str">
            <v>fra</v>
          </cell>
          <cell r="D52" t="str">
            <v>CEREN</v>
          </cell>
          <cell r="E52" t="str">
            <v>Mtep</v>
          </cell>
          <cell r="F52">
            <v>7.4993100000000004</v>
          </cell>
          <cell r="G52">
            <v>7.6386000000000003</v>
          </cell>
          <cell r="H52">
            <v>7.7728299999999999</v>
          </cell>
          <cell r="I52">
            <v>7.5858600000000003</v>
          </cell>
          <cell r="J52">
            <v>7.8413899999999996</v>
          </cell>
          <cell r="K52">
            <v>7.7751700000000001</v>
          </cell>
          <cell r="L52">
            <v>7.8697299999999997</v>
          </cell>
          <cell r="M52">
            <v>8.0737500000000004</v>
          </cell>
          <cell r="N52">
            <v>8.1773500000000006</v>
          </cell>
          <cell r="O52">
            <v>8.11829</v>
          </cell>
          <cell r="P52">
            <v>8.1088100000000001</v>
          </cell>
          <cell r="Q52">
            <v>8.1117799999999995</v>
          </cell>
          <cell r="R52">
            <v>8.1732200000000006</v>
          </cell>
          <cell r="S52">
            <v>8.2072400000000005</v>
          </cell>
          <cell r="T52">
            <v>8.1294900000000005</v>
          </cell>
          <cell r="U52">
            <v>8.0991400000000002</v>
          </cell>
          <cell r="V52">
            <v>7.9687099999999997</v>
          </cell>
          <cell r="W52">
            <v>8.0609800000000007</v>
          </cell>
          <cell r="X52">
            <v>7.9460199999999999</v>
          </cell>
          <cell r="Y52">
            <v>7.2495399999999997</v>
          </cell>
          <cell r="Z52">
            <v>7.2478499999999997</v>
          </cell>
          <cell r="AA52">
            <v>6.8269799999999998</v>
          </cell>
          <cell r="AB52">
            <v>7.0579099999999997</v>
          </cell>
          <cell r="AC52">
            <v>6.8267300000000004</v>
          </cell>
          <cell r="AD52">
            <v>7.1394200000000003</v>
          </cell>
          <cell r="AE52">
            <v>7.2576712629399589</v>
          </cell>
        </row>
        <row r="53">
          <cell r="A53" t="str">
            <v>Consommation de combustibles minéraux solides de la chimie  minérale de base (NCE 24)</v>
          </cell>
          <cell r="B53" t="str">
            <v>cmscfcmd</v>
          </cell>
          <cell r="C53" t="str">
            <v>fra</v>
          </cell>
          <cell r="D53" t="str">
            <v>CEREN</v>
          </cell>
          <cell r="E53" t="str">
            <v>Mtep</v>
          </cell>
          <cell r="F53">
            <v>0.42903999999999998</v>
          </cell>
          <cell r="G53">
            <v>0.41837999999999997</v>
          </cell>
          <cell r="H53">
            <v>0.39212999999999998</v>
          </cell>
          <cell r="I53">
            <v>0.39106999999999997</v>
          </cell>
          <cell r="J53">
            <v>0.40681</v>
          </cell>
          <cell r="K53">
            <v>0.4269</v>
          </cell>
          <cell r="L53">
            <v>0.41994999999999999</v>
          </cell>
          <cell r="M53">
            <v>0.39276</v>
          </cell>
          <cell r="N53">
            <v>0.43275999999999998</v>
          </cell>
          <cell r="O53">
            <v>0.43378</v>
          </cell>
          <cell r="P53">
            <v>0.43740000000000001</v>
          </cell>
          <cell r="Q53">
            <v>0.44385000000000002</v>
          </cell>
          <cell r="R53">
            <v>0.43764999999999998</v>
          </cell>
          <cell r="S53">
            <v>0.45118000000000003</v>
          </cell>
          <cell r="T53">
            <v>0.44996999999999998</v>
          </cell>
          <cell r="U53">
            <v>0.45396999999999998</v>
          </cell>
          <cell r="V53">
            <v>0.41171000000000002</v>
          </cell>
          <cell r="W53">
            <v>0.49473</v>
          </cell>
          <cell r="X53">
            <v>0.47772999999999999</v>
          </cell>
          <cell r="Y53">
            <v>0.40448000000000001</v>
          </cell>
          <cell r="Z53">
            <v>0.41382999999999998</v>
          </cell>
          <cell r="AA53">
            <v>0.43940000000000001</v>
          </cell>
          <cell r="AB53">
            <v>0.44350000000000001</v>
          </cell>
          <cell r="AC53">
            <v>0.43670999999999999</v>
          </cell>
          <cell r="AD53">
            <v>0.46878999999999998</v>
          </cell>
          <cell r="AE53">
            <v>0.47655463768115935</v>
          </cell>
        </row>
        <row r="54">
          <cell r="A54" t="str">
            <v>Consommation de produits pétroliers  de la chimie  minérale de base (NCE 24)</v>
          </cell>
          <cell r="B54" t="str">
            <v>petcfcmd</v>
          </cell>
          <cell r="C54" t="str">
            <v>fra</v>
          </cell>
          <cell r="D54" t="str">
            <v>CEREN</v>
          </cell>
          <cell r="E54" t="str">
            <v>Mtep</v>
          </cell>
          <cell r="F54">
            <v>0.37358999999999998</v>
          </cell>
          <cell r="G54">
            <v>0.35819000000000001</v>
          </cell>
          <cell r="H54">
            <v>0.35852000000000001</v>
          </cell>
          <cell r="I54">
            <v>0.35532999999999998</v>
          </cell>
          <cell r="J54">
            <v>0.34794999999999998</v>
          </cell>
          <cell r="K54">
            <v>0.33793000000000001</v>
          </cell>
          <cell r="L54">
            <v>0.32927000000000001</v>
          </cell>
          <cell r="M54">
            <v>0.31738</v>
          </cell>
          <cell r="N54">
            <v>0.31356000000000001</v>
          </cell>
          <cell r="O54">
            <v>0.30413000000000001</v>
          </cell>
          <cell r="P54">
            <v>0.26457000000000003</v>
          </cell>
          <cell r="Q54">
            <v>0.22317999999999999</v>
          </cell>
          <cell r="R54">
            <v>0.20684</v>
          </cell>
          <cell r="S54">
            <v>0.18023</v>
          </cell>
          <cell r="T54">
            <v>0.24875</v>
          </cell>
          <cell r="U54">
            <v>0.23105999999999999</v>
          </cell>
          <cell r="V54">
            <v>0.23041</v>
          </cell>
          <cell r="W54">
            <v>0.1532</v>
          </cell>
          <cell r="X54">
            <v>9.8169999999999993E-2</v>
          </cell>
          <cell r="Y54">
            <v>5.5280000000000003E-2</v>
          </cell>
          <cell r="Z54">
            <v>0.11089</v>
          </cell>
          <cell r="AA54">
            <v>9.0840000000000004E-2</v>
          </cell>
          <cell r="AB54">
            <v>6.1420000000000002E-2</v>
          </cell>
          <cell r="AC54">
            <v>6.4949999999999994E-2</v>
          </cell>
          <cell r="AD54">
            <v>5.2420000000000001E-2</v>
          </cell>
          <cell r="AE54">
            <v>5.3288240165631467E-2</v>
          </cell>
        </row>
        <row r="55">
          <cell r="A55" t="str">
            <v>Consommation de gaz de la chimie  minérale de base (NCE 24)</v>
          </cell>
          <cell r="B55" t="str">
            <v>gazcfcmd</v>
          </cell>
          <cell r="C55" t="str">
            <v>fra</v>
          </cell>
          <cell r="D55" t="str">
            <v>CEREN</v>
          </cell>
          <cell r="E55" t="str">
            <v>Mtep</v>
          </cell>
          <cell r="F55">
            <v>0.50351999999999997</v>
          </cell>
          <cell r="G55">
            <v>0.49891000000000002</v>
          </cell>
          <cell r="H55">
            <v>0.54264999999999997</v>
          </cell>
          <cell r="I55">
            <v>0.51102000000000003</v>
          </cell>
          <cell r="J55">
            <v>0.50119000000000002</v>
          </cell>
          <cell r="K55">
            <v>0.49684</v>
          </cell>
          <cell r="L55">
            <v>0.50383999999999995</v>
          </cell>
          <cell r="M55">
            <v>0.53329000000000004</v>
          </cell>
          <cell r="N55">
            <v>0.52863000000000004</v>
          </cell>
          <cell r="O55">
            <v>0.48784</v>
          </cell>
          <cell r="P55">
            <v>0.55032999999999999</v>
          </cell>
          <cell r="Q55">
            <v>0.52642999999999995</v>
          </cell>
          <cell r="R55">
            <v>0.50131999999999999</v>
          </cell>
          <cell r="S55">
            <v>0.49480000000000002</v>
          </cell>
          <cell r="T55">
            <v>0.47827999999999998</v>
          </cell>
          <cell r="U55">
            <v>0.50570999999999999</v>
          </cell>
          <cell r="V55">
            <v>0.4864</v>
          </cell>
          <cell r="W55">
            <v>0.49519999999999997</v>
          </cell>
          <cell r="X55">
            <v>0.51688000000000001</v>
          </cell>
          <cell r="Y55">
            <v>0.46899000000000002</v>
          </cell>
          <cell r="Z55">
            <v>0.33539000000000002</v>
          </cell>
          <cell r="AA55">
            <v>0.32016</v>
          </cell>
          <cell r="AB55">
            <v>0.37002000000000002</v>
          </cell>
          <cell r="AC55">
            <v>0.36723</v>
          </cell>
          <cell r="AD55">
            <v>0.37048999999999999</v>
          </cell>
          <cell r="AE55">
            <v>0.37662648033126289</v>
          </cell>
        </row>
        <row r="56">
          <cell r="A56" t="str">
            <v>Consommation de chaleur de la chimie  minérale de base (NCE 24)</v>
          </cell>
          <cell r="B56" t="str">
            <v>vapcfcmd</v>
          </cell>
          <cell r="C56" t="str">
            <v>fra</v>
          </cell>
          <cell r="D56" t="str">
            <v>CEREN</v>
          </cell>
          <cell r="E56" t="str">
            <v>Mtep</v>
          </cell>
          <cell r="F56">
            <v>0.1168</v>
          </cell>
          <cell r="G56">
            <v>0.1158</v>
          </cell>
          <cell r="H56">
            <v>0.1148</v>
          </cell>
          <cell r="I56">
            <v>0.1158</v>
          </cell>
          <cell r="J56">
            <v>0.1168</v>
          </cell>
          <cell r="K56">
            <v>0.1168</v>
          </cell>
          <cell r="L56">
            <v>0.1178</v>
          </cell>
          <cell r="M56">
            <v>0.1188</v>
          </cell>
          <cell r="N56">
            <v>0.11817999999999999</v>
          </cell>
          <cell r="O56">
            <v>0.11648</v>
          </cell>
          <cell r="P56">
            <v>9.5250000000000001E-2</v>
          </cell>
          <cell r="Q56">
            <v>0.13320000000000001</v>
          </cell>
          <cell r="R56">
            <v>0.14903</v>
          </cell>
          <cell r="S56">
            <v>0.14022999999999999</v>
          </cell>
          <cell r="T56">
            <v>0.16264000000000001</v>
          </cell>
          <cell r="U56">
            <v>0.17862</v>
          </cell>
          <cell r="V56">
            <v>0.19591</v>
          </cell>
          <cell r="W56">
            <v>0.20487</v>
          </cell>
          <cell r="X56">
            <v>0.27651999999999999</v>
          </cell>
          <cell r="Y56">
            <v>0.22395000000000001</v>
          </cell>
          <cell r="Z56">
            <v>0.30009999999999998</v>
          </cell>
          <cell r="AA56">
            <v>0.26984999999999998</v>
          </cell>
          <cell r="AB56">
            <v>0.26578000000000002</v>
          </cell>
          <cell r="AC56">
            <v>0.26850000000000002</v>
          </cell>
          <cell r="AD56">
            <v>0.25386999999999998</v>
          </cell>
          <cell r="AE56">
            <v>0.25807488612836438</v>
          </cell>
        </row>
        <row r="57">
          <cell r="A57" t="str">
            <v>Consommation d'électricité  de la chimie  minérale de base (NCE 24)</v>
          </cell>
          <cell r="B57" t="str">
            <v>elccfcmd</v>
          </cell>
          <cell r="C57" t="str">
            <v>fra</v>
          </cell>
          <cell r="D57" t="str">
            <v>CEREN</v>
          </cell>
          <cell r="E57" t="str">
            <v>Mtep</v>
          </cell>
          <cell r="F57">
            <v>0.77400000000000002</v>
          </cell>
          <cell r="G57">
            <v>0.77400000000000002</v>
          </cell>
          <cell r="H57">
            <v>0.83420000000000005</v>
          </cell>
          <cell r="I57">
            <v>0.8256</v>
          </cell>
          <cell r="J57">
            <v>0.86756999999999995</v>
          </cell>
          <cell r="K57">
            <v>0.85655999999999999</v>
          </cell>
          <cell r="L57">
            <v>0.87719999999999998</v>
          </cell>
          <cell r="M57">
            <v>0.92020000000000002</v>
          </cell>
          <cell r="N57">
            <v>0.93740000000000001</v>
          </cell>
          <cell r="O57">
            <v>0.95382999999999996</v>
          </cell>
          <cell r="P57">
            <v>0.97062000000000004</v>
          </cell>
          <cell r="Q57">
            <v>0.93030000000000002</v>
          </cell>
          <cell r="R57">
            <v>0.92530000000000001</v>
          </cell>
          <cell r="S57">
            <v>0.91420999999999997</v>
          </cell>
          <cell r="T57">
            <v>0.93813999999999997</v>
          </cell>
          <cell r="U57">
            <v>0.89675000000000005</v>
          </cell>
          <cell r="V57">
            <v>0.86228000000000005</v>
          </cell>
          <cell r="W57">
            <v>0.86892000000000003</v>
          </cell>
          <cell r="X57">
            <v>0.86822999999999995</v>
          </cell>
          <cell r="Y57">
            <v>0.73765000000000003</v>
          </cell>
          <cell r="Z57">
            <v>0.84745000000000004</v>
          </cell>
          <cell r="AA57">
            <v>0.82715000000000005</v>
          </cell>
          <cell r="AB57">
            <v>0.80935000000000001</v>
          </cell>
          <cell r="AC57">
            <v>0.82035000000000002</v>
          </cell>
          <cell r="AD57">
            <v>0.86704999999999999</v>
          </cell>
          <cell r="AE57">
            <v>0.88141107660455487</v>
          </cell>
        </row>
        <row r="58">
          <cell r="A58" t="str">
            <v>Consommation de biomasse, déchets  de la chimie  minérale de base (NCE 24)</v>
          </cell>
          <cell r="B58" t="str">
            <v>enccfcmd</v>
          </cell>
          <cell r="C58" t="str">
            <v>fra</v>
          </cell>
          <cell r="D58" t="str">
            <v>CEREN</v>
          </cell>
          <cell r="E58" t="str">
            <v>Mtep</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8.3999999999999995E-3</v>
          </cell>
          <cell r="X58">
            <v>2.1600000000000001E-2</v>
          </cell>
          <cell r="Y58">
            <v>5.9080000000000001E-2</v>
          </cell>
          <cell r="Z58">
            <v>5.3350000000000002E-2</v>
          </cell>
          <cell r="AA58">
            <v>4.9020000000000001E-2</v>
          </cell>
          <cell r="AB58">
            <v>4.5839999999999999E-2</v>
          </cell>
          <cell r="AC58">
            <v>4.5749999999999999E-2</v>
          </cell>
          <cell r="AD58">
            <v>4.5749999999999999E-2</v>
          </cell>
          <cell r="AE58">
            <v>4.6507763975155277E-2</v>
          </cell>
        </row>
        <row r="59">
          <cell r="A59" t="str">
            <v>Consommation finale  de la chimie  minérale de base (NCE 24)</v>
          </cell>
          <cell r="B59" t="str">
            <v>toccfcmd</v>
          </cell>
          <cell r="C59" t="str">
            <v>fra</v>
          </cell>
          <cell r="D59" t="str">
            <v>CEREN</v>
          </cell>
          <cell r="E59" t="str">
            <v>Mtep</v>
          </cell>
          <cell r="F59">
            <v>2.1969500000000002</v>
          </cell>
          <cell r="G59">
            <v>2.1652900000000002</v>
          </cell>
          <cell r="H59">
            <v>2.2422900000000001</v>
          </cell>
          <cell r="I59">
            <v>2.19882</v>
          </cell>
          <cell r="J59">
            <v>2.2403300000000002</v>
          </cell>
          <cell r="K59">
            <v>2.2350300000000001</v>
          </cell>
          <cell r="L59">
            <v>2.2480699999999998</v>
          </cell>
          <cell r="M59">
            <v>2.2824300000000002</v>
          </cell>
          <cell r="N59">
            <v>2.33053</v>
          </cell>
          <cell r="O59">
            <v>2.2960600000000002</v>
          </cell>
          <cell r="P59">
            <v>2.3181799999999999</v>
          </cell>
          <cell r="Q59">
            <v>2.2569499999999998</v>
          </cell>
          <cell r="R59">
            <v>2.2201399999999998</v>
          </cell>
          <cell r="S59">
            <v>2.18065</v>
          </cell>
          <cell r="T59">
            <v>2.2777699999999999</v>
          </cell>
          <cell r="U59">
            <v>2.2661099999999998</v>
          </cell>
          <cell r="V59">
            <v>2.1867100000000002</v>
          </cell>
          <cell r="W59">
            <v>2.2253099999999999</v>
          </cell>
          <cell r="X59">
            <v>2.2591199999999998</v>
          </cell>
          <cell r="Y59">
            <v>1.9494199999999999</v>
          </cell>
          <cell r="Z59">
            <v>2.0609999999999999</v>
          </cell>
          <cell r="AA59">
            <v>1.9964299999999999</v>
          </cell>
          <cell r="AB59">
            <v>1.9959100000000001</v>
          </cell>
          <cell r="AC59">
            <v>2.0034999999999998</v>
          </cell>
          <cell r="AD59">
            <v>2.05837</v>
          </cell>
          <cell r="AE59">
            <v>2.0924630848861283</v>
          </cell>
        </row>
        <row r="60">
          <cell r="A60" t="str">
            <v>Consommation de combustibles minéraux solides de la chimie  organique de base (NCE 26)</v>
          </cell>
          <cell r="B60" t="str">
            <v>cmscfcod</v>
          </cell>
          <cell r="C60" t="str">
            <v>fra</v>
          </cell>
          <cell r="D60" t="str">
            <v>CEREN</v>
          </cell>
          <cell r="E60" t="str">
            <v>Mtep</v>
          </cell>
          <cell r="F60">
            <v>5.7270000000000001E-2</v>
          </cell>
          <cell r="G60">
            <v>5.57E-2</v>
          </cell>
          <cell r="H60">
            <v>6.3409999999999994E-2</v>
          </cell>
          <cell r="I60">
            <v>6.9029999999999994E-2</v>
          </cell>
          <cell r="J60">
            <v>8.8330000000000006E-2</v>
          </cell>
          <cell r="K60">
            <v>8.6910000000000001E-2</v>
          </cell>
          <cell r="L60">
            <v>7.8009999999999996E-2</v>
          </cell>
          <cell r="M60">
            <v>7.7020000000000005E-2</v>
          </cell>
          <cell r="N60">
            <v>7.5020000000000003E-2</v>
          </cell>
          <cell r="O60">
            <v>9.3020000000000005E-2</v>
          </cell>
          <cell r="P60">
            <v>0.17734</v>
          </cell>
          <cell r="Q60">
            <v>0.17513000000000001</v>
          </cell>
          <cell r="R60">
            <v>0.17646000000000001</v>
          </cell>
          <cell r="S60">
            <v>0.17993000000000001</v>
          </cell>
          <cell r="T60">
            <v>0.18157000000000001</v>
          </cell>
          <cell r="U60">
            <v>2.1170000000000001E-2</v>
          </cell>
          <cell r="V60">
            <v>0</v>
          </cell>
          <cell r="W60">
            <v>0</v>
          </cell>
          <cell r="X60">
            <v>8.4000000000000003E-4</v>
          </cell>
          <cell r="Y60">
            <v>6.5799999999999999E-3</v>
          </cell>
          <cell r="Z60">
            <v>7.3600000000000002E-3</v>
          </cell>
          <cell r="AA60">
            <v>9.3000000000000005E-4</v>
          </cell>
          <cell r="AB60">
            <v>-1.0000000000000001E-5</v>
          </cell>
          <cell r="AC60">
            <v>0</v>
          </cell>
          <cell r="AD60">
            <v>0</v>
          </cell>
          <cell r="AE60">
            <v>0</v>
          </cell>
        </row>
        <row r="61">
          <cell r="A61" t="str">
            <v>Consommation de produits pétroliers  de la chimie  organique de base (NCE 26)</v>
          </cell>
          <cell r="B61" t="str">
            <v>petcfcod</v>
          </cell>
          <cell r="C61" t="str">
            <v>fra</v>
          </cell>
          <cell r="D61" t="str">
            <v>CEREN</v>
          </cell>
          <cell r="E61" t="str">
            <v>Mtep</v>
          </cell>
          <cell r="F61">
            <v>2.46828</v>
          </cell>
          <cell r="G61">
            <v>2.6077699999999999</v>
          </cell>
          <cell r="H61">
            <v>2.66635</v>
          </cell>
          <cell r="I61">
            <v>2.5520700000000001</v>
          </cell>
          <cell r="J61">
            <v>2.6202100000000002</v>
          </cell>
          <cell r="K61">
            <v>2.6770499999999999</v>
          </cell>
          <cell r="L61">
            <v>2.7269299999999999</v>
          </cell>
          <cell r="M61">
            <v>2.8329</v>
          </cell>
          <cell r="N61">
            <v>2.8765200000000002</v>
          </cell>
          <cell r="O61">
            <v>2.8412500000000001</v>
          </cell>
          <cell r="P61">
            <v>2.7480799999999999</v>
          </cell>
          <cell r="Q61">
            <v>2.7756599999999998</v>
          </cell>
          <cell r="R61">
            <v>2.9599799999999998</v>
          </cell>
          <cell r="S61">
            <v>3.00251</v>
          </cell>
          <cell r="T61">
            <v>2.8611599999999999</v>
          </cell>
          <cell r="U61">
            <v>2.7952499999999998</v>
          </cell>
          <cell r="V61">
            <v>2.9559600000000001</v>
          </cell>
          <cell r="W61">
            <v>2.9809700000000001</v>
          </cell>
          <cell r="X61">
            <v>2.8188200000000001</v>
          </cell>
          <cell r="Y61">
            <v>2.6280700000000001</v>
          </cell>
          <cell r="Z61">
            <v>2.4783499999999998</v>
          </cell>
          <cell r="AA61">
            <v>2.21523</v>
          </cell>
          <cell r="AB61">
            <v>2.2916799999999999</v>
          </cell>
          <cell r="AC61">
            <v>2.1642800000000002</v>
          </cell>
          <cell r="AD61">
            <v>2.1694399999999998</v>
          </cell>
          <cell r="AE61">
            <v>1.5276342528383879</v>
          </cell>
        </row>
        <row r="62">
          <cell r="A62" t="str">
            <v>Consommation de gaz de la chimie  organique de base (NCE 26)</v>
          </cell>
          <cell r="B62" t="str">
            <v>gazcfcod</v>
          </cell>
          <cell r="C62" t="str">
            <v>fra</v>
          </cell>
          <cell r="D62" t="str">
            <v>CEREN</v>
          </cell>
          <cell r="E62" t="str">
            <v>Mtep</v>
          </cell>
          <cell r="F62">
            <v>1.08569</v>
          </cell>
          <cell r="G62">
            <v>1.13439</v>
          </cell>
          <cell r="H62">
            <v>1.1660999999999999</v>
          </cell>
          <cell r="I62">
            <v>1.1389199999999999</v>
          </cell>
          <cell r="J62">
            <v>1.27783</v>
          </cell>
          <cell r="K62">
            <v>1.1395299999999999</v>
          </cell>
          <cell r="L62">
            <v>1.1665000000000001</v>
          </cell>
          <cell r="M62">
            <v>1.2090799999999999</v>
          </cell>
          <cell r="N62">
            <v>1.24265</v>
          </cell>
          <cell r="O62">
            <v>1.2078100000000001</v>
          </cell>
          <cell r="P62">
            <v>1.04173</v>
          </cell>
          <cell r="Q62">
            <v>1.0888100000000001</v>
          </cell>
          <cell r="R62">
            <v>1.04308</v>
          </cell>
          <cell r="S62">
            <v>1.03047</v>
          </cell>
          <cell r="T62">
            <v>1.0127999999999999</v>
          </cell>
          <cell r="U62">
            <v>1.02918</v>
          </cell>
          <cell r="V62">
            <v>1.0974999999999999</v>
          </cell>
          <cell r="W62">
            <v>1.0708899999999999</v>
          </cell>
          <cell r="X62">
            <v>0.97202</v>
          </cell>
          <cell r="Y62">
            <v>0.86697999999999997</v>
          </cell>
          <cell r="Z62">
            <v>0.90629999999999999</v>
          </cell>
          <cell r="AA62">
            <v>0.95459000000000005</v>
          </cell>
          <cell r="AB62">
            <v>1.00928</v>
          </cell>
          <cell r="AC62">
            <v>0.99777000000000005</v>
          </cell>
          <cell r="AD62">
            <v>1.1029500000000001</v>
          </cell>
          <cell r="AE62">
            <v>1.2489306622021989</v>
          </cell>
        </row>
        <row r="63">
          <cell r="A63" t="str">
            <v>Consommation de chaleur de la chimie  organique de base (NCE 26)</v>
          </cell>
          <cell r="B63" t="str">
            <v>vapcfcod</v>
          </cell>
          <cell r="C63" t="str">
            <v>fra</v>
          </cell>
          <cell r="D63" t="str">
            <v>CEREN</v>
          </cell>
          <cell r="E63" t="str">
            <v>Mtep</v>
          </cell>
          <cell r="F63">
            <v>0.125</v>
          </cell>
          <cell r="G63">
            <v>0.13800000000000001</v>
          </cell>
          <cell r="H63">
            <v>0.157</v>
          </cell>
          <cell r="I63">
            <v>0.16</v>
          </cell>
          <cell r="J63">
            <v>0.16200000000000001</v>
          </cell>
          <cell r="K63">
            <v>0.188</v>
          </cell>
          <cell r="L63">
            <v>0.18798999999999999</v>
          </cell>
          <cell r="M63">
            <v>0.18876999999999999</v>
          </cell>
          <cell r="N63">
            <v>0.15889</v>
          </cell>
          <cell r="O63">
            <v>0.20855000000000001</v>
          </cell>
          <cell r="P63">
            <v>0.34366000000000002</v>
          </cell>
          <cell r="Q63">
            <v>0.44480999999999998</v>
          </cell>
          <cell r="R63">
            <v>0.42638999999999999</v>
          </cell>
          <cell r="S63">
            <v>0.42691000000000001</v>
          </cell>
          <cell r="T63">
            <v>0.44002000000000002</v>
          </cell>
          <cell r="U63">
            <v>0.65454000000000001</v>
          </cell>
          <cell r="V63">
            <v>0.60753999999999997</v>
          </cell>
          <cell r="W63">
            <v>0.63954</v>
          </cell>
          <cell r="X63">
            <v>0.65986999999999996</v>
          </cell>
          <cell r="Y63">
            <v>0.66786000000000001</v>
          </cell>
          <cell r="Z63">
            <v>0.65661999999999998</v>
          </cell>
          <cell r="AA63">
            <v>0.60162000000000004</v>
          </cell>
          <cell r="AB63">
            <v>0.59943000000000002</v>
          </cell>
          <cell r="AC63">
            <v>0.47832999999999998</v>
          </cell>
          <cell r="AD63">
            <v>0.59262999999999999</v>
          </cell>
          <cell r="AE63">
            <v>0.59262999999999999</v>
          </cell>
        </row>
        <row r="64">
          <cell r="A64" t="str">
            <v>Consommation d'électricité  de la chimie  organique de base (NCE 26)</v>
          </cell>
          <cell r="B64" t="str">
            <v>elccfcod</v>
          </cell>
          <cell r="C64" t="str">
            <v>fra</v>
          </cell>
          <cell r="D64" t="str">
            <v>CEREN</v>
          </cell>
          <cell r="E64" t="str">
            <v>Mtep</v>
          </cell>
          <cell r="F64">
            <v>0.77373999999999998</v>
          </cell>
          <cell r="G64">
            <v>0.77915999999999996</v>
          </cell>
          <cell r="H64">
            <v>0.78234000000000004</v>
          </cell>
          <cell r="I64">
            <v>0.77244999999999997</v>
          </cell>
          <cell r="J64">
            <v>0.78398000000000001</v>
          </cell>
          <cell r="K64">
            <v>0.77632000000000001</v>
          </cell>
          <cell r="L64">
            <v>0.77581</v>
          </cell>
          <cell r="M64">
            <v>0.80264000000000002</v>
          </cell>
          <cell r="N64">
            <v>0.81081000000000003</v>
          </cell>
          <cell r="O64">
            <v>0.81347000000000003</v>
          </cell>
          <cell r="P64">
            <v>0.79669999999999996</v>
          </cell>
          <cell r="Q64">
            <v>0.79659000000000002</v>
          </cell>
          <cell r="R64">
            <v>0.79927999999999999</v>
          </cell>
          <cell r="S64">
            <v>0.82021999999999995</v>
          </cell>
          <cell r="T64">
            <v>0.78085000000000004</v>
          </cell>
          <cell r="U64">
            <v>0.77419000000000004</v>
          </cell>
          <cell r="V64">
            <v>0.77244000000000002</v>
          </cell>
          <cell r="W64">
            <v>0.77546000000000004</v>
          </cell>
          <cell r="X64">
            <v>0.75131000000000003</v>
          </cell>
          <cell r="Y64">
            <v>0.66768000000000005</v>
          </cell>
          <cell r="Z64">
            <v>0.66052999999999995</v>
          </cell>
          <cell r="AA64">
            <v>0.63961000000000001</v>
          </cell>
          <cell r="AB64">
            <v>0.66649999999999998</v>
          </cell>
          <cell r="AC64">
            <v>0.66478000000000004</v>
          </cell>
          <cell r="AD64">
            <v>0.71870000000000001</v>
          </cell>
          <cell r="AE64">
            <v>0.70612452242797497</v>
          </cell>
        </row>
        <row r="65">
          <cell r="A65" t="str">
            <v>Consommation de biomasse, déchets  de la chimie  organique de base (NCE 26)</v>
          </cell>
          <cell r="B65" t="str">
            <v>enccfcod</v>
          </cell>
          <cell r="C65" t="str">
            <v>fra</v>
          </cell>
          <cell r="D65" t="str">
            <v>CEREN</v>
          </cell>
          <cell r="E65" t="str">
            <v>Mtep</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1.6240000000000001E-2</v>
          </cell>
          <cell r="AA65">
            <v>2.6169999999999999E-2</v>
          </cell>
          <cell r="AB65">
            <v>5.901E-2</v>
          </cell>
          <cell r="AC65">
            <v>5.8999999999999997E-2</v>
          </cell>
          <cell r="AD65">
            <v>5.951E-2</v>
          </cell>
          <cell r="AE65">
            <v>4.5932291167545124E-2</v>
          </cell>
        </row>
        <row r="66">
          <cell r="A66" t="str">
            <v>Consommation finale de la chimie  organique de base (NCE 26)</v>
          </cell>
          <cell r="B66" t="str">
            <v>toccfcod</v>
          </cell>
          <cell r="C66" t="str">
            <v>fra</v>
          </cell>
          <cell r="D66" t="str">
            <v>CEREN</v>
          </cell>
          <cell r="E66" t="str">
            <v>Mtep</v>
          </cell>
          <cell r="F66">
            <v>4.5099799999999997</v>
          </cell>
          <cell r="G66">
            <v>4.71502</v>
          </cell>
          <cell r="H66">
            <v>4.8352000000000004</v>
          </cell>
          <cell r="I66">
            <v>4.6924700000000001</v>
          </cell>
          <cell r="J66">
            <v>4.9323399999999999</v>
          </cell>
          <cell r="K66">
            <v>4.8678100000000004</v>
          </cell>
          <cell r="L66">
            <v>4.9352299999999998</v>
          </cell>
          <cell r="M66">
            <v>5.1104099999999999</v>
          </cell>
          <cell r="N66">
            <v>5.1638799999999998</v>
          </cell>
          <cell r="O66">
            <v>5.16411</v>
          </cell>
          <cell r="P66">
            <v>5.1075100000000004</v>
          </cell>
          <cell r="Q66">
            <v>5.2809999999999997</v>
          </cell>
          <cell r="R66">
            <v>5.4051900000000002</v>
          </cell>
          <cell r="S66">
            <v>5.4600400000000002</v>
          </cell>
          <cell r="T66">
            <v>5.2763999999999998</v>
          </cell>
          <cell r="U66">
            <v>5.2743200000000003</v>
          </cell>
          <cell r="V66">
            <v>5.4334300000000004</v>
          </cell>
          <cell r="W66">
            <v>5.46685</v>
          </cell>
          <cell r="X66">
            <v>5.2028400000000001</v>
          </cell>
          <cell r="Y66">
            <v>4.8371599999999999</v>
          </cell>
          <cell r="Z66">
            <v>4.7254100000000001</v>
          </cell>
          <cell r="AA66">
            <v>4.4381399999999998</v>
          </cell>
          <cell r="AB66">
            <v>4.6258800000000004</v>
          </cell>
          <cell r="AC66">
            <v>4.36416</v>
          </cell>
          <cell r="AD66">
            <v>4.64323</v>
          </cell>
          <cell r="AE66">
            <v>4.1212517286361061</v>
          </cell>
        </row>
        <row r="67">
          <cell r="A67" t="str">
            <v>Consommation de combustibles minéraux solides de la fabrication d'engrais (NCE 23)</v>
          </cell>
          <cell r="B67" t="str">
            <v>cmscfeng</v>
          </cell>
          <cell r="C67" t="str">
            <v>fra</v>
          </cell>
          <cell r="D67" t="str">
            <v>CEREN</v>
          </cell>
          <cell r="E67" t="str">
            <v>Mtep</v>
          </cell>
          <cell r="F67">
            <v>2E-3</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row>
        <row r="68">
          <cell r="A68" t="str">
            <v>Consommation de produits pétroliers  de la fabrication d'engrais (NCE 23)</v>
          </cell>
          <cell r="B68" t="str">
            <v>petcfeng</v>
          </cell>
          <cell r="C68" t="str">
            <v>fra</v>
          </cell>
          <cell r="D68" t="str">
            <v>CEREN</v>
          </cell>
          <cell r="E68" t="str">
            <v>Mtep</v>
          </cell>
          <cell r="F68">
            <v>0.10242999999999999</v>
          </cell>
          <cell r="G68">
            <v>0.10014000000000001</v>
          </cell>
          <cell r="H68">
            <v>8.5010000000000002E-2</v>
          </cell>
          <cell r="I68">
            <v>6.2960000000000002E-2</v>
          </cell>
          <cell r="J68">
            <v>5.407E-2</v>
          </cell>
          <cell r="K68">
            <v>6.1859999999999998E-2</v>
          </cell>
          <cell r="L68">
            <v>5.2810000000000003E-2</v>
          </cell>
          <cell r="M68">
            <v>4.2720000000000001E-2</v>
          </cell>
          <cell r="N68">
            <v>3.7690000000000001E-2</v>
          </cell>
          <cell r="O68">
            <v>3.4680000000000002E-2</v>
          </cell>
          <cell r="P68">
            <v>3.032E-2</v>
          </cell>
          <cell r="Q68">
            <v>3.1710000000000002E-2</v>
          </cell>
          <cell r="R68">
            <v>2.564E-2</v>
          </cell>
          <cell r="S68">
            <v>2.3290000000000002E-2</v>
          </cell>
          <cell r="T68">
            <v>1.942E-2</v>
          </cell>
          <cell r="U68">
            <v>1.6369999999999999E-2</v>
          </cell>
          <cell r="V68">
            <v>1.41E-2</v>
          </cell>
          <cell r="W68">
            <v>1.1820000000000001E-2</v>
          </cell>
          <cell r="X68">
            <v>1.1690000000000001E-2</v>
          </cell>
          <cell r="Y68">
            <v>8.8100000000000001E-3</v>
          </cell>
          <cell r="Z68">
            <v>9.1800000000000007E-3</v>
          </cell>
          <cell r="AA68">
            <v>6.1399999999999996E-3</v>
          </cell>
          <cell r="AB68">
            <v>7.1700000000000002E-3</v>
          </cell>
          <cell r="AC68">
            <v>7.0499999999999998E-3</v>
          </cell>
          <cell r="AD68">
            <v>6.5399999999999998E-3</v>
          </cell>
          <cell r="AE68">
            <v>4.6052105675026996E-3</v>
          </cell>
        </row>
        <row r="69">
          <cell r="A69" t="str">
            <v>Consommation de gaz de la fabrication d'engrais (NCE 23)</v>
          </cell>
          <cell r="B69" t="str">
            <v>gazcfeng</v>
          </cell>
          <cell r="C69" t="str">
            <v>fra</v>
          </cell>
          <cell r="D69" t="str">
            <v>CEREN</v>
          </cell>
          <cell r="E69" t="str">
            <v>Mtep</v>
          </cell>
          <cell r="F69">
            <v>0.52907999999999999</v>
          </cell>
          <cell r="G69">
            <v>0.50639000000000001</v>
          </cell>
          <cell r="H69">
            <v>0.47153</v>
          </cell>
          <cell r="I69">
            <v>0.50588999999999995</v>
          </cell>
          <cell r="J69">
            <v>0.49081000000000002</v>
          </cell>
          <cell r="K69">
            <v>0.49067</v>
          </cell>
          <cell r="L69">
            <v>0.50599000000000005</v>
          </cell>
          <cell r="M69">
            <v>0.50953999999999999</v>
          </cell>
          <cell r="N69">
            <v>0.51634000000000002</v>
          </cell>
          <cell r="O69">
            <v>0.49994</v>
          </cell>
          <cell r="P69">
            <v>0.52937999999999996</v>
          </cell>
          <cell r="Q69">
            <v>0.43626999999999999</v>
          </cell>
          <cell r="R69">
            <v>0.42218</v>
          </cell>
          <cell r="S69">
            <v>0.44534000000000001</v>
          </cell>
          <cell r="T69">
            <v>0.45984000000000003</v>
          </cell>
          <cell r="U69">
            <v>0.4496</v>
          </cell>
          <cell r="V69">
            <v>0.27561000000000002</v>
          </cell>
          <cell r="W69">
            <v>0.28066000000000002</v>
          </cell>
          <cell r="X69">
            <v>0.39617999999999998</v>
          </cell>
          <cell r="Y69">
            <v>0.38063000000000002</v>
          </cell>
          <cell r="Z69">
            <v>0.37819999999999998</v>
          </cell>
          <cell r="AA69">
            <v>0.31855</v>
          </cell>
          <cell r="AB69">
            <v>0.36348999999999998</v>
          </cell>
          <cell r="AC69">
            <v>0.38099</v>
          </cell>
          <cell r="AD69">
            <v>0.36110999999999999</v>
          </cell>
          <cell r="AE69">
            <v>0.40890462072427214</v>
          </cell>
        </row>
        <row r="70">
          <cell r="A70" t="str">
            <v>Consommation de chaleur de la fabrication d'engrais (NCE 23)</v>
          </cell>
          <cell r="B70" t="str">
            <v>vapcfeng</v>
          </cell>
          <cell r="C70" t="str">
            <v>fra</v>
          </cell>
          <cell r="D70" t="str">
            <v>CEREN</v>
          </cell>
          <cell r="E70" t="str">
            <v>Mtep</v>
          </cell>
          <cell r="F70">
            <v>2E-3</v>
          </cell>
          <cell r="G70">
            <v>1E-3</v>
          </cell>
          <cell r="H70">
            <v>0</v>
          </cell>
          <cell r="I70">
            <v>0</v>
          </cell>
          <cell r="J70">
            <v>0</v>
          </cell>
          <cell r="K70">
            <v>0</v>
          </cell>
          <cell r="L70">
            <v>0</v>
          </cell>
          <cell r="M70">
            <v>0</v>
          </cell>
          <cell r="N70">
            <v>0</v>
          </cell>
          <cell r="O70">
            <v>0</v>
          </cell>
          <cell r="P70">
            <v>4.0999999999999999E-4</v>
          </cell>
          <cell r="Q70">
            <v>6.0000000000000002E-5</v>
          </cell>
          <cell r="R70">
            <v>0</v>
          </cell>
          <cell r="S70">
            <v>0</v>
          </cell>
          <cell r="T70">
            <v>0</v>
          </cell>
          <cell r="U70">
            <v>-1.72E-3</v>
          </cell>
          <cell r="V70">
            <v>-1.72E-3</v>
          </cell>
          <cell r="W70">
            <v>-1.81E-3</v>
          </cell>
          <cell r="X70">
            <v>-1.81E-3</v>
          </cell>
          <cell r="Y70">
            <v>-1.81E-3</v>
          </cell>
          <cell r="Z70">
            <v>0</v>
          </cell>
          <cell r="AA70">
            <v>0</v>
          </cell>
          <cell r="AB70">
            <v>0</v>
          </cell>
          <cell r="AC70">
            <v>0</v>
          </cell>
          <cell r="AD70">
            <v>0</v>
          </cell>
          <cell r="AE70">
            <v>0</v>
          </cell>
        </row>
        <row r="71">
          <cell r="A71" t="str">
            <v>Consommation d'électricité  de la fabrication d'engrais (NCE 23)</v>
          </cell>
          <cell r="B71" t="str">
            <v>elccfeng</v>
          </cell>
          <cell r="C71" t="str">
            <v>fra</v>
          </cell>
          <cell r="D71" t="str">
            <v>CEREN</v>
          </cell>
          <cell r="E71" t="str">
            <v>Mtep</v>
          </cell>
          <cell r="F71">
            <v>0.15686</v>
          </cell>
          <cell r="G71">
            <v>0.15076000000000001</v>
          </cell>
          <cell r="H71">
            <v>0.13880000000000001</v>
          </cell>
          <cell r="I71">
            <v>0.12573000000000001</v>
          </cell>
          <cell r="J71">
            <v>0.12384000000000001</v>
          </cell>
          <cell r="K71">
            <v>0.1198</v>
          </cell>
          <cell r="L71">
            <v>0.12762000000000001</v>
          </cell>
          <cell r="M71">
            <v>0.12866</v>
          </cell>
          <cell r="N71">
            <v>0.12891</v>
          </cell>
          <cell r="O71">
            <v>0.1235</v>
          </cell>
          <cell r="P71">
            <v>0.12300999999999999</v>
          </cell>
          <cell r="Q71">
            <v>0.10580000000000001</v>
          </cell>
          <cell r="R71">
            <v>0.10008</v>
          </cell>
          <cell r="S71">
            <v>9.7909999999999997E-2</v>
          </cell>
          <cell r="T71">
            <v>9.6049999999999996E-2</v>
          </cell>
          <cell r="U71">
            <v>9.4460000000000002E-2</v>
          </cell>
          <cell r="V71">
            <v>6.0589999999999998E-2</v>
          </cell>
          <cell r="W71">
            <v>7.8140000000000001E-2</v>
          </cell>
          <cell r="X71">
            <v>7.8E-2</v>
          </cell>
          <cell r="Y71">
            <v>6.9559999999999997E-2</v>
          </cell>
          <cell r="Z71">
            <v>6.5809999999999994E-2</v>
          </cell>
          <cell r="AA71">
            <v>5.9450000000000003E-2</v>
          </cell>
          <cell r="AB71">
            <v>6.3119999999999996E-2</v>
          </cell>
          <cell r="AC71">
            <v>6.5530000000000005E-2</v>
          </cell>
          <cell r="AD71">
            <v>6.3899999999999998E-2</v>
          </cell>
          <cell r="AE71">
            <v>6.2781907587515798E-2</v>
          </cell>
        </row>
        <row r="72">
          <cell r="A72" t="str">
            <v>Consommation de biomasse, déchets  de la fabrication d'engrais (NCE 23)</v>
          </cell>
          <cell r="B72" t="str">
            <v>enccfeng</v>
          </cell>
          <cell r="C72" t="str">
            <v>fra</v>
          </cell>
          <cell r="D72" t="str">
            <v>CEREN</v>
          </cell>
          <cell r="E72" t="str">
            <v>Mtep</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-1.0000000000000001E-5</v>
          </cell>
          <cell r="W72">
            <v>0</v>
          </cell>
          <cell r="X72">
            <v>0</v>
          </cell>
          <cell r="Y72">
            <v>5.77E-3</v>
          </cell>
          <cell r="Z72">
            <v>8.2400000000000008E-3</v>
          </cell>
          <cell r="AA72">
            <v>8.2699999999999996E-3</v>
          </cell>
          <cell r="AB72">
            <v>2.32E-3</v>
          </cell>
          <cell r="AC72">
            <v>5.4999999999999997E-3</v>
          </cell>
          <cell r="AD72">
            <v>6.28E-3</v>
          </cell>
          <cell r="AE72">
            <v>4.847164989618272E-3</v>
          </cell>
        </row>
        <row r="73">
          <cell r="A73" t="str">
            <v>Consommation finale de la fabrication d'engrais (NCE 23)</v>
          </cell>
          <cell r="B73" t="str">
            <v>toccfeng</v>
          </cell>
          <cell r="C73" t="str">
            <v>fra</v>
          </cell>
          <cell r="D73" t="str">
            <v>CEREN</v>
          </cell>
          <cell r="E73" t="str">
            <v>Mtep</v>
          </cell>
          <cell r="F73">
            <v>0.79237999999999997</v>
          </cell>
          <cell r="G73">
            <v>0.75829000000000002</v>
          </cell>
          <cell r="H73">
            <v>0.69533999999999996</v>
          </cell>
          <cell r="I73">
            <v>0.69457999999999998</v>
          </cell>
          <cell r="J73">
            <v>0.66871999999999998</v>
          </cell>
          <cell r="K73">
            <v>0.67232999999999998</v>
          </cell>
          <cell r="L73">
            <v>0.68642999999999998</v>
          </cell>
          <cell r="M73">
            <v>0.68091999999999997</v>
          </cell>
          <cell r="N73">
            <v>0.68293999999999999</v>
          </cell>
          <cell r="O73">
            <v>0.65812000000000004</v>
          </cell>
          <cell r="P73">
            <v>0.68311999999999995</v>
          </cell>
          <cell r="Q73">
            <v>0.57384000000000002</v>
          </cell>
          <cell r="R73">
            <v>0.54788999999999999</v>
          </cell>
          <cell r="S73">
            <v>0.56655</v>
          </cell>
          <cell r="T73">
            <v>0.57532000000000005</v>
          </cell>
          <cell r="U73">
            <v>0.55871000000000004</v>
          </cell>
          <cell r="V73">
            <v>0.34858</v>
          </cell>
          <cell r="W73">
            <v>0.36881000000000003</v>
          </cell>
          <cell r="X73">
            <v>0.48407</v>
          </cell>
          <cell r="Y73">
            <v>0.46294999999999997</v>
          </cell>
          <cell r="Z73">
            <v>0.46144000000000002</v>
          </cell>
          <cell r="AA73">
            <v>0.39240999999999998</v>
          </cell>
          <cell r="AB73">
            <v>0.43611</v>
          </cell>
          <cell r="AC73">
            <v>0.45907999999999999</v>
          </cell>
          <cell r="AD73">
            <v>0.43783</v>
          </cell>
          <cell r="AE73">
            <v>0.4811389038689089</v>
          </cell>
        </row>
        <row r="74">
          <cell r="A74" t="str">
            <v>Consommation de combustibles minéraux solides parachimie et ind. pharma. (NCE 28)</v>
          </cell>
          <cell r="B74" t="str">
            <v>cmscfpha</v>
          </cell>
          <cell r="C74" t="str">
            <v>fra</v>
          </cell>
          <cell r="D74" t="str">
            <v>CEREN</v>
          </cell>
          <cell r="E74" t="str">
            <v>Mtep</v>
          </cell>
          <cell r="F74">
            <v>0</v>
          </cell>
          <cell r="G74">
            <v>0</v>
          </cell>
          <cell r="H74">
            <v>0</v>
          </cell>
          <cell r="I74">
            <v>1E-3</v>
          </cell>
          <cell r="J74">
            <v>1E-3</v>
          </cell>
          <cell r="K74">
            <v>1E-3</v>
          </cell>
          <cell r="L74">
            <v>1E-3</v>
          </cell>
          <cell r="M74">
            <v>1E-3</v>
          </cell>
          <cell r="N74">
            <v>1E-3</v>
          </cell>
          <cell r="O74">
            <v>1E-3</v>
          </cell>
          <cell r="P74">
            <v>8.3000000000000001E-4</v>
          </cell>
          <cell r="Q74">
            <v>7.1000000000000002E-4</v>
          </cell>
          <cell r="R74">
            <v>7.2000000000000005E-4</v>
          </cell>
          <cell r="S74">
            <v>0</v>
          </cell>
          <cell r="T74">
            <v>0</v>
          </cell>
          <cell r="U74">
            <v>0</v>
          </cell>
          <cell r="V74">
            <v>0</v>
          </cell>
          <cell r="W74">
            <v>0</v>
          </cell>
          <cell r="X74">
            <v>0</v>
          </cell>
          <cell r="Y74">
            <v>0</v>
          </cell>
          <cell r="Z74">
            <v>0</v>
          </cell>
          <cell r="AA74">
            <v>0</v>
          </cell>
          <cell r="AB74">
            <v>0</v>
          </cell>
          <cell r="AC74">
            <v>0</v>
          </cell>
          <cell r="AD74">
            <v>0</v>
          </cell>
          <cell r="AE74">
            <v>0</v>
          </cell>
        </row>
        <row r="75">
          <cell r="A75" t="str">
            <v>Consommation de produits pétroliers  parachimie et ind. pharma. (NCE 28)</v>
          </cell>
          <cell r="B75" t="str">
            <v>petcfpha</v>
          </cell>
          <cell r="C75" t="str">
            <v>fra</v>
          </cell>
          <cell r="D75" t="str">
            <v>CEREN</v>
          </cell>
          <cell r="E75" t="str">
            <v>Mtep</v>
          </cell>
          <cell r="F75">
            <v>9.2100000000000001E-2</v>
          </cell>
          <cell r="G75">
            <v>9.3729999999999994E-2</v>
          </cell>
          <cell r="H75">
            <v>8.3949999999999997E-2</v>
          </cell>
          <cell r="I75">
            <v>7.4329999999999993E-2</v>
          </cell>
          <cell r="J75">
            <v>7.349E-2</v>
          </cell>
          <cell r="K75">
            <v>7.6100000000000001E-2</v>
          </cell>
          <cell r="L75">
            <v>6.5000000000000002E-2</v>
          </cell>
          <cell r="M75">
            <v>6.0999999999999999E-2</v>
          </cell>
          <cell r="N75">
            <v>6.2E-2</v>
          </cell>
          <cell r="O75">
            <v>5.5E-2</v>
          </cell>
          <cell r="P75">
            <v>5.2359999999999997E-2</v>
          </cell>
          <cell r="Q75">
            <v>4.7050000000000002E-2</v>
          </cell>
          <cell r="R75">
            <v>2.937E-2</v>
          </cell>
          <cell r="S75">
            <v>2.845E-2</v>
          </cell>
          <cell r="T75">
            <v>2.7060000000000001E-2</v>
          </cell>
          <cell r="U75">
            <v>3.0960000000000001E-2</v>
          </cell>
          <cell r="V75">
            <v>3.2989999999999998E-2</v>
          </cell>
          <cell r="W75">
            <v>2.802E-2</v>
          </cell>
          <cell r="X75">
            <v>2.6579999999999999E-2</v>
          </cell>
          <cell r="Y75">
            <v>2.0080000000000001E-2</v>
          </cell>
          <cell r="Z75">
            <v>1.5299999999999999E-2</v>
          </cell>
          <cell r="AA75">
            <v>9.9699999999999997E-3</v>
          </cell>
          <cell r="AB75">
            <v>9.3399999999999993E-3</v>
          </cell>
          <cell r="AC75">
            <v>1.8319999999999999E-2</v>
          </cell>
          <cell r="AD75">
            <v>1.1950000000000001E-2</v>
          </cell>
          <cell r="AE75">
            <v>1.2436479838166221E-2</v>
          </cell>
        </row>
        <row r="76">
          <cell r="A76" t="str">
            <v>Consommation de gaz parachimie et ind. pharma. (NCE 28)</v>
          </cell>
          <cell r="B76" t="str">
            <v>gazcfpha</v>
          </cell>
          <cell r="C76" t="str">
            <v>fra</v>
          </cell>
          <cell r="D76" t="str">
            <v>CEREN</v>
          </cell>
          <cell r="E76" t="str">
            <v>Mtep</v>
          </cell>
          <cell r="F76">
            <v>0.15719</v>
          </cell>
          <cell r="G76">
            <v>0.16824</v>
          </cell>
          <cell r="H76">
            <v>0.17025000000000001</v>
          </cell>
          <cell r="I76">
            <v>0.18126999999999999</v>
          </cell>
          <cell r="J76">
            <v>0.17197999999999999</v>
          </cell>
          <cell r="K76">
            <v>0.19350999999999999</v>
          </cell>
          <cell r="L76">
            <v>0.21826999999999999</v>
          </cell>
          <cell r="M76">
            <v>0.21582000000000001</v>
          </cell>
          <cell r="N76">
            <v>0.22720000000000001</v>
          </cell>
          <cell r="O76">
            <v>0.23954</v>
          </cell>
          <cell r="P76">
            <v>0.23899000000000001</v>
          </cell>
          <cell r="Q76">
            <v>0.25089</v>
          </cell>
          <cell r="R76">
            <v>0.24512</v>
          </cell>
          <cell r="S76">
            <v>0.25701000000000002</v>
          </cell>
          <cell r="T76">
            <v>0.246</v>
          </cell>
          <cell r="U76">
            <v>0.23719999999999999</v>
          </cell>
          <cell r="V76">
            <v>0.22744</v>
          </cell>
          <cell r="W76">
            <v>0.23296</v>
          </cell>
          <cell r="X76">
            <v>0.25076999999999999</v>
          </cell>
          <cell r="Y76">
            <v>0.23380999999999999</v>
          </cell>
          <cell r="Z76">
            <v>0.23216999999999999</v>
          </cell>
          <cell r="AA76">
            <v>0.21790000000000001</v>
          </cell>
          <cell r="AB76">
            <v>0.22595999999999999</v>
          </cell>
          <cell r="AC76">
            <v>0.21173</v>
          </cell>
          <cell r="AD76">
            <v>0.19152</v>
          </cell>
          <cell r="AE76">
            <v>0.19931670448582381</v>
          </cell>
        </row>
        <row r="77">
          <cell r="A77" t="str">
            <v>Consommation de chaleur parachimie et ind. pharma. (NCE 28)</v>
          </cell>
          <cell r="B77" t="str">
            <v>vapcfpha</v>
          </cell>
          <cell r="C77" t="str">
            <v>fra</v>
          </cell>
          <cell r="D77" t="str">
            <v>CEREN</v>
          </cell>
          <cell r="E77" t="str">
            <v>Mtep</v>
          </cell>
          <cell r="F77">
            <v>7.0000000000000001E-3</v>
          </cell>
          <cell r="G77">
            <v>6.0000000000000001E-3</v>
          </cell>
          <cell r="H77">
            <v>0.01</v>
          </cell>
          <cell r="I77">
            <v>1.2E-2</v>
          </cell>
          <cell r="J77">
            <v>1.6E-2</v>
          </cell>
          <cell r="K77">
            <v>1.4E-2</v>
          </cell>
          <cell r="L77">
            <v>1.6E-2</v>
          </cell>
          <cell r="M77">
            <v>1.6750000000000001E-2</v>
          </cell>
          <cell r="N77">
            <v>1.6E-2</v>
          </cell>
          <cell r="O77">
            <v>1.4999999999999999E-2</v>
          </cell>
          <cell r="P77">
            <v>2.2540000000000001E-2</v>
          </cell>
          <cell r="Q77">
            <v>1.942E-2</v>
          </cell>
          <cell r="R77">
            <v>2.6429999999999999E-2</v>
          </cell>
          <cell r="S77">
            <v>2.9559999999999999E-2</v>
          </cell>
          <cell r="T77">
            <v>2.4160000000000001E-2</v>
          </cell>
          <cell r="U77">
            <v>2.5440000000000001E-2</v>
          </cell>
          <cell r="V77">
            <v>2.911E-2</v>
          </cell>
          <cell r="W77">
            <v>2.836E-2</v>
          </cell>
          <cell r="X77">
            <v>1.83E-2</v>
          </cell>
          <cell r="Y77">
            <v>1.5570000000000001E-2</v>
          </cell>
          <cell r="Z77">
            <v>2.0150000000000001E-2</v>
          </cell>
          <cell r="AA77">
            <v>1.405E-2</v>
          </cell>
          <cell r="AB77">
            <v>1.7049999999999999E-2</v>
          </cell>
          <cell r="AC77">
            <v>2.4309999999999998E-2</v>
          </cell>
          <cell r="AD77">
            <v>1.677E-2</v>
          </cell>
          <cell r="AE77">
            <v>1.7452700157828245E-2</v>
          </cell>
        </row>
        <row r="78">
          <cell r="A78" t="str">
            <v>Consommation d'électricité  parachimie et ind. pharma. (NCE 28)</v>
          </cell>
          <cell r="B78" t="str">
            <v>elccfpha</v>
          </cell>
          <cell r="C78" t="str">
            <v>fra</v>
          </cell>
          <cell r="D78" t="str">
            <v>CEREN</v>
          </cell>
          <cell r="E78" t="str">
            <v>Mtep</v>
          </cell>
          <cell r="F78">
            <v>0.12986</v>
          </cell>
          <cell r="G78">
            <v>0.13639999999999999</v>
          </cell>
          <cell r="H78">
            <v>0.14319000000000001</v>
          </cell>
          <cell r="I78">
            <v>0.14868999999999999</v>
          </cell>
          <cell r="J78">
            <v>0.1542</v>
          </cell>
          <cell r="K78">
            <v>0.16220000000000001</v>
          </cell>
          <cell r="L78">
            <v>0.16908000000000001</v>
          </cell>
          <cell r="M78">
            <v>0.17501</v>
          </cell>
          <cell r="N78">
            <v>0.18773999999999999</v>
          </cell>
          <cell r="O78">
            <v>0.19023000000000001</v>
          </cell>
          <cell r="P78">
            <v>0.19509000000000001</v>
          </cell>
          <cell r="Q78">
            <v>0.20121</v>
          </cell>
          <cell r="R78">
            <v>0.20996999999999999</v>
          </cell>
          <cell r="S78">
            <v>0.21179000000000001</v>
          </cell>
          <cell r="T78">
            <v>0.21545</v>
          </cell>
          <cell r="U78">
            <v>0.21948000000000001</v>
          </cell>
          <cell r="V78">
            <v>0.22308</v>
          </cell>
          <cell r="W78">
            <v>0.23330000000000001</v>
          </cell>
          <cell r="X78">
            <v>0.23000999999999999</v>
          </cell>
          <cell r="Y78">
            <v>0.22045000000000001</v>
          </cell>
          <cell r="Z78">
            <v>0.23086000000000001</v>
          </cell>
          <cell r="AA78">
            <v>0.23061000000000001</v>
          </cell>
          <cell r="AB78">
            <v>0.23064999999999999</v>
          </cell>
          <cell r="AC78">
            <v>0.22772999999999999</v>
          </cell>
          <cell r="AD78">
            <v>0.23229</v>
          </cell>
          <cell r="AE78">
            <v>0.24174643528097334</v>
          </cell>
        </row>
        <row r="79">
          <cell r="A79" t="str">
            <v>Consommation de biomasse, déchets de la parachimie et ind. pharma. (NCE 28)</v>
          </cell>
          <cell r="B79" t="str">
            <v>enccfpha</v>
          </cell>
          <cell r="C79" t="str">
            <v>fra</v>
          </cell>
          <cell r="D79" t="str">
            <v>CEREN</v>
          </cell>
          <cell r="E79" t="str">
            <v>Mtep</v>
          </cell>
          <cell r="F79">
            <v>1.4E-2</v>
          </cell>
          <cell r="G79">
            <v>1.0999999999999999E-2</v>
          </cell>
          <cell r="H79">
            <v>8.9999999999999993E-3</v>
          </cell>
          <cell r="I79">
            <v>1.2E-2</v>
          </cell>
          <cell r="J79">
            <v>8.9999999999999993E-3</v>
          </cell>
          <cell r="K79">
            <v>2E-3</v>
          </cell>
          <cell r="L79">
            <v>2E-3</v>
          </cell>
          <cell r="M79">
            <v>2E-3</v>
          </cell>
          <cell r="N79">
            <v>2E-3</v>
          </cell>
          <cell r="O79">
            <v>2E-3</v>
          </cell>
          <cell r="P79">
            <v>0</v>
          </cell>
          <cell r="Q79">
            <v>0</v>
          </cell>
          <cell r="R79">
            <v>0</v>
          </cell>
          <cell r="S79">
            <v>0</v>
          </cell>
          <cell r="T79">
            <v>8.6E-3</v>
          </cell>
          <cell r="U79">
            <v>1.129E-2</v>
          </cell>
          <cell r="V79">
            <v>1.12E-2</v>
          </cell>
          <cell r="W79">
            <v>1.0529999999999999E-2</v>
          </cell>
          <cell r="X79">
            <v>0</v>
          </cell>
          <cell r="Y79">
            <v>6.0000000000000002E-5</v>
          </cell>
          <cell r="Z79">
            <v>1.39E-3</v>
          </cell>
          <cell r="AA79">
            <v>3.0000000000000001E-3</v>
          </cell>
          <cell r="AB79">
            <v>3.0000000000000001E-3</v>
          </cell>
          <cell r="AC79">
            <v>7.2199999999999999E-3</v>
          </cell>
          <cell r="AD79">
            <v>9.9799999999999993E-3</v>
          </cell>
          <cell r="AE79">
            <v>1.0386281906686097E-2</v>
          </cell>
        </row>
        <row r="80">
          <cell r="A80" t="str">
            <v>Consommation finale parachimie et ind. pharma. (NCE 28)</v>
          </cell>
          <cell r="B80" t="str">
            <v>toccfpha</v>
          </cell>
          <cell r="C80" t="str">
            <v>fra</v>
          </cell>
          <cell r="D80" t="str">
            <v>CEREN</v>
          </cell>
          <cell r="E80" t="str">
            <v>Mtep</v>
          </cell>
          <cell r="F80">
            <v>0.40015000000000001</v>
          </cell>
          <cell r="G80">
            <v>0.41536000000000001</v>
          </cell>
          <cell r="H80">
            <v>0.41637999999999997</v>
          </cell>
          <cell r="I80">
            <v>0.42930000000000001</v>
          </cell>
          <cell r="J80">
            <v>0.42566999999999999</v>
          </cell>
          <cell r="K80">
            <v>0.44880999999999999</v>
          </cell>
          <cell r="L80">
            <v>0.47134999999999999</v>
          </cell>
          <cell r="M80">
            <v>0.47158</v>
          </cell>
          <cell r="N80">
            <v>0.49593999999999999</v>
          </cell>
          <cell r="O80">
            <v>0.50277000000000005</v>
          </cell>
          <cell r="P80">
            <v>0.50980999999999999</v>
          </cell>
          <cell r="Q80">
            <v>0.51929000000000003</v>
          </cell>
          <cell r="R80">
            <v>0.51160000000000005</v>
          </cell>
          <cell r="S80">
            <v>0.52681</v>
          </cell>
          <cell r="T80">
            <v>0.52127999999999997</v>
          </cell>
          <cell r="U80">
            <v>0.52437</v>
          </cell>
          <cell r="V80">
            <v>0.52381</v>
          </cell>
          <cell r="W80">
            <v>0.53317000000000003</v>
          </cell>
          <cell r="X80">
            <v>0.52566000000000002</v>
          </cell>
          <cell r="Y80">
            <v>0.48997000000000002</v>
          </cell>
          <cell r="Z80">
            <v>0.49986999999999998</v>
          </cell>
          <cell r="AA80">
            <v>0.47552</v>
          </cell>
          <cell r="AB80">
            <v>0.48601</v>
          </cell>
          <cell r="AC80">
            <v>0.48931000000000002</v>
          </cell>
          <cell r="AD80">
            <v>0.46250999999999998</v>
          </cell>
          <cell r="AE80">
            <v>0.48133860166947767</v>
          </cell>
        </row>
        <row r="81">
          <cell r="A81" t="str">
            <v>Consommation de combustibles minéraux solides caoutchouc matieres plastiques (NCE 25)</v>
          </cell>
          <cell r="B81" t="str">
            <v>cmscfcmp</v>
          </cell>
          <cell r="C81" t="str">
            <v>fra</v>
          </cell>
          <cell r="D81" t="str">
            <v>CEREN</v>
          </cell>
          <cell r="E81" t="str">
            <v>Mtep</v>
          </cell>
          <cell r="F81">
            <v>0.10526000000000001</v>
          </cell>
          <cell r="G81">
            <v>0.10017</v>
          </cell>
          <cell r="H81">
            <v>0.10398</v>
          </cell>
          <cell r="I81">
            <v>0.10478</v>
          </cell>
          <cell r="J81">
            <v>0.11809</v>
          </cell>
          <cell r="K81">
            <v>0.11186</v>
          </cell>
          <cell r="L81">
            <v>9.9169999999999994E-2</v>
          </cell>
          <cell r="M81">
            <v>9.6600000000000005E-2</v>
          </cell>
          <cell r="N81">
            <v>0.10199</v>
          </cell>
          <cell r="O81">
            <v>9.1819999999999999E-2</v>
          </cell>
          <cell r="P81">
            <v>6.2859999999999999E-2</v>
          </cell>
          <cell r="Q81">
            <v>6.6669999999999993E-2</v>
          </cell>
          <cell r="R81">
            <v>6.7049999999999998E-2</v>
          </cell>
          <cell r="S81">
            <v>7.1749999999999994E-2</v>
          </cell>
          <cell r="T81">
            <v>6.651E-2</v>
          </cell>
          <cell r="U81">
            <v>7.1609999999999993E-2</v>
          </cell>
          <cell r="V81">
            <v>8.2110000000000002E-2</v>
          </cell>
          <cell r="W81">
            <v>8.566E-2</v>
          </cell>
          <cell r="X81">
            <v>8.2909999999999998E-2</v>
          </cell>
          <cell r="Y81">
            <v>6.361E-2</v>
          </cell>
          <cell r="Z81">
            <v>6.9589999999999999E-2</v>
          </cell>
          <cell r="AA81">
            <v>7.0080000000000003E-2</v>
          </cell>
          <cell r="AB81">
            <v>5.901E-2</v>
          </cell>
          <cell r="AC81">
            <v>6.8540000000000004E-2</v>
          </cell>
          <cell r="AD81">
            <v>6.6129999999999994E-2</v>
          </cell>
          <cell r="AE81">
            <v>6.8769365612855793E-2</v>
          </cell>
        </row>
        <row r="82">
          <cell r="A82" t="str">
            <v>Consommation de produits pétroliers  caoutchouc matieres plastiques (NCE 25)</v>
          </cell>
          <cell r="B82" t="str">
            <v>petcfcmp</v>
          </cell>
          <cell r="C82" t="str">
            <v>fra</v>
          </cell>
          <cell r="D82" t="str">
            <v>CEREN</v>
          </cell>
          <cell r="E82" t="str">
            <v>Mtep</v>
          </cell>
          <cell r="F82">
            <v>0.16669</v>
          </cell>
          <cell r="G82">
            <v>0.15887999999999999</v>
          </cell>
          <cell r="H82">
            <v>0.15412999999999999</v>
          </cell>
          <cell r="I82">
            <v>0.13916999999999999</v>
          </cell>
          <cell r="J82">
            <v>0.12461999999999999</v>
          </cell>
          <cell r="K82">
            <v>0.13285</v>
          </cell>
          <cell r="L82">
            <v>0.11366</v>
          </cell>
          <cell r="M82">
            <v>9.6979999999999997E-2</v>
          </cell>
          <cell r="N82">
            <v>9.468E-2</v>
          </cell>
          <cell r="O82">
            <v>8.9969999999999994E-2</v>
          </cell>
          <cell r="P82">
            <v>8.3809999999999996E-2</v>
          </cell>
          <cell r="Q82">
            <v>8.4320000000000006E-2</v>
          </cell>
          <cell r="R82">
            <v>8.6929999999999993E-2</v>
          </cell>
          <cell r="S82">
            <v>7.9020000000000007E-2</v>
          </cell>
          <cell r="T82">
            <v>7.7030000000000001E-2</v>
          </cell>
          <cell r="U82">
            <v>7.4190000000000006E-2</v>
          </cell>
          <cell r="V82">
            <v>5.2400000000000002E-2</v>
          </cell>
          <cell r="W82">
            <v>6.8580000000000002E-2</v>
          </cell>
          <cell r="X82">
            <v>9.2759999999999995E-2</v>
          </cell>
          <cell r="Y82">
            <v>4.7960000000000003E-2</v>
          </cell>
          <cell r="Z82">
            <v>6.9029999999999994E-2</v>
          </cell>
          <cell r="AA82">
            <v>6.4320000000000002E-2</v>
          </cell>
          <cell r="AB82">
            <v>5.7430000000000002E-2</v>
          </cell>
          <cell r="AC82">
            <v>5.4440000000000002E-2</v>
          </cell>
          <cell r="AD82">
            <v>4.7039999999999998E-2</v>
          </cell>
          <cell r="AE82">
            <v>4.8917449847705081E-2</v>
          </cell>
        </row>
        <row r="83">
          <cell r="A83" t="str">
            <v>Consommation de gaz caoutchouc matieres plastiques (NCE 25)</v>
          </cell>
          <cell r="B83" t="str">
            <v>gazcfcmp</v>
          </cell>
          <cell r="C83" t="str">
            <v>fra</v>
          </cell>
          <cell r="D83" t="str">
            <v>CEREN</v>
          </cell>
          <cell r="E83" t="str">
            <v>Mtep</v>
          </cell>
          <cell r="F83">
            <v>0.37672</v>
          </cell>
          <cell r="G83">
            <v>0.38496000000000002</v>
          </cell>
          <cell r="H83">
            <v>0.38907000000000003</v>
          </cell>
          <cell r="I83">
            <v>0.38280999999999998</v>
          </cell>
          <cell r="J83">
            <v>0.41543999999999998</v>
          </cell>
          <cell r="K83">
            <v>0.42116999999999999</v>
          </cell>
          <cell r="L83">
            <v>0.48110000000000003</v>
          </cell>
          <cell r="M83">
            <v>0.52356000000000003</v>
          </cell>
          <cell r="N83">
            <v>0.53424000000000005</v>
          </cell>
          <cell r="O83">
            <v>0.56696000000000002</v>
          </cell>
          <cell r="P83">
            <v>0.63790999999999998</v>
          </cell>
          <cell r="Q83">
            <v>0.59467000000000003</v>
          </cell>
          <cell r="R83">
            <v>0.54171999999999998</v>
          </cell>
          <cell r="S83">
            <v>0.57718000000000003</v>
          </cell>
          <cell r="T83">
            <v>0.57543999999999995</v>
          </cell>
          <cell r="U83">
            <v>0.59372999999999998</v>
          </cell>
          <cell r="V83">
            <v>0.60235000000000005</v>
          </cell>
          <cell r="W83">
            <v>0.53998999999999997</v>
          </cell>
          <cell r="X83">
            <v>0.45994000000000002</v>
          </cell>
          <cell r="Y83">
            <v>0.40378999999999998</v>
          </cell>
          <cell r="Z83">
            <v>0.43420999999999998</v>
          </cell>
          <cell r="AA83">
            <v>0.41839999999999999</v>
          </cell>
          <cell r="AB83">
            <v>0.41987999999999998</v>
          </cell>
          <cell r="AC83">
            <v>0.42867</v>
          </cell>
          <cell r="AD83">
            <v>0.42437999999999998</v>
          </cell>
          <cell r="AE83">
            <v>0.44131775863879846</v>
          </cell>
        </row>
        <row r="84">
          <cell r="A84" t="str">
            <v>Consommation de chaleur caoutchouc matieres plastiques (NCE 25)</v>
          </cell>
          <cell r="B84" t="str">
            <v>vapcfcmp</v>
          </cell>
          <cell r="C84" t="str">
            <v>fra</v>
          </cell>
          <cell r="D84" t="str">
            <v>CEREN</v>
          </cell>
          <cell r="E84" t="str">
            <v>Mtep</v>
          </cell>
          <cell r="F84">
            <v>0.10249999999999999</v>
          </cell>
          <cell r="G84">
            <v>0.1074</v>
          </cell>
          <cell r="H84">
            <v>0.1086</v>
          </cell>
          <cell r="I84">
            <v>0.1104</v>
          </cell>
          <cell r="J84">
            <v>0.1081</v>
          </cell>
          <cell r="K84">
            <v>0.1082</v>
          </cell>
          <cell r="L84">
            <v>0.1045</v>
          </cell>
          <cell r="M84">
            <v>0.12088</v>
          </cell>
          <cell r="N84">
            <v>0.13184999999999999</v>
          </cell>
          <cell r="O84">
            <v>0.1381</v>
          </cell>
          <cell r="P84">
            <v>0.13627</v>
          </cell>
          <cell r="Q84">
            <v>0.10607</v>
          </cell>
          <cell r="R84">
            <v>0.13603999999999999</v>
          </cell>
          <cell r="S84">
            <v>0.15301000000000001</v>
          </cell>
          <cell r="T84">
            <v>0.15905</v>
          </cell>
          <cell r="U84">
            <v>0.15948000000000001</v>
          </cell>
          <cell r="V84">
            <v>0.15595000000000001</v>
          </cell>
          <cell r="W84">
            <v>0.18281</v>
          </cell>
          <cell r="X84">
            <v>0.18754000000000001</v>
          </cell>
          <cell r="Y84">
            <v>0.17976</v>
          </cell>
          <cell r="Z84">
            <v>0.17602999999999999</v>
          </cell>
          <cell r="AA84">
            <v>0.16527</v>
          </cell>
          <cell r="AB84">
            <v>0.18232999999999999</v>
          </cell>
          <cell r="AC84">
            <v>0.18876999999999999</v>
          </cell>
          <cell r="AD84">
            <v>0.15747</v>
          </cell>
          <cell r="AE84">
            <v>0.16375490704757906</v>
          </cell>
        </row>
        <row r="85">
          <cell r="A85" t="str">
            <v>Consommation d'électricité  caoutchouc matieres plastiques (NCE 25)</v>
          </cell>
          <cell r="B85" t="str">
            <v>elccfcmp</v>
          </cell>
          <cell r="C85" t="str">
            <v>fra</v>
          </cell>
          <cell r="D85" t="str">
            <v>CEREN</v>
          </cell>
          <cell r="E85" t="str">
            <v>Mtep</v>
          </cell>
          <cell r="F85">
            <v>0.61958000000000002</v>
          </cell>
          <cell r="G85">
            <v>0.63136000000000003</v>
          </cell>
          <cell r="H85">
            <v>0.66269</v>
          </cell>
          <cell r="I85">
            <v>0.65900000000000003</v>
          </cell>
          <cell r="J85">
            <v>0.69211</v>
          </cell>
          <cell r="K85">
            <v>0.71016000000000001</v>
          </cell>
          <cell r="L85">
            <v>0.71628999999999998</v>
          </cell>
          <cell r="M85">
            <v>0.75688999999999995</v>
          </cell>
          <cell r="N85">
            <v>0.82904</v>
          </cell>
          <cell r="O85">
            <v>0.83145000000000002</v>
          </cell>
          <cell r="P85">
            <v>0.86560000000000004</v>
          </cell>
          <cell r="Q85">
            <v>0.86107999999999996</v>
          </cell>
          <cell r="R85">
            <v>0.86143999999999998</v>
          </cell>
          <cell r="S85">
            <v>0.87434000000000001</v>
          </cell>
          <cell r="T85">
            <v>0.91454999999999997</v>
          </cell>
          <cell r="U85">
            <v>0.94950000000000001</v>
          </cell>
          <cell r="V85">
            <v>0.94933999999999996</v>
          </cell>
          <cell r="W85">
            <v>0.95994000000000002</v>
          </cell>
          <cell r="X85">
            <v>0.90322999999999998</v>
          </cell>
          <cell r="Y85">
            <v>0.76534999999999997</v>
          </cell>
          <cell r="Z85">
            <v>0.80388999999999999</v>
          </cell>
          <cell r="AA85">
            <v>0.82406000000000001</v>
          </cell>
          <cell r="AB85">
            <v>0.77408999999999994</v>
          </cell>
          <cell r="AC85">
            <v>0.78078999999999998</v>
          </cell>
          <cell r="AD85">
            <v>0.78415000000000001</v>
          </cell>
          <cell r="AE85">
            <v>0.81544681756118065</v>
          </cell>
        </row>
        <row r="86">
          <cell r="A86" t="str">
            <v>Consommation de biomasse, déchets des caoutchouc matieres plastiques (NCE 25)</v>
          </cell>
          <cell r="B86" t="str">
            <v>enccfcmp</v>
          </cell>
          <cell r="C86" t="str">
            <v>fra</v>
          </cell>
          <cell r="D86" t="str">
            <v>CEREN</v>
          </cell>
          <cell r="E86" t="str">
            <v>Mtep</v>
          </cell>
          <cell r="F86">
            <v>2E-3</v>
          </cell>
          <cell r="G86">
            <v>2E-3</v>
          </cell>
          <cell r="H86">
            <v>1E-3</v>
          </cell>
          <cell r="I86">
            <v>0</v>
          </cell>
          <cell r="J86">
            <v>0</v>
          </cell>
          <cell r="K86">
            <v>0</v>
          </cell>
          <cell r="L86">
            <v>0</v>
          </cell>
          <cell r="M86">
            <v>0</v>
          </cell>
          <cell r="N86">
            <v>0</v>
          </cell>
          <cell r="O86">
            <v>0</v>
          </cell>
          <cell r="P86">
            <v>0</v>
          </cell>
          <cell r="Q86">
            <v>9.0000000000000006E-5</v>
          </cell>
          <cell r="R86">
            <v>0</v>
          </cell>
          <cell r="S86">
            <v>4.2999999999999999E-4</v>
          </cell>
          <cell r="T86">
            <v>4.2999999999999999E-4</v>
          </cell>
          <cell r="U86">
            <v>6.5700000000000003E-3</v>
          </cell>
          <cell r="V86">
            <v>6.8100000000000001E-3</v>
          </cell>
          <cell r="W86">
            <v>1.098E-2</v>
          </cell>
          <cell r="X86">
            <v>1.0659999999999999E-2</v>
          </cell>
          <cell r="Y86">
            <v>1.065E-2</v>
          </cell>
          <cell r="Z86">
            <v>9.5E-4</v>
          </cell>
          <cell r="AA86">
            <v>1.42E-3</v>
          </cell>
          <cell r="AB86">
            <v>1.66E-3</v>
          </cell>
          <cell r="AC86">
            <v>3.0100000000000001E-3</v>
          </cell>
          <cell r="AD86">
            <v>3.7000000000000002E-3</v>
          </cell>
          <cell r="AE86">
            <v>3.8476735637012925E-3</v>
          </cell>
        </row>
        <row r="87">
          <cell r="A87" t="str">
            <v>Consommation finale caoutchouc matieres plastiques (NCE 25)</v>
          </cell>
          <cell r="B87" t="str">
            <v>toccfcmp</v>
          </cell>
          <cell r="C87" t="str">
            <v>fra</v>
          </cell>
          <cell r="D87" t="str">
            <v>CEREN</v>
          </cell>
          <cell r="E87" t="str">
            <v>Mtep</v>
          </cell>
          <cell r="F87">
            <v>1.3727499999999999</v>
          </cell>
          <cell r="G87">
            <v>1.3847700000000001</v>
          </cell>
          <cell r="H87">
            <v>1.41947</v>
          </cell>
          <cell r="I87">
            <v>1.3961600000000001</v>
          </cell>
          <cell r="J87">
            <v>1.4583699999999999</v>
          </cell>
          <cell r="K87">
            <v>1.48424</v>
          </cell>
          <cell r="L87">
            <v>1.5147200000000001</v>
          </cell>
          <cell r="M87">
            <v>1.59491</v>
          </cell>
          <cell r="N87">
            <v>1.6918</v>
          </cell>
          <cell r="O87">
            <v>1.7182999999999999</v>
          </cell>
          <cell r="P87">
            <v>1.7864500000000001</v>
          </cell>
          <cell r="Q87">
            <v>1.7129000000000001</v>
          </cell>
          <cell r="R87">
            <v>1.6931799999999999</v>
          </cell>
          <cell r="S87">
            <v>1.75573</v>
          </cell>
          <cell r="T87">
            <v>1.79301</v>
          </cell>
          <cell r="U87">
            <v>1.8550599999999999</v>
          </cell>
          <cell r="V87">
            <v>1.8489500000000001</v>
          </cell>
          <cell r="W87">
            <v>1.84796</v>
          </cell>
          <cell r="X87">
            <v>1.7370399999999999</v>
          </cell>
          <cell r="Y87">
            <v>1.47113</v>
          </cell>
          <cell r="Z87">
            <v>1.55369</v>
          </cell>
          <cell r="AA87">
            <v>1.54355</v>
          </cell>
          <cell r="AB87">
            <v>1.49441</v>
          </cell>
          <cell r="AC87">
            <v>1.52423</v>
          </cell>
          <cell r="AD87">
            <v>1.4828699999999999</v>
          </cell>
          <cell r="AE87">
            <v>1.5420539722718203</v>
          </cell>
        </row>
        <row r="88">
          <cell r="A88" t="str">
            <v>Consommation de combustibles minéraux solides des métaux primaires (NCE 16,18)</v>
          </cell>
          <cell r="B88" t="str">
            <v>cmscfmpr</v>
          </cell>
          <cell r="C88" t="str">
            <v>fra</v>
          </cell>
          <cell r="D88" t="str">
            <v>CEREN</v>
          </cell>
          <cell r="E88" t="str">
            <v>Mtep</v>
          </cell>
          <cell r="F88">
            <v>5.0768800000000001</v>
          </cell>
          <cell r="G88">
            <v>4.9182699999999997</v>
          </cell>
          <cell r="H88">
            <v>4.8202800000000003</v>
          </cell>
          <cell r="I88">
            <v>4.7165699999999999</v>
          </cell>
          <cell r="J88">
            <v>4.8611899999999997</v>
          </cell>
          <cell r="K88">
            <v>4.8123800000000001</v>
          </cell>
          <cell r="L88">
            <v>4.6959200000000001</v>
          </cell>
          <cell r="M88">
            <v>4.9206200000000004</v>
          </cell>
          <cell r="N88">
            <v>4.8854199999999999</v>
          </cell>
          <cell r="O88">
            <v>4.93215</v>
          </cell>
          <cell r="P88">
            <v>4.8369600000000004</v>
          </cell>
          <cell r="Q88">
            <v>4.2489400000000002</v>
          </cell>
          <cell r="R88">
            <v>4.6577700000000002</v>
          </cell>
          <cell r="S88">
            <v>4.5883099999999999</v>
          </cell>
          <cell r="T88">
            <v>4.6139200000000002</v>
          </cell>
          <cell r="U88">
            <v>4.4280900000000001</v>
          </cell>
          <cell r="V88">
            <v>4.5151700000000003</v>
          </cell>
          <cell r="W88">
            <v>4.2548899999999996</v>
          </cell>
          <cell r="X88">
            <v>3.9114900000000001</v>
          </cell>
          <cell r="Y88">
            <v>3.0387200000000001</v>
          </cell>
          <cell r="Z88">
            <v>3.6485500000000002</v>
          </cell>
          <cell r="AA88">
            <v>3.49099</v>
          </cell>
          <cell r="AB88">
            <v>3.35704</v>
          </cell>
          <cell r="AC88">
            <v>3.5143300000000002</v>
          </cell>
          <cell r="AD88">
            <v>3.71414</v>
          </cell>
          <cell r="AE88">
            <v>3.0194100000000001</v>
          </cell>
        </row>
        <row r="89">
          <cell r="A89" t="str">
            <v>Consommation de produits pétroliers  des métaux primaires (NCE 16,18)</v>
          </cell>
          <cell r="B89" t="str">
            <v>petcfmpr</v>
          </cell>
          <cell r="C89" t="str">
            <v>fra</v>
          </cell>
          <cell r="D89" t="str">
            <v>CEREN</v>
          </cell>
          <cell r="E89" t="str">
            <v>Mtep</v>
          </cell>
          <cell r="F89">
            <v>0.20877000000000001</v>
          </cell>
          <cell r="G89">
            <v>0.22736000000000001</v>
          </cell>
          <cell r="H89">
            <v>0.19023000000000001</v>
          </cell>
          <cell r="I89">
            <v>0.14355000000000001</v>
          </cell>
          <cell r="J89">
            <v>0.1656</v>
          </cell>
          <cell r="K89">
            <v>0.16735</v>
          </cell>
          <cell r="L89">
            <v>0.13911000000000001</v>
          </cell>
          <cell r="M89">
            <v>0.18615000000000001</v>
          </cell>
          <cell r="N89">
            <v>0.26750000000000002</v>
          </cell>
          <cell r="O89">
            <v>0.17199999999999999</v>
          </cell>
          <cell r="P89">
            <v>0.10879</v>
          </cell>
          <cell r="Q89">
            <v>0.1431</v>
          </cell>
          <cell r="R89">
            <v>0.11472</v>
          </cell>
          <cell r="S89">
            <v>0.10765</v>
          </cell>
          <cell r="T89">
            <v>9.2109999999999997E-2</v>
          </cell>
          <cell r="U89">
            <v>9.7210000000000005E-2</v>
          </cell>
          <cell r="V89">
            <v>9.2829999999999996E-2</v>
          </cell>
          <cell r="W89">
            <v>8.6720000000000005E-2</v>
          </cell>
          <cell r="X89">
            <v>8.9940000000000006E-2</v>
          </cell>
          <cell r="Y89">
            <v>6.5710000000000005E-2</v>
          </cell>
          <cell r="Z89">
            <v>6.5430000000000002E-2</v>
          </cell>
          <cell r="AA89">
            <v>6.114E-2</v>
          </cell>
          <cell r="AB89">
            <v>7.2169999999999998E-2</v>
          </cell>
          <cell r="AC89">
            <v>7.2599999999999998E-2</v>
          </cell>
          <cell r="AD89">
            <v>2.7E-2</v>
          </cell>
          <cell r="AE89">
            <v>2.0959999999999999E-2</v>
          </cell>
        </row>
        <row r="90">
          <cell r="A90" t="str">
            <v>Consommation de gaz des métaux primaires  (NCE 16,18)</v>
          </cell>
          <cell r="B90" t="str">
            <v>gazcfmpr</v>
          </cell>
          <cell r="C90" t="str">
            <v>fra</v>
          </cell>
          <cell r="D90" t="str">
            <v>CEREN</v>
          </cell>
          <cell r="E90" t="str">
            <v>Mtep</v>
          </cell>
          <cell r="F90">
            <v>0.93084</v>
          </cell>
          <cell r="G90">
            <v>0.90415999999999996</v>
          </cell>
          <cell r="H90">
            <v>0.89812000000000003</v>
          </cell>
          <cell r="I90">
            <v>0.89712999999999998</v>
          </cell>
          <cell r="J90">
            <v>0.92784</v>
          </cell>
          <cell r="K90">
            <v>0.98148999999999997</v>
          </cell>
          <cell r="L90">
            <v>0.95884999999999998</v>
          </cell>
          <cell r="M90">
            <v>1.0125</v>
          </cell>
          <cell r="N90">
            <v>1.0435399999999999</v>
          </cell>
          <cell r="O90">
            <v>1.0206500000000001</v>
          </cell>
          <cell r="P90">
            <v>1.0854299999999999</v>
          </cell>
          <cell r="Q90">
            <v>1.1151500000000001</v>
          </cell>
          <cell r="R90">
            <v>1.11293</v>
          </cell>
          <cell r="S90">
            <v>1.02779</v>
          </cell>
          <cell r="T90">
            <v>1.03186</v>
          </cell>
          <cell r="U90">
            <v>1.022</v>
          </cell>
          <cell r="V90">
            <v>1.02762</v>
          </cell>
          <cell r="W90">
            <v>1.0297499999999999</v>
          </cell>
          <cell r="X90">
            <v>0.98245000000000005</v>
          </cell>
          <cell r="Y90">
            <v>0.74417</v>
          </cell>
          <cell r="Z90">
            <v>0.85019999999999996</v>
          </cell>
          <cell r="AA90">
            <v>0.82016999999999995</v>
          </cell>
          <cell r="AB90">
            <v>0.87831000000000004</v>
          </cell>
          <cell r="AC90">
            <v>0.88721000000000005</v>
          </cell>
          <cell r="AD90">
            <v>0.89954999999999996</v>
          </cell>
          <cell r="AE90">
            <v>0.67857000000000001</v>
          </cell>
        </row>
        <row r="91">
          <cell r="A91" t="str">
            <v>Consommation de chaleur des métaux primaires  (NCE 16,18)</v>
          </cell>
          <cell r="B91" t="str">
            <v>vapcfmpr</v>
          </cell>
          <cell r="C91" t="str">
            <v>fra</v>
          </cell>
          <cell r="D91" t="str">
            <v>CEREN</v>
          </cell>
          <cell r="E91" t="str">
            <v>Mtep</v>
          </cell>
          <cell r="F91">
            <v>5.0000000000000001E-3</v>
          </cell>
          <cell r="G91">
            <v>5.0000000000000001E-3</v>
          </cell>
          <cell r="H91">
            <v>4.0000000000000001E-3</v>
          </cell>
          <cell r="I91">
            <v>5.0000000000000001E-3</v>
          </cell>
          <cell r="J91">
            <v>8.9999999999999993E-3</v>
          </cell>
          <cell r="K91">
            <v>0.01</v>
          </cell>
          <cell r="L91">
            <v>1.0999999999999999E-2</v>
          </cell>
          <cell r="M91">
            <v>1.2999999999999999E-2</v>
          </cell>
          <cell r="N91">
            <v>1.2999999999999999E-2</v>
          </cell>
          <cell r="O91">
            <v>3.5999999999999997E-2</v>
          </cell>
          <cell r="P91">
            <v>6.9040000000000004E-2</v>
          </cell>
          <cell r="Q91">
            <v>4.564E-2</v>
          </cell>
          <cell r="R91">
            <v>4.8410000000000002E-2</v>
          </cell>
          <cell r="S91">
            <v>5.0810000000000001E-2</v>
          </cell>
          <cell r="T91">
            <v>7.5509999999999994E-2</v>
          </cell>
          <cell r="U91">
            <v>7.1429999999999993E-2</v>
          </cell>
          <cell r="V91">
            <v>7.7420000000000003E-2</v>
          </cell>
          <cell r="W91">
            <v>8.0909999999999996E-2</v>
          </cell>
          <cell r="X91">
            <v>6.8820000000000006E-2</v>
          </cell>
          <cell r="Y91">
            <v>4.6580000000000003E-2</v>
          </cell>
          <cell r="Z91">
            <v>4.6050000000000001E-2</v>
          </cell>
          <cell r="AA91">
            <v>4.5560000000000003E-2</v>
          </cell>
          <cell r="AB91">
            <v>2.9000000000000001E-2</v>
          </cell>
          <cell r="AC91">
            <v>2.7519999999999999E-2</v>
          </cell>
          <cell r="AD91">
            <v>2.4199999999999999E-2</v>
          </cell>
          <cell r="AE91">
            <v>2.0979999999999999E-2</v>
          </cell>
        </row>
        <row r="92">
          <cell r="A92" t="str">
            <v>Consommation d'électricité  des métaux primaires  (NCE 16,18)</v>
          </cell>
          <cell r="B92" t="str">
            <v>elccfmpr</v>
          </cell>
          <cell r="C92" t="str">
            <v>fra</v>
          </cell>
          <cell r="D92" t="str">
            <v>CEREN</v>
          </cell>
          <cell r="E92" t="str">
            <v>Mtep</v>
          </cell>
          <cell r="F92">
            <v>1.7096800000000001</v>
          </cell>
          <cell r="G92">
            <v>1.61757</v>
          </cell>
          <cell r="H92">
            <v>1.75474</v>
          </cell>
          <cell r="I92">
            <v>1.7023699999999999</v>
          </cell>
          <cell r="J92">
            <v>1.728</v>
          </cell>
          <cell r="K92">
            <v>1.6988399999999999</v>
          </cell>
          <cell r="L92">
            <v>1.69661</v>
          </cell>
          <cell r="M92">
            <v>1.82036</v>
          </cell>
          <cell r="N92">
            <v>1.8643099999999999</v>
          </cell>
          <cell r="O92">
            <v>1.8793599999999999</v>
          </cell>
          <cell r="P92">
            <v>1.93635</v>
          </cell>
          <cell r="Q92">
            <v>1.8610500000000001</v>
          </cell>
          <cell r="R92">
            <v>1.9705299999999999</v>
          </cell>
          <cell r="S92">
            <v>1.91469</v>
          </cell>
          <cell r="T92">
            <v>1.94424</v>
          </cell>
          <cell r="U92">
            <v>1.86887</v>
          </cell>
          <cell r="V92">
            <v>1.8708100000000001</v>
          </cell>
          <cell r="W92">
            <v>1.8190500000000001</v>
          </cell>
          <cell r="X92">
            <v>1.75824</v>
          </cell>
          <cell r="Y92">
            <v>1.45035</v>
          </cell>
          <cell r="Z92">
            <v>1.53982</v>
          </cell>
          <cell r="AA92">
            <v>1.52902</v>
          </cell>
          <cell r="AB92">
            <v>1.50142</v>
          </cell>
          <cell r="AC92">
            <v>1.54451</v>
          </cell>
          <cell r="AD92">
            <v>1.56996</v>
          </cell>
          <cell r="AE92">
            <v>1.4266799999999999</v>
          </cell>
        </row>
        <row r="93">
          <cell r="A93" t="str">
            <v>Consommation de biomasse, déchets des métaux primaires  (NCE 16,18)</v>
          </cell>
          <cell r="B93" t="str">
            <v>enccfmpr</v>
          </cell>
          <cell r="C93" t="str">
            <v>fra</v>
          </cell>
          <cell r="D93" t="str">
            <v>CEREN</v>
          </cell>
          <cell r="E93" t="str">
            <v>Mtep</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row>
        <row r="94">
          <cell r="A94" t="str">
            <v>Consommation finale des métaux primaires  (NCE 16,18)</v>
          </cell>
          <cell r="B94" t="str">
            <v>toccfmpr</v>
          </cell>
          <cell r="C94" t="str">
            <v>fra</v>
          </cell>
          <cell r="D94" t="str">
            <v>CEREN</v>
          </cell>
          <cell r="E94" t="str">
            <v>Mtep</v>
          </cell>
          <cell r="F94">
            <v>7.9311699999999998</v>
          </cell>
          <cell r="G94">
            <v>7.6723600000000003</v>
          </cell>
          <cell r="H94">
            <v>7.6673799999999996</v>
          </cell>
          <cell r="I94">
            <v>7.46462</v>
          </cell>
          <cell r="J94">
            <v>7.6916200000000003</v>
          </cell>
          <cell r="K94">
            <v>7.6700699999999999</v>
          </cell>
          <cell r="L94">
            <v>7.5014900000000004</v>
          </cell>
          <cell r="M94">
            <v>7.9526300000000001</v>
          </cell>
          <cell r="N94">
            <v>8.07376</v>
          </cell>
          <cell r="O94">
            <v>8.0401600000000002</v>
          </cell>
          <cell r="P94">
            <v>8.0365699999999993</v>
          </cell>
          <cell r="Q94">
            <v>7.4138900000000003</v>
          </cell>
          <cell r="R94">
            <v>7.9043599999999996</v>
          </cell>
          <cell r="S94">
            <v>7.6892399999999999</v>
          </cell>
          <cell r="T94">
            <v>7.7576499999999999</v>
          </cell>
          <cell r="U94">
            <v>7.4875999999999996</v>
          </cell>
          <cell r="V94">
            <v>7.58385</v>
          </cell>
          <cell r="W94">
            <v>7.2713099999999997</v>
          </cell>
          <cell r="X94">
            <v>6.8109400000000004</v>
          </cell>
          <cell r="Y94">
            <v>5.3455300000000001</v>
          </cell>
          <cell r="Z94">
            <v>6.1500500000000002</v>
          </cell>
          <cell r="AA94">
            <v>5.9468699999999997</v>
          </cell>
          <cell r="AB94">
            <v>5.8379399999999997</v>
          </cell>
          <cell r="AC94">
            <v>6.04617</v>
          </cell>
          <cell r="AD94">
            <v>6.2348499999999998</v>
          </cell>
          <cell r="AE94">
            <v>5.1659300000000004</v>
          </cell>
        </row>
        <row r="95">
          <cell r="A95" t="str">
            <v>Consommation de combustibles minéraux solides de la siderurgie (NCE 16)</v>
          </cell>
          <cell r="B95" t="str">
            <v>cmscfsid</v>
          </cell>
          <cell r="C95" t="str">
            <v>fra</v>
          </cell>
          <cell r="D95" t="str">
            <v>CEREN</v>
          </cell>
          <cell r="E95" t="str">
            <v>Mtep</v>
          </cell>
          <cell r="F95">
            <v>4.9500299999999999</v>
          </cell>
          <cell r="G95">
            <v>4.77379</v>
          </cell>
          <cell r="H95">
            <v>4.6845800000000004</v>
          </cell>
          <cell r="I95">
            <v>4.5678700000000001</v>
          </cell>
          <cell r="J95">
            <v>4.7264900000000001</v>
          </cell>
          <cell r="K95">
            <v>4.6392499999999997</v>
          </cell>
          <cell r="L95">
            <v>4.4980500000000001</v>
          </cell>
          <cell r="M95">
            <v>4.7666199999999996</v>
          </cell>
          <cell r="N95">
            <v>4.7494199999999998</v>
          </cell>
          <cell r="O95">
            <v>4.8141499999999997</v>
          </cell>
          <cell r="P95">
            <v>4.8292099999999998</v>
          </cell>
          <cell r="Q95">
            <v>4.2429300000000003</v>
          </cell>
          <cell r="R95">
            <v>4.6548800000000004</v>
          </cell>
          <cell r="S95">
            <v>4.5824600000000002</v>
          </cell>
          <cell r="T95">
            <v>4.6039099999999999</v>
          </cell>
          <cell r="U95">
            <v>4.4219799999999996</v>
          </cell>
          <cell r="V95">
            <v>4.50908</v>
          </cell>
          <cell r="W95">
            <v>4.2487300000000001</v>
          </cell>
          <cell r="X95">
            <v>3.9065099999999999</v>
          </cell>
          <cell r="Y95">
            <v>3.0344699999999998</v>
          </cell>
          <cell r="Z95">
            <v>3.6440800000000002</v>
          </cell>
          <cell r="AA95">
            <v>3.4864799999999998</v>
          </cell>
          <cell r="AB95">
            <v>3.3525999999999998</v>
          </cell>
          <cell r="AC95">
            <v>3.5098600000000002</v>
          </cell>
          <cell r="AD95">
            <v>3.7098399999999998</v>
          </cell>
          <cell r="AE95">
            <v>3.01416</v>
          </cell>
        </row>
        <row r="96">
          <cell r="A96" t="str">
            <v>Consommation de produits pétroliers  de la siderurgie (NCE 16)</v>
          </cell>
          <cell r="B96" t="str">
            <v>petcfsid</v>
          </cell>
          <cell r="C96" t="str">
            <v>fra</v>
          </cell>
          <cell r="D96" t="str">
            <v>CEREN</v>
          </cell>
          <cell r="E96" t="str">
            <v>Mtep</v>
          </cell>
          <cell r="F96">
            <v>0.13602</v>
          </cell>
          <cell r="G96">
            <v>0.15112</v>
          </cell>
          <cell r="H96">
            <v>0.126</v>
          </cell>
          <cell r="I96">
            <v>7.9320000000000002E-2</v>
          </cell>
          <cell r="J96">
            <v>8.7099999999999997E-2</v>
          </cell>
          <cell r="K96">
            <v>9.1850000000000001E-2</v>
          </cell>
          <cell r="L96">
            <v>8.1610000000000002E-2</v>
          </cell>
          <cell r="M96">
            <v>0.10564999999999999</v>
          </cell>
          <cell r="N96">
            <v>0.16400000000000001</v>
          </cell>
          <cell r="O96">
            <v>9.7000000000000003E-2</v>
          </cell>
          <cell r="P96">
            <v>5.6559999999999999E-2</v>
          </cell>
          <cell r="Q96">
            <v>6.9070000000000006E-2</v>
          </cell>
          <cell r="R96">
            <v>5.5300000000000002E-2</v>
          </cell>
          <cell r="S96">
            <v>5.0869999999999999E-2</v>
          </cell>
          <cell r="T96">
            <v>3.526E-2</v>
          </cell>
          <cell r="U96">
            <v>3.6389999999999999E-2</v>
          </cell>
          <cell r="V96">
            <v>3.526E-2</v>
          </cell>
          <cell r="W96">
            <v>3.4770000000000002E-2</v>
          </cell>
          <cell r="X96">
            <v>4.172E-2</v>
          </cell>
          <cell r="Y96">
            <v>2.8230000000000002E-2</v>
          </cell>
          <cell r="Z96">
            <v>4.3869999999999999E-2</v>
          </cell>
          <cell r="AA96">
            <v>4.5420000000000002E-2</v>
          </cell>
          <cell r="AB96">
            <v>5.3010000000000002E-2</v>
          </cell>
          <cell r="AC96">
            <v>5.568E-2</v>
          </cell>
          <cell r="AD96">
            <v>1.549E-2</v>
          </cell>
          <cell r="AE96">
            <v>1.259E-2</v>
          </cell>
        </row>
        <row r="97">
          <cell r="A97" t="str">
            <v>Consommation de gaz de la siderurgie (NCE 16)</v>
          </cell>
          <cell r="B97" t="str">
            <v>gazcfsid</v>
          </cell>
          <cell r="C97" t="str">
            <v>fra</v>
          </cell>
          <cell r="D97" t="str">
            <v>CEREN</v>
          </cell>
          <cell r="E97" t="str">
            <v>Mtep</v>
          </cell>
          <cell r="F97">
            <v>0.64285000000000003</v>
          </cell>
          <cell r="G97">
            <v>0.62185000000000001</v>
          </cell>
          <cell r="H97">
            <v>0.60485</v>
          </cell>
          <cell r="I97">
            <v>0.60885</v>
          </cell>
          <cell r="J97">
            <v>0.63785000000000003</v>
          </cell>
          <cell r="K97">
            <v>0.67464999999999997</v>
          </cell>
          <cell r="L97">
            <v>0.64705000000000001</v>
          </cell>
          <cell r="M97">
            <v>0.69820000000000004</v>
          </cell>
          <cell r="N97">
            <v>0.73080000000000001</v>
          </cell>
          <cell r="O97">
            <v>0.68325999999999998</v>
          </cell>
          <cell r="P97">
            <v>0.74456999999999995</v>
          </cell>
          <cell r="Q97">
            <v>0.78034000000000003</v>
          </cell>
          <cell r="R97">
            <v>0.79810999999999999</v>
          </cell>
          <cell r="S97">
            <v>0.73614999999999997</v>
          </cell>
          <cell r="T97">
            <v>0.75134999999999996</v>
          </cell>
          <cell r="U97">
            <v>0.74446999999999997</v>
          </cell>
          <cell r="V97">
            <v>0.76644000000000001</v>
          </cell>
          <cell r="W97">
            <v>0.75222999999999995</v>
          </cell>
          <cell r="X97">
            <v>0.71516999999999997</v>
          </cell>
          <cell r="Y97">
            <v>0.52649999999999997</v>
          </cell>
          <cell r="Z97">
            <v>0.59406999999999999</v>
          </cell>
          <cell r="AA97">
            <v>0.55903999999999998</v>
          </cell>
          <cell r="AB97">
            <v>0.59716000000000002</v>
          </cell>
          <cell r="AC97">
            <v>0.62644</v>
          </cell>
          <cell r="AD97">
            <v>0.63565000000000005</v>
          </cell>
          <cell r="AE97">
            <v>0.51644999999999996</v>
          </cell>
        </row>
        <row r="98">
          <cell r="A98" t="str">
            <v>Consommation de chaleur de la siderurgie (NCE 16)</v>
          </cell>
          <cell r="B98" t="str">
            <v>vapcfsid</v>
          </cell>
          <cell r="C98" t="str">
            <v>fra</v>
          </cell>
          <cell r="D98" t="str">
            <v>CEREN</v>
          </cell>
          <cell r="E98" t="str">
            <v>Mtep</v>
          </cell>
          <cell r="F98">
            <v>2E-3</v>
          </cell>
          <cell r="G98">
            <v>1E-3</v>
          </cell>
          <cell r="H98">
            <v>1E-3</v>
          </cell>
          <cell r="I98">
            <v>2E-3</v>
          </cell>
          <cell r="J98">
            <v>5.0000000000000001E-3</v>
          </cell>
          <cell r="K98">
            <v>6.0000000000000001E-3</v>
          </cell>
          <cell r="L98">
            <v>6.0000000000000001E-3</v>
          </cell>
          <cell r="M98">
            <v>8.0000000000000002E-3</v>
          </cell>
          <cell r="N98">
            <v>7.0000000000000001E-3</v>
          </cell>
          <cell r="O98">
            <v>8.0000000000000002E-3</v>
          </cell>
          <cell r="P98">
            <v>6.7099999999999998E-3</v>
          </cell>
          <cell r="Q98">
            <v>6.3299999999999997E-3</v>
          </cell>
          <cell r="R98">
            <v>5.8500000000000002E-3</v>
          </cell>
          <cell r="S98">
            <v>8.1399999999999997E-3</v>
          </cell>
          <cell r="T98">
            <v>2.9159999999999998E-2</v>
          </cell>
          <cell r="U98">
            <v>3.3599999999999998E-2</v>
          </cell>
          <cell r="V98">
            <v>3.4750000000000003E-2</v>
          </cell>
          <cell r="W98">
            <v>3.848E-2</v>
          </cell>
          <cell r="X98">
            <v>3.6760000000000001E-2</v>
          </cell>
          <cell r="Y98">
            <v>1.8790000000000001E-2</v>
          </cell>
          <cell r="Z98">
            <v>1.7670000000000002E-2</v>
          </cell>
          <cell r="AA98">
            <v>1.883E-2</v>
          </cell>
          <cell r="AB98">
            <v>1.7000000000000001E-2</v>
          </cell>
          <cell r="AC98">
            <v>1.6250000000000001E-2</v>
          </cell>
          <cell r="AD98">
            <v>1.72E-2</v>
          </cell>
          <cell r="AE98">
            <v>1.3979999999999999E-2</v>
          </cell>
        </row>
        <row r="99">
          <cell r="A99" t="str">
            <v>Consommation d'électricité  de la siderurgie (NCE 16)</v>
          </cell>
          <cell r="B99" t="str">
            <v>elccfsid</v>
          </cell>
          <cell r="C99" t="str">
            <v>fra</v>
          </cell>
          <cell r="D99" t="str">
            <v>CEREN</v>
          </cell>
          <cell r="E99" t="str">
            <v>Mtep</v>
          </cell>
          <cell r="F99">
            <v>1.0669200000000001</v>
          </cell>
          <cell r="G99">
            <v>1.01437</v>
          </cell>
          <cell r="H99">
            <v>0.97550000000000003</v>
          </cell>
          <cell r="I99">
            <v>0.92544999999999999</v>
          </cell>
          <cell r="J99">
            <v>0.96716000000000002</v>
          </cell>
          <cell r="K99">
            <v>0.95657999999999999</v>
          </cell>
          <cell r="L99">
            <v>0.94152999999999998</v>
          </cell>
          <cell r="M99">
            <v>1.05281</v>
          </cell>
          <cell r="N99">
            <v>1.0633900000000001</v>
          </cell>
          <cell r="O99">
            <v>1.0596099999999999</v>
          </cell>
          <cell r="P99">
            <v>1.09351</v>
          </cell>
          <cell r="Q99">
            <v>1.0202500000000001</v>
          </cell>
          <cell r="R99">
            <v>1.1274200000000001</v>
          </cell>
          <cell r="S99">
            <v>1.1086800000000001</v>
          </cell>
          <cell r="T99">
            <v>1.1383700000000001</v>
          </cell>
          <cell r="U99">
            <v>1.08728</v>
          </cell>
          <cell r="V99">
            <v>1.1152200000000001</v>
          </cell>
          <cell r="W99">
            <v>1.0802700000000001</v>
          </cell>
          <cell r="X99">
            <v>1.03216</v>
          </cell>
          <cell r="Y99">
            <v>0.83248</v>
          </cell>
          <cell r="Z99">
            <v>0.91517999999999999</v>
          </cell>
          <cell r="AA99">
            <v>0.91735999999999995</v>
          </cell>
          <cell r="AB99">
            <v>0.88136000000000003</v>
          </cell>
          <cell r="AC99">
            <v>0.92532000000000003</v>
          </cell>
          <cell r="AD99">
            <v>0.94252000000000002</v>
          </cell>
          <cell r="AE99">
            <v>0.76578000000000002</v>
          </cell>
        </row>
        <row r="100">
          <cell r="A100" t="str">
            <v>Consommation de biomasse, déchets  de la siderurgie (NCE 16)</v>
          </cell>
          <cell r="B100" t="str">
            <v>enccfsid</v>
          </cell>
          <cell r="C100" t="str">
            <v>fra</v>
          </cell>
          <cell r="D100" t="str">
            <v>CEREN</v>
          </cell>
          <cell r="E100" t="str">
            <v>Mtep</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row>
        <row r="101">
          <cell r="A101" t="str">
            <v>Consommation finale de la siderurgie (NCE 16)</v>
          </cell>
          <cell r="B101" t="str">
            <v>toccfsid</v>
          </cell>
          <cell r="C101" t="str">
            <v>fra</v>
          </cell>
          <cell r="D101" t="str">
            <v>CEREN</v>
          </cell>
          <cell r="E101" t="str">
            <v>Mtep</v>
          </cell>
          <cell r="F101">
            <v>6.7978199999999998</v>
          </cell>
          <cell r="G101">
            <v>6.5621299999999998</v>
          </cell>
          <cell r="H101">
            <v>6.3919300000000012</v>
          </cell>
          <cell r="I101">
            <v>6.1834899999999999</v>
          </cell>
          <cell r="J101">
            <v>6.4236000000000004</v>
          </cell>
          <cell r="K101">
            <v>6.3683299999999994</v>
          </cell>
          <cell r="L101">
            <v>6.1742400000000011</v>
          </cell>
          <cell r="M101">
            <v>6.6312799999999994</v>
          </cell>
          <cell r="N101">
            <v>6.7146099999999995</v>
          </cell>
          <cell r="O101">
            <v>6.6620200000000001</v>
          </cell>
          <cell r="P101">
            <v>6.7305600000000005</v>
          </cell>
          <cell r="Q101">
            <v>6.1189200000000001</v>
          </cell>
          <cell r="R101">
            <v>6.6415600000000001</v>
          </cell>
          <cell r="S101">
            <v>6.4863</v>
          </cell>
          <cell r="T101">
            <v>6.5580500000000006</v>
          </cell>
          <cell r="U101">
            <v>6.3237199999999989</v>
          </cell>
          <cell r="V101">
            <v>6.46075</v>
          </cell>
          <cell r="W101">
            <v>6.1544799999999995</v>
          </cell>
          <cell r="X101">
            <v>5.7323200000000005</v>
          </cell>
          <cell r="Y101">
            <v>4.4404700000000004</v>
          </cell>
          <cell r="Z101">
            <v>5.2148700000000003</v>
          </cell>
          <cell r="AA101">
            <v>5.0271299999999997</v>
          </cell>
          <cell r="AB101">
            <v>4.9011300000000002</v>
          </cell>
          <cell r="AC101">
            <v>5.1335500000000005</v>
          </cell>
          <cell r="AD101">
            <v>5.3206999999999995</v>
          </cell>
          <cell r="AE101">
            <v>4.3229600000000001</v>
          </cell>
        </row>
        <row r="102">
          <cell r="A102" t="str">
            <v>Consommation de combustibles minéraux solides des minerais et métaux non ferreux (NCE 18)</v>
          </cell>
          <cell r="B102" t="str">
            <v>cmscfmnf</v>
          </cell>
          <cell r="C102" t="str">
            <v>fra</v>
          </cell>
          <cell r="D102" t="str">
            <v>CEREN</v>
          </cell>
          <cell r="E102" t="str">
            <v>Mtep</v>
          </cell>
          <cell r="F102">
            <v>0.12684999999999999</v>
          </cell>
          <cell r="G102">
            <v>0.14446999999999999</v>
          </cell>
          <cell r="H102">
            <v>0.13569999999999999</v>
          </cell>
          <cell r="I102">
            <v>0.1487</v>
          </cell>
          <cell r="J102">
            <v>0.13469999999999999</v>
          </cell>
          <cell r="K102">
            <v>0.17313000000000001</v>
          </cell>
          <cell r="L102">
            <v>0.19786999999999999</v>
          </cell>
          <cell r="M102">
            <v>0.154</v>
          </cell>
          <cell r="N102">
            <v>0.13600000000000001</v>
          </cell>
          <cell r="O102">
            <v>0.11799999999999999</v>
          </cell>
          <cell r="P102">
            <v>7.7600000000000004E-3</v>
          </cell>
          <cell r="Q102">
            <v>6.0099999999999997E-3</v>
          </cell>
          <cell r="R102">
            <v>2.8999999999999998E-3</v>
          </cell>
          <cell r="S102">
            <v>5.8500000000000002E-3</v>
          </cell>
          <cell r="T102">
            <v>1.001E-2</v>
          </cell>
          <cell r="U102">
            <v>6.11E-3</v>
          </cell>
          <cell r="V102">
            <v>6.0899999999999999E-3</v>
          </cell>
          <cell r="W102">
            <v>6.1599999999999997E-3</v>
          </cell>
          <cell r="X102">
            <v>4.9800000000000001E-3</v>
          </cell>
          <cell r="Y102">
            <v>4.2500000000000003E-3</v>
          </cell>
          <cell r="Z102">
            <v>4.4799999999999996E-3</v>
          </cell>
          <cell r="AA102">
            <v>4.5100000000000001E-3</v>
          </cell>
          <cell r="AB102">
            <v>4.4400000000000004E-3</v>
          </cell>
          <cell r="AC102">
            <v>4.47E-3</v>
          </cell>
          <cell r="AD102">
            <v>4.3E-3</v>
          </cell>
          <cell r="AE102">
            <v>5.2500000000000003E-3</v>
          </cell>
        </row>
        <row r="103">
          <cell r="A103" t="str">
            <v>Consommation de produits pétroliers  des minerais et métaux non ferreux (NCE 18)</v>
          </cell>
          <cell r="B103" t="str">
            <v>petcfmnf</v>
          </cell>
          <cell r="C103" t="str">
            <v>fra</v>
          </cell>
          <cell r="D103" t="str">
            <v>CEREN</v>
          </cell>
          <cell r="E103" t="str">
            <v>Mtep</v>
          </cell>
          <cell r="F103">
            <v>7.2760000000000005E-2</v>
          </cell>
          <cell r="G103">
            <v>7.6240000000000002E-2</v>
          </cell>
          <cell r="H103">
            <v>6.4229999999999995E-2</v>
          </cell>
          <cell r="I103">
            <v>6.4229999999999995E-2</v>
          </cell>
          <cell r="J103">
            <v>7.85E-2</v>
          </cell>
          <cell r="K103">
            <v>7.5499999999999998E-2</v>
          </cell>
          <cell r="L103">
            <v>5.7500000000000002E-2</v>
          </cell>
          <cell r="M103">
            <v>8.0500000000000002E-2</v>
          </cell>
          <cell r="N103">
            <v>0.10349999999999999</v>
          </cell>
          <cell r="O103">
            <v>7.4999999999999997E-2</v>
          </cell>
          <cell r="P103">
            <v>5.2229999999999999E-2</v>
          </cell>
          <cell r="Q103">
            <v>7.4020000000000002E-2</v>
          </cell>
          <cell r="R103">
            <v>5.9420000000000001E-2</v>
          </cell>
          <cell r="S103">
            <v>5.6770000000000001E-2</v>
          </cell>
          <cell r="T103">
            <v>5.6860000000000001E-2</v>
          </cell>
          <cell r="U103">
            <v>6.0819999999999999E-2</v>
          </cell>
          <cell r="V103">
            <v>5.7570000000000003E-2</v>
          </cell>
          <cell r="W103">
            <v>5.1950000000000003E-2</v>
          </cell>
          <cell r="X103">
            <v>4.8210000000000003E-2</v>
          </cell>
          <cell r="Y103">
            <v>3.7479999999999999E-2</v>
          </cell>
          <cell r="Z103">
            <v>2.155E-2</v>
          </cell>
          <cell r="AA103">
            <v>1.5720000000000001E-2</v>
          </cell>
          <cell r="AB103">
            <v>1.916E-2</v>
          </cell>
          <cell r="AC103">
            <v>1.6920000000000001E-2</v>
          </cell>
          <cell r="AD103">
            <v>1.1509999999999999E-2</v>
          </cell>
          <cell r="AE103">
            <v>8.3700000000000007E-3</v>
          </cell>
        </row>
        <row r="104">
          <cell r="A104" t="str">
            <v>Consommation de gaz des minerais et métaux non ferreux (NCE 18)</v>
          </cell>
          <cell r="B104" t="str">
            <v>gazcfmnf</v>
          </cell>
          <cell r="C104" t="str">
            <v>fra</v>
          </cell>
          <cell r="D104" t="str">
            <v>CEREN</v>
          </cell>
          <cell r="E104" t="str">
            <v>Mtep</v>
          </cell>
          <cell r="F104">
            <v>0.28799000000000002</v>
          </cell>
          <cell r="G104">
            <v>0.28231000000000001</v>
          </cell>
          <cell r="H104">
            <v>0.29326999999999998</v>
          </cell>
          <cell r="I104">
            <v>0.28827999999999998</v>
          </cell>
          <cell r="J104">
            <v>0.28999000000000003</v>
          </cell>
          <cell r="K104">
            <v>0.30685000000000001</v>
          </cell>
          <cell r="L104">
            <v>0.31180000000000002</v>
          </cell>
          <cell r="M104">
            <v>0.31430000000000002</v>
          </cell>
          <cell r="N104">
            <v>0.31274000000000002</v>
          </cell>
          <cell r="O104">
            <v>0.33739999999999998</v>
          </cell>
          <cell r="P104">
            <v>0.34086</v>
          </cell>
          <cell r="Q104">
            <v>0.33482000000000001</v>
          </cell>
          <cell r="R104">
            <v>0.31481999999999999</v>
          </cell>
          <cell r="S104">
            <v>0.29164000000000001</v>
          </cell>
          <cell r="T104">
            <v>0.28050999999999998</v>
          </cell>
          <cell r="U104">
            <v>0.27753</v>
          </cell>
          <cell r="V104">
            <v>0.26118000000000002</v>
          </cell>
          <cell r="W104">
            <v>0.27751999999999999</v>
          </cell>
          <cell r="X104">
            <v>0.26729000000000003</v>
          </cell>
          <cell r="Y104">
            <v>0.21767</v>
          </cell>
          <cell r="Z104">
            <v>0.25613000000000002</v>
          </cell>
          <cell r="AA104">
            <v>0.26113999999999998</v>
          </cell>
          <cell r="AB104">
            <v>0.28115000000000001</v>
          </cell>
          <cell r="AC104">
            <v>0.26077</v>
          </cell>
          <cell r="AD104">
            <v>0.26390000000000002</v>
          </cell>
          <cell r="AE104">
            <v>0.16211</v>
          </cell>
        </row>
        <row r="105">
          <cell r="A105" t="str">
            <v>Consommation de chaleur des minerais et métaux non ferreux (NCE 18)</v>
          </cell>
          <cell r="B105" t="str">
            <v>vapcfmnf</v>
          </cell>
          <cell r="C105" t="str">
            <v>fra</v>
          </cell>
          <cell r="D105" t="str">
            <v>CEREN</v>
          </cell>
          <cell r="E105" t="str">
            <v>Mtep</v>
          </cell>
          <cell r="F105">
            <v>3.0000000000000001E-3</v>
          </cell>
          <cell r="G105">
            <v>4.0000000000000001E-3</v>
          </cell>
          <cell r="H105">
            <v>3.0000000000000001E-3</v>
          </cell>
          <cell r="I105">
            <v>3.0000000000000001E-3</v>
          </cell>
          <cell r="J105">
            <v>4.0000000000000001E-3</v>
          </cell>
          <cell r="K105">
            <v>4.0000000000000001E-3</v>
          </cell>
          <cell r="L105">
            <v>5.0000000000000001E-3</v>
          </cell>
          <cell r="M105">
            <v>5.0000000000000001E-3</v>
          </cell>
          <cell r="N105">
            <v>6.0000000000000001E-3</v>
          </cell>
          <cell r="O105">
            <v>2.8000000000000001E-2</v>
          </cell>
          <cell r="P105">
            <v>6.234E-2</v>
          </cell>
          <cell r="Q105">
            <v>3.9300000000000002E-2</v>
          </cell>
          <cell r="R105">
            <v>4.2560000000000001E-2</v>
          </cell>
          <cell r="S105">
            <v>4.267E-2</v>
          </cell>
          <cell r="T105">
            <v>4.6350000000000002E-2</v>
          </cell>
          <cell r="U105">
            <v>3.7830000000000003E-2</v>
          </cell>
          <cell r="V105">
            <v>4.267E-2</v>
          </cell>
          <cell r="W105">
            <v>4.2419999999999999E-2</v>
          </cell>
          <cell r="X105">
            <v>3.2059999999999998E-2</v>
          </cell>
          <cell r="Y105">
            <v>2.7799999999999998E-2</v>
          </cell>
          <cell r="Z105">
            <v>2.8379999999999999E-2</v>
          </cell>
          <cell r="AA105">
            <v>2.673E-2</v>
          </cell>
          <cell r="AB105">
            <v>1.2E-2</v>
          </cell>
          <cell r="AC105">
            <v>1.1270000000000001E-2</v>
          </cell>
          <cell r="AD105">
            <v>7.0000000000000001E-3</v>
          </cell>
          <cell r="AE105">
            <v>7.0000000000000001E-3</v>
          </cell>
        </row>
        <row r="106">
          <cell r="A106" t="str">
            <v>Consommation d'électricité  des minerais et métaux non ferreux (NCE 18)</v>
          </cell>
          <cell r="B106" t="str">
            <v>elccfmnf</v>
          </cell>
          <cell r="C106" t="str">
            <v>fra</v>
          </cell>
          <cell r="D106" t="str">
            <v>CEREN</v>
          </cell>
          <cell r="E106" t="str">
            <v>Mtep</v>
          </cell>
          <cell r="F106">
            <v>0.64276</v>
          </cell>
          <cell r="G106">
            <v>0.60319999999999996</v>
          </cell>
          <cell r="H106">
            <v>0.77925</v>
          </cell>
          <cell r="I106">
            <v>0.77692000000000005</v>
          </cell>
          <cell r="J106">
            <v>0.76083999999999996</v>
          </cell>
          <cell r="K106">
            <v>0.74226999999999999</v>
          </cell>
          <cell r="L106">
            <v>0.75507999999999997</v>
          </cell>
          <cell r="M106">
            <v>0.76754999999999995</v>
          </cell>
          <cell r="N106">
            <v>0.80091999999999997</v>
          </cell>
          <cell r="O106">
            <v>0.81974999999999998</v>
          </cell>
          <cell r="P106">
            <v>0.84284000000000003</v>
          </cell>
          <cell r="Q106">
            <v>0.84079999999999999</v>
          </cell>
          <cell r="R106">
            <v>0.84311999999999998</v>
          </cell>
          <cell r="S106">
            <v>0.80600000000000005</v>
          </cell>
          <cell r="T106">
            <v>0.80586999999999998</v>
          </cell>
          <cell r="U106">
            <v>0.78159000000000001</v>
          </cell>
          <cell r="V106">
            <v>0.75558999999999998</v>
          </cell>
          <cell r="W106">
            <v>0.73878999999999995</v>
          </cell>
          <cell r="X106">
            <v>0.72607999999999995</v>
          </cell>
          <cell r="Y106">
            <v>0.61787999999999998</v>
          </cell>
          <cell r="Z106">
            <v>0.62463999999999997</v>
          </cell>
          <cell r="AA106">
            <v>0.61165000000000003</v>
          </cell>
          <cell r="AB106">
            <v>0.62005999999999994</v>
          </cell>
          <cell r="AC106">
            <v>0.61919999999999997</v>
          </cell>
          <cell r="AD106">
            <v>0.62744</v>
          </cell>
          <cell r="AE106">
            <v>0.66090000000000004</v>
          </cell>
        </row>
        <row r="107">
          <cell r="A107" t="str">
            <v>Consommation de biomasse, déchets des minerais et métaux non ferreux (NCE 18)</v>
          </cell>
          <cell r="B107" t="str">
            <v>enccfmnf</v>
          </cell>
          <cell r="C107" t="str">
            <v>fra</v>
          </cell>
          <cell r="D107" t="str">
            <v>CEREN</v>
          </cell>
          <cell r="E107" t="str">
            <v>Mtep</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row>
        <row r="108">
          <cell r="A108" t="str">
            <v>Consommation finale  des minerais et métaux non ferreux (NCE 18)</v>
          </cell>
          <cell r="B108" t="str">
            <v>toccfmnf</v>
          </cell>
          <cell r="C108" t="str">
            <v>fra</v>
          </cell>
          <cell r="D108" t="str">
            <v>CEREN</v>
          </cell>
          <cell r="E108" t="str">
            <v>Mtep</v>
          </cell>
          <cell r="F108">
            <v>1.1333599999999999</v>
          </cell>
          <cell r="G108">
            <v>1.11022</v>
          </cell>
          <cell r="H108">
            <v>1.27545</v>
          </cell>
          <cell r="I108">
            <v>1.2811300000000001</v>
          </cell>
          <cell r="J108">
            <v>1.26803</v>
          </cell>
          <cell r="K108">
            <v>1.3017399999999999</v>
          </cell>
          <cell r="L108">
            <v>1.32725</v>
          </cell>
          <cell r="M108">
            <v>1.32135</v>
          </cell>
          <cell r="N108">
            <v>1.3591599999999999</v>
          </cell>
          <cell r="O108">
            <v>1.37815</v>
          </cell>
          <cell r="P108">
            <v>1.30602</v>
          </cell>
          <cell r="Q108">
            <v>1.2949600000000001</v>
          </cell>
          <cell r="R108">
            <v>1.2627999999999999</v>
          </cell>
          <cell r="S108">
            <v>1.2029300000000001</v>
          </cell>
          <cell r="T108">
            <v>1.1996</v>
          </cell>
          <cell r="U108">
            <v>1.16388</v>
          </cell>
          <cell r="V108">
            <v>1.1231</v>
          </cell>
          <cell r="W108">
            <v>1.1168400000000001</v>
          </cell>
          <cell r="X108">
            <v>1.0786199999999999</v>
          </cell>
          <cell r="Y108">
            <v>0.90507000000000004</v>
          </cell>
          <cell r="Z108">
            <v>0.93516999999999995</v>
          </cell>
          <cell r="AA108">
            <v>0.91974999999999996</v>
          </cell>
          <cell r="AB108">
            <v>0.93679999999999997</v>
          </cell>
          <cell r="AC108">
            <v>0.91261999999999999</v>
          </cell>
          <cell r="AD108">
            <v>0.91415000000000002</v>
          </cell>
          <cell r="AE108">
            <v>0.84297</v>
          </cell>
        </row>
        <row r="109">
          <cell r="A109" t="str">
            <v>Consommation de combustibles des minéraux solides des minéraux non metalliques</v>
          </cell>
          <cell r="B109" t="str">
            <v>cmscfmnm</v>
          </cell>
          <cell r="C109" t="str">
            <v>fra</v>
          </cell>
          <cell r="D109" t="str">
            <v>CEREN</v>
          </cell>
          <cell r="E109" t="str">
            <v>Mtep</v>
          </cell>
          <cell r="F109">
            <v>1.05159</v>
          </cell>
          <cell r="G109">
            <v>0.82108999999999999</v>
          </cell>
          <cell r="H109">
            <v>0.56298000000000004</v>
          </cell>
          <cell r="I109">
            <v>0.3836</v>
          </cell>
          <cell r="J109">
            <v>0.37397000000000002</v>
          </cell>
          <cell r="K109">
            <v>0.29137999999999997</v>
          </cell>
          <cell r="L109">
            <v>0.25802999999999998</v>
          </cell>
          <cell r="M109">
            <v>0.22523000000000001</v>
          </cell>
          <cell r="N109">
            <v>0.21629999999999999</v>
          </cell>
          <cell r="O109">
            <v>0.15495999999999999</v>
          </cell>
          <cell r="P109">
            <v>0.19561000000000001</v>
          </cell>
          <cell r="Q109">
            <v>0.16134999999999999</v>
          </cell>
          <cell r="R109">
            <v>0.17871999999999999</v>
          </cell>
          <cell r="S109">
            <v>0.20898</v>
          </cell>
          <cell r="T109">
            <v>0.21171000000000001</v>
          </cell>
          <cell r="U109">
            <v>0.20005000000000001</v>
          </cell>
          <cell r="V109">
            <v>0.21984999999999999</v>
          </cell>
          <cell r="W109">
            <v>0.31485999999999997</v>
          </cell>
          <cell r="X109">
            <v>0.28500999999999999</v>
          </cell>
          <cell r="Y109">
            <v>0.26168000000000002</v>
          </cell>
          <cell r="Z109">
            <v>0.26593</v>
          </cell>
          <cell r="AA109">
            <v>0.31026999999999999</v>
          </cell>
          <cell r="AB109">
            <v>0.29377999999999999</v>
          </cell>
          <cell r="AC109">
            <v>0.25902999999999998</v>
          </cell>
          <cell r="AD109">
            <v>0.22309999999999999</v>
          </cell>
          <cell r="AE109">
            <v>0.22958999999999999</v>
          </cell>
        </row>
        <row r="110">
          <cell r="A110" t="str">
            <v>Consommation de produits pétroliers  des minéraux non metalliques</v>
          </cell>
          <cell r="B110" t="str">
            <v>petcfmnm</v>
          </cell>
          <cell r="C110" t="str">
            <v>fra</v>
          </cell>
          <cell r="D110" t="str">
            <v>CEREN</v>
          </cell>
          <cell r="E110" t="str">
            <v>Mtep</v>
          </cell>
          <cell r="F110">
            <v>1.6344399999999999</v>
          </cell>
          <cell r="G110">
            <v>1.51267</v>
          </cell>
          <cell r="H110">
            <v>1.5160899999999999</v>
          </cell>
          <cell r="I110">
            <v>1.38487</v>
          </cell>
          <cell r="J110">
            <v>1.44882</v>
          </cell>
          <cell r="K110">
            <v>1.52522</v>
          </cell>
          <cell r="L110">
            <v>1.53474</v>
          </cell>
          <cell r="M110">
            <v>1.5273399999999999</v>
          </cell>
          <cell r="N110">
            <v>1.5131699999999999</v>
          </cell>
          <cell r="O110">
            <v>1.50743</v>
          </cell>
          <cell r="P110">
            <v>1.5271399999999999</v>
          </cell>
          <cell r="Q110">
            <v>1.4276</v>
          </cell>
          <cell r="R110">
            <v>1.4152100000000001</v>
          </cell>
          <cell r="S110">
            <v>1.38575</v>
          </cell>
          <cell r="T110">
            <v>1.4904299999999999</v>
          </cell>
          <cell r="U110">
            <v>1.5703400000000001</v>
          </cell>
          <cell r="V110">
            <v>1.6165400000000001</v>
          </cell>
          <cell r="W110">
            <v>1.67502</v>
          </cell>
          <cell r="X110">
            <v>1.5676399999999999</v>
          </cell>
          <cell r="Y110">
            <v>1.3907799999999999</v>
          </cell>
          <cell r="Z110">
            <v>1.34643</v>
          </cell>
          <cell r="AA110">
            <v>1.34863</v>
          </cell>
          <cell r="AB110">
            <v>1.17442</v>
          </cell>
          <cell r="AC110">
            <v>1.0626199999999999</v>
          </cell>
          <cell r="AD110">
            <v>0.97277000000000002</v>
          </cell>
          <cell r="AE110">
            <v>0.94726999999999995</v>
          </cell>
        </row>
        <row r="111">
          <cell r="A111" t="str">
            <v>Consommation de gaz des minéraux non metalliques</v>
          </cell>
          <cell r="B111" t="str">
            <v>gazcfmnm</v>
          </cell>
          <cell r="C111" t="str">
            <v>fra</v>
          </cell>
          <cell r="D111" t="str">
            <v>CEREN</v>
          </cell>
          <cell r="E111" t="str">
            <v>Mtep</v>
          </cell>
          <cell r="F111">
            <v>1.59172</v>
          </cell>
          <cell r="G111">
            <v>1.5826100000000001</v>
          </cell>
          <cell r="H111">
            <v>1.5436700000000001</v>
          </cell>
          <cell r="I111">
            <v>1.50746</v>
          </cell>
          <cell r="J111">
            <v>1.5064500000000001</v>
          </cell>
          <cell r="K111">
            <v>1.63093</v>
          </cell>
          <cell r="L111">
            <v>1.6371500000000001</v>
          </cell>
          <cell r="M111">
            <v>1.7152499999999999</v>
          </cell>
          <cell r="N111">
            <v>1.76413</v>
          </cell>
          <cell r="O111">
            <v>1.7364999999999999</v>
          </cell>
          <cell r="P111">
            <v>1.7830600000000001</v>
          </cell>
          <cell r="Q111">
            <v>1.7354700000000001</v>
          </cell>
          <cell r="R111">
            <v>1.78522</v>
          </cell>
          <cell r="S111">
            <v>1.7259100000000001</v>
          </cell>
          <cell r="T111">
            <v>1.80321</v>
          </cell>
          <cell r="U111">
            <v>1.7881100000000001</v>
          </cell>
          <cell r="V111">
            <v>1.7397</v>
          </cell>
          <cell r="W111">
            <v>1.7215</v>
          </cell>
          <cell r="X111">
            <v>1.6594199999999999</v>
          </cell>
          <cell r="Y111">
            <v>1.3825000000000001</v>
          </cell>
          <cell r="Z111">
            <v>1.51993</v>
          </cell>
          <cell r="AA111">
            <v>1.5801400000000001</v>
          </cell>
          <cell r="AB111">
            <v>1.5698399999999999</v>
          </cell>
          <cell r="AC111">
            <v>1.62626</v>
          </cell>
          <cell r="AD111">
            <v>1.5960099999999999</v>
          </cell>
          <cell r="AE111">
            <v>1.31759</v>
          </cell>
        </row>
        <row r="112">
          <cell r="A112" t="str">
            <v>Consommation d'électricité  des minéraux non metalliques</v>
          </cell>
          <cell r="B112" t="str">
            <v>elccfmnm</v>
          </cell>
          <cell r="C112" t="str">
            <v>fra</v>
          </cell>
          <cell r="D112" t="str">
            <v>CEREN</v>
          </cell>
          <cell r="E112" t="str">
            <v>Mtep</v>
          </cell>
          <cell r="F112">
            <v>0.84133999999999998</v>
          </cell>
          <cell r="G112">
            <v>0.84580999999999995</v>
          </cell>
          <cell r="H112">
            <v>0.81691000000000003</v>
          </cell>
          <cell r="I112">
            <v>0.75560000000000005</v>
          </cell>
          <cell r="J112">
            <v>0.78449000000000002</v>
          </cell>
          <cell r="K112">
            <v>0.82121</v>
          </cell>
          <cell r="L112">
            <v>0.81252999999999997</v>
          </cell>
          <cell r="M112">
            <v>0.81838</v>
          </cell>
          <cell r="N112">
            <v>0.84804999999999997</v>
          </cell>
          <cell r="O112">
            <v>0.84984999999999999</v>
          </cell>
          <cell r="P112">
            <v>0.86772000000000005</v>
          </cell>
          <cell r="Q112">
            <v>0.87478</v>
          </cell>
          <cell r="R112">
            <v>0.88580000000000003</v>
          </cell>
          <cell r="S112">
            <v>0.87905999999999995</v>
          </cell>
          <cell r="T112">
            <v>0.91213</v>
          </cell>
          <cell r="U112">
            <v>0.90466999999999997</v>
          </cell>
          <cell r="V112">
            <v>0.92203000000000002</v>
          </cell>
          <cell r="W112">
            <v>0.93269000000000002</v>
          </cell>
          <cell r="X112">
            <v>0.90941000000000005</v>
          </cell>
          <cell r="Y112">
            <v>0.80406</v>
          </cell>
          <cell r="Z112">
            <v>0.82774000000000003</v>
          </cell>
          <cell r="AA112">
            <v>0.87324999999999997</v>
          </cell>
          <cell r="AB112">
            <v>0.83687</v>
          </cell>
          <cell r="AC112">
            <v>0.83789999999999998</v>
          </cell>
          <cell r="AD112">
            <v>0.81140999999999996</v>
          </cell>
          <cell r="AE112">
            <v>0.80406</v>
          </cell>
        </row>
        <row r="113">
          <cell r="A113" t="str">
            <v>Consommation de biomasse, déchets  des minéraux non metalliques</v>
          </cell>
          <cell r="B113" t="str">
            <v>enccfmnm</v>
          </cell>
          <cell r="C113" t="str">
            <v>fra</v>
          </cell>
          <cell r="D113" t="str">
            <v>CEREN</v>
          </cell>
          <cell r="E113" t="str">
            <v>Mtep</v>
          </cell>
          <cell r="F113">
            <v>0.11759</v>
          </cell>
          <cell r="G113">
            <v>0.10584</v>
          </cell>
          <cell r="H113">
            <v>9.4380000000000006E-2</v>
          </cell>
          <cell r="I113">
            <v>8.6120000000000002E-2</v>
          </cell>
          <cell r="J113">
            <v>8.7840000000000001E-2</v>
          </cell>
          <cell r="K113">
            <v>8.8840000000000002E-2</v>
          </cell>
          <cell r="L113">
            <v>8.5209999999999994E-2</v>
          </cell>
          <cell r="M113">
            <v>8.473E-2</v>
          </cell>
          <cell r="N113">
            <v>8.9630000000000001E-2</v>
          </cell>
          <cell r="O113">
            <v>9.307E-2</v>
          </cell>
          <cell r="P113">
            <v>0.14627000000000001</v>
          </cell>
          <cell r="Q113">
            <v>0.29807</v>
          </cell>
          <cell r="R113">
            <v>0.24621999999999999</v>
          </cell>
          <cell r="S113">
            <v>0.21772</v>
          </cell>
          <cell r="T113">
            <v>0.20813999999999999</v>
          </cell>
          <cell r="U113">
            <v>0.21160999999999999</v>
          </cell>
          <cell r="V113">
            <v>0.14049</v>
          </cell>
          <cell r="W113">
            <v>0.21934000000000001</v>
          </cell>
          <cell r="X113">
            <v>0.22978999999999999</v>
          </cell>
          <cell r="Y113">
            <v>0.17821000000000001</v>
          </cell>
          <cell r="Z113">
            <v>0.16592000000000001</v>
          </cell>
          <cell r="AA113">
            <v>0.14055000000000001</v>
          </cell>
          <cell r="AB113">
            <v>0.16503000000000001</v>
          </cell>
          <cell r="AC113">
            <v>0.18953999999999999</v>
          </cell>
          <cell r="AD113">
            <v>0.19536999999999999</v>
          </cell>
          <cell r="AE113">
            <v>0.17463999999999999</v>
          </cell>
        </row>
        <row r="114">
          <cell r="A114" t="str">
            <v>Consommation finale des minéraux non metalliques</v>
          </cell>
          <cell r="B114" t="str">
            <v>toccfmnm</v>
          </cell>
          <cell r="C114" t="str">
            <v>fra</v>
          </cell>
          <cell r="D114" t="str">
            <v>CEREN</v>
          </cell>
          <cell r="E114" t="str">
            <v>Mtep</v>
          </cell>
          <cell r="F114">
            <v>5.2366799999999989</v>
          </cell>
          <cell r="G114">
            <v>4.8680199999999996</v>
          </cell>
          <cell r="H114">
            <v>4.5340300000000004</v>
          </cell>
          <cell r="I114">
            <v>4.1176500000000003</v>
          </cell>
          <cell r="J114">
            <v>4.2015700000000002</v>
          </cell>
          <cell r="K114">
            <v>4.3575800000000005</v>
          </cell>
          <cell r="L114">
            <v>4.3276599999999998</v>
          </cell>
          <cell r="M114">
            <v>4.3709300000000004</v>
          </cell>
          <cell r="N114">
            <v>4.4312799999999992</v>
          </cell>
          <cell r="O114">
            <v>4.3418099999999997</v>
          </cell>
          <cell r="P114">
            <v>4.5198000000000009</v>
          </cell>
          <cell r="Q114">
            <v>4.4972700000000003</v>
          </cell>
          <cell r="R114">
            <v>4.5111699999999999</v>
          </cell>
          <cell r="S114">
            <v>4.4174199999999999</v>
          </cell>
          <cell r="T114">
            <v>4.6256200000000005</v>
          </cell>
          <cell r="U114">
            <v>4.674780000000001</v>
          </cell>
          <cell r="V114">
            <v>4.6386099999999999</v>
          </cell>
          <cell r="W114">
            <v>4.86341</v>
          </cell>
          <cell r="X114">
            <v>4.6512700000000002</v>
          </cell>
          <cell r="Y114">
            <v>4.0172299999999996</v>
          </cell>
          <cell r="Z114">
            <v>4.1259500000000005</v>
          </cell>
          <cell r="AA114">
            <v>4.25284</v>
          </cell>
          <cell r="AB114">
            <v>4.0399399999999996</v>
          </cell>
          <cell r="AC114">
            <v>3.9753500000000002</v>
          </cell>
          <cell r="AD114">
            <v>3.7986599999999999</v>
          </cell>
          <cell r="AE114">
            <v>3.4731500000000004</v>
          </cell>
        </row>
        <row r="115">
          <cell r="A115" t="str">
            <v>Consommation de combustibles minéraux solides des matériaux de construction</v>
          </cell>
          <cell r="B115" t="str">
            <v>cmscfmct</v>
          </cell>
          <cell r="C115" t="str">
            <v>fra</v>
          </cell>
          <cell r="D115" t="str">
            <v>CEREN</v>
          </cell>
          <cell r="E115" t="str">
            <v>Mtep</v>
          </cell>
          <cell r="F115">
            <v>1.05159</v>
          </cell>
          <cell r="G115">
            <v>0.82108999999999999</v>
          </cell>
          <cell r="H115">
            <v>0.56298000000000004</v>
          </cell>
          <cell r="I115">
            <v>0.3836</v>
          </cell>
          <cell r="J115">
            <v>0.37397000000000002</v>
          </cell>
          <cell r="K115">
            <v>0.29137999999999997</v>
          </cell>
          <cell r="L115">
            <v>0.25802999999999998</v>
          </cell>
          <cell r="M115">
            <v>0.22523000000000001</v>
          </cell>
          <cell r="N115">
            <v>0.21629999999999999</v>
          </cell>
          <cell r="O115">
            <v>0.15495999999999999</v>
          </cell>
          <cell r="P115">
            <v>0.19561000000000001</v>
          </cell>
          <cell r="Q115">
            <v>0.16134999999999999</v>
          </cell>
          <cell r="R115">
            <v>0.17266000000000001</v>
          </cell>
          <cell r="S115">
            <v>0.20407</v>
          </cell>
          <cell r="T115">
            <v>0.20851</v>
          </cell>
          <cell r="U115">
            <v>0.19997999999999999</v>
          </cell>
          <cell r="V115">
            <v>0.21976999999999999</v>
          </cell>
          <cell r="W115">
            <v>0.31476999999999999</v>
          </cell>
          <cell r="X115">
            <v>0.28494000000000003</v>
          </cell>
          <cell r="Y115">
            <v>0.2616</v>
          </cell>
          <cell r="Z115">
            <v>0.26584999999999998</v>
          </cell>
          <cell r="AA115">
            <v>0.31019000000000002</v>
          </cell>
          <cell r="AB115">
            <v>0.29369000000000001</v>
          </cell>
          <cell r="AC115">
            <v>0.25895000000000001</v>
          </cell>
          <cell r="AD115">
            <v>0.223</v>
          </cell>
          <cell r="AE115">
            <v>0.21706506084434532</v>
          </cell>
        </row>
        <row r="116">
          <cell r="A116" t="str">
            <v>Consommation de produits pétroliers  des matériaux de construction</v>
          </cell>
          <cell r="B116" t="str">
            <v>petcfmct</v>
          </cell>
          <cell r="C116" t="str">
            <v>fra</v>
          </cell>
          <cell r="D116" t="str">
            <v>CEREN</v>
          </cell>
          <cell r="E116" t="str">
            <v>Mtep</v>
          </cell>
          <cell r="F116">
            <v>1.11785</v>
          </cell>
          <cell r="G116">
            <v>0.99609999999999999</v>
          </cell>
          <cell r="H116">
            <v>0.98155000000000003</v>
          </cell>
          <cell r="I116">
            <v>0.89234000000000002</v>
          </cell>
          <cell r="J116">
            <v>0.89868000000000003</v>
          </cell>
          <cell r="K116">
            <v>1.00851</v>
          </cell>
          <cell r="L116">
            <v>1.03203</v>
          </cell>
          <cell r="M116">
            <v>1.02966</v>
          </cell>
          <cell r="N116">
            <v>1.0241800000000001</v>
          </cell>
          <cell r="O116">
            <v>1.03318</v>
          </cell>
          <cell r="P116">
            <v>1.0598399999999999</v>
          </cell>
          <cell r="Q116">
            <v>1.0007699999999999</v>
          </cell>
          <cell r="R116">
            <v>1.00485</v>
          </cell>
          <cell r="S116">
            <v>0.99626999999999999</v>
          </cell>
          <cell r="T116">
            <v>1.09215</v>
          </cell>
          <cell r="U116">
            <v>1.1722900000000001</v>
          </cell>
          <cell r="V116">
            <v>1.2115899999999999</v>
          </cell>
          <cell r="W116">
            <v>1.27329</v>
          </cell>
          <cell r="X116">
            <v>1.1693199999999999</v>
          </cell>
          <cell r="Y116">
            <v>1.0541100000000001</v>
          </cell>
          <cell r="Z116">
            <v>1.0757000000000001</v>
          </cell>
          <cell r="AA116">
            <v>1.07874</v>
          </cell>
          <cell r="AB116">
            <v>0.97953999999999997</v>
          </cell>
          <cell r="AC116">
            <v>0.93869000000000002</v>
          </cell>
          <cell r="AD116">
            <v>0.88190000000000002</v>
          </cell>
          <cell r="AE116">
            <v>0.85842904555438637</v>
          </cell>
        </row>
        <row r="117">
          <cell r="A117" t="str">
            <v>Consommation de gaz des matériaux de construction</v>
          </cell>
          <cell r="B117" t="str">
            <v>gazcfmct</v>
          </cell>
          <cell r="C117" t="str">
            <v>fra</v>
          </cell>
          <cell r="D117" t="str">
            <v>CEREN</v>
          </cell>
          <cell r="E117" t="str">
            <v>Mtep</v>
          </cell>
          <cell r="F117">
            <v>1.04772</v>
          </cell>
          <cell r="G117">
            <v>1.0496099999999999</v>
          </cell>
          <cell r="H117">
            <v>1.0316700000000001</v>
          </cell>
          <cell r="I117">
            <v>0.97746</v>
          </cell>
          <cell r="J117">
            <v>0.99345000000000006</v>
          </cell>
          <cell r="K117">
            <v>1.0429299999999999</v>
          </cell>
          <cell r="L117">
            <v>1.04115</v>
          </cell>
          <cell r="M117">
            <v>1.0662499999999999</v>
          </cell>
          <cell r="N117">
            <v>1.08613</v>
          </cell>
          <cell r="O117">
            <v>1.0565</v>
          </cell>
          <cell r="P117">
            <v>1.0776399999999999</v>
          </cell>
          <cell r="Q117">
            <v>1.04223</v>
          </cell>
          <cell r="R117">
            <v>1.05541</v>
          </cell>
          <cell r="S117">
            <v>1.0409299999999999</v>
          </cell>
          <cell r="T117">
            <v>1.09097</v>
          </cell>
          <cell r="U117">
            <v>1.0866</v>
          </cell>
          <cell r="V117">
            <v>1.0707500000000001</v>
          </cell>
          <cell r="W117">
            <v>1.0595600000000001</v>
          </cell>
          <cell r="X117">
            <v>1.0142800000000001</v>
          </cell>
          <cell r="Y117">
            <v>0.80117000000000005</v>
          </cell>
          <cell r="Z117">
            <v>0.85626999999999998</v>
          </cell>
          <cell r="AA117">
            <v>0.87916000000000005</v>
          </cell>
          <cell r="AB117">
            <v>0.81742999999999999</v>
          </cell>
          <cell r="AC117">
            <v>0.80720000000000003</v>
          </cell>
          <cell r="AD117">
            <v>0.75280000000000002</v>
          </cell>
          <cell r="AE117">
            <v>0.73276492288620243</v>
          </cell>
        </row>
        <row r="118">
          <cell r="A118" t="str">
            <v>Consommation d'électricité des matériaux de construction</v>
          </cell>
          <cell r="B118" t="str">
            <v>elccfmct</v>
          </cell>
          <cell r="C118" t="str">
            <v>fra</v>
          </cell>
          <cell r="D118" t="str">
            <v>CEREN</v>
          </cell>
          <cell r="E118" t="str">
            <v>Mtep</v>
          </cell>
          <cell r="F118">
            <v>0.61463999999999996</v>
          </cell>
          <cell r="G118">
            <v>0.61885999999999997</v>
          </cell>
          <cell r="H118">
            <v>0.57930000000000004</v>
          </cell>
          <cell r="I118">
            <v>0.52434000000000003</v>
          </cell>
          <cell r="J118">
            <v>0.54283000000000003</v>
          </cell>
          <cell r="K118">
            <v>0.56330000000000002</v>
          </cell>
          <cell r="L118">
            <v>0.55384</v>
          </cell>
          <cell r="M118">
            <v>0.55186000000000002</v>
          </cell>
          <cell r="N118">
            <v>0.57018000000000002</v>
          </cell>
          <cell r="O118">
            <v>0.56879999999999997</v>
          </cell>
          <cell r="P118">
            <v>0.56677999999999995</v>
          </cell>
          <cell r="Q118">
            <v>0.57791999999999999</v>
          </cell>
          <cell r="R118">
            <v>0.57637000000000005</v>
          </cell>
          <cell r="S118">
            <v>0.57599</v>
          </cell>
          <cell r="T118">
            <v>0.60146999999999995</v>
          </cell>
          <cell r="U118">
            <v>0.60113000000000005</v>
          </cell>
          <cell r="V118">
            <v>0.62483</v>
          </cell>
          <cell r="W118">
            <v>0.63376999999999994</v>
          </cell>
          <cell r="X118">
            <v>0.61277000000000004</v>
          </cell>
          <cell r="Y118">
            <v>0.53078999999999998</v>
          </cell>
          <cell r="Z118">
            <v>0.54486000000000001</v>
          </cell>
          <cell r="AA118">
            <v>0.57584999999999997</v>
          </cell>
          <cell r="AB118">
            <v>0.55925999999999998</v>
          </cell>
          <cell r="AC118">
            <v>0.54361000000000004</v>
          </cell>
          <cell r="AD118">
            <v>0.51815</v>
          </cell>
          <cell r="AE118">
            <v>0.50435991603810548</v>
          </cell>
        </row>
        <row r="119">
          <cell r="A119" t="str">
            <v>Consommation de biomasse, déchets des matériaux de construction</v>
          </cell>
          <cell r="B119" t="str">
            <v>enccfmct</v>
          </cell>
          <cell r="C119" t="str">
            <v>fra</v>
          </cell>
          <cell r="D119" t="str">
            <v>CEREN</v>
          </cell>
          <cell r="E119" t="str">
            <v>Mtep</v>
          </cell>
          <cell r="F119">
            <v>0.11759</v>
          </cell>
          <cell r="G119">
            <v>0.10584</v>
          </cell>
          <cell r="H119">
            <v>9.4380000000000006E-2</v>
          </cell>
          <cell r="I119">
            <v>8.6120000000000002E-2</v>
          </cell>
          <cell r="J119">
            <v>8.7840000000000001E-2</v>
          </cell>
          <cell r="K119">
            <v>8.8840000000000002E-2</v>
          </cell>
          <cell r="L119">
            <v>8.5209999999999994E-2</v>
          </cell>
          <cell r="M119">
            <v>8.473E-2</v>
          </cell>
          <cell r="N119">
            <v>8.9630000000000001E-2</v>
          </cell>
          <cell r="O119">
            <v>9.307E-2</v>
          </cell>
          <cell r="P119">
            <v>0.14627000000000001</v>
          </cell>
          <cell r="Q119">
            <v>0.29807</v>
          </cell>
          <cell r="R119">
            <v>0.24621999999999999</v>
          </cell>
          <cell r="S119">
            <v>0.21772</v>
          </cell>
          <cell r="T119">
            <v>0.20813999999999999</v>
          </cell>
          <cell r="U119">
            <v>0.21160999999999999</v>
          </cell>
          <cell r="V119">
            <v>0.14049</v>
          </cell>
          <cell r="W119">
            <v>0.21934000000000001</v>
          </cell>
          <cell r="X119">
            <v>0.22978999999999999</v>
          </cell>
          <cell r="Y119">
            <v>0.17821000000000001</v>
          </cell>
          <cell r="Z119">
            <v>0.16592000000000001</v>
          </cell>
          <cell r="AA119">
            <v>0.14055000000000001</v>
          </cell>
          <cell r="AB119">
            <v>0.16503000000000001</v>
          </cell>
          <cell r="AC119">
            <v>0.18953999999999999</v>
          </cell>
          <cell r="AD119">
            <v>0.19536999999999999</v>
          </cell>
          <cell r="AE119">
            <v>0.19017040778995398</v>
          </cell>
        </row>
        <row r="120">
          <cell r="A120" t="str">
            <v>Consommation finale des matériaux de construction</v>
          </cell>
          <cell r="B120" t="str">
            <v>toccfmct</v>
          </cell>
          <cell r="C120" t="str">
            <v>fra</v>
          </cell>
          <cell r="D120" t="str">
            <v>CEREN</v>
          </cell>
          <cell r="E120" t="str">
            <v>Mtep</v>
          </cell>
          <cell r="F120">
            <v>3.9493900000000002</v>
          </cell>
          <cell r="G120">
            <v>3.5914899999999998</v>
          </cell>
          <cell r="H120">
            <v>3.24987</v>
          </cell>
          <cell r="I120">
            <v>2.8638599999999999</v>
          </cell>
          <cell r="J120">
            <v>2.8967800000000001</v>
          </cell>
          <cell r="K120">
            <v>2.9949599999999998</v>
          </cell>
          <cell r="L120">
            <v>2.9702600000000001</v>
          </cell>
          <cell r="M120">
            <v>2.9577300000000002</v>
          </cell>
          <cell r="N120">
            <v>2.9864199999999999</v>
          </cell>
          <cell r="O120">
            <v>2.9065099999999999</v>
          </cell>
          <cell r="P120">
            <v>3.0461100000000001</v>
          </cell>
          <cell r="Q120">
            <v>3.0803400000000001</v>
          </cell>
          <cell r="R120">
            <v>3.0555099999999999</v>
          </cell>
          <cell r="S120">
            <v>3.0352000000000001</v>
          </cell>
          <cell r="T120">
            <v>3.2013500000000001</v>
          </cell>
          <cell r="U120">
            <v>3.2715999999999998</v>
          </cell>
          <cell r="V120">
            <v>3.2674300000000001</v>
          </cell>
          <cell r="W120">
            <v>3.5007299999999999</v>
          </cell>
          <cell r="X120">
            <v>3.3111100000000002</v>
          </cell>
          <cell r="Y120">
            <v>2.8258899999999998</v>
          </cell>
          <cell r="Z120">
            <v>2.9085999999999999</v>
          </cell>
          <cell r="AA120">
            <v>2.9861499999999999</v>
          </cell>
          <cell r="AB120">
            <v>2.8149500000000001</v>
          </cell>
          <cell r="AC120">
            <v>2.7379799999999999</v>
          </cell>
          <cell r="AD120">
            <v>2.5764200000000002</v>
          </cell>
          <cell r="AE120">
            <v>2.5027893531129934</v>
          </cell>
        </row>
        <row r="121">
          <cell r="A121" t="str">
            <v>Consommation de combustibles minéraux solides platres, chaux et ciments (NCE 20)</v>
          </cell>
          <cell r="B121" t="str">
            <v>cmscfpcc</v>
          </cell>
          <cell r="C121" t="str">
            <v>fra</v>
          </cell>
          <cell r="D121" t="str">
            <v>CEREN</v>
          </cell>
          <cell r="E121" t="str">
            <v>Mtep</v>
          </cell>
          <cell r="F121">
            <v>0.98751999999999995</v>
          </cell>
          <cell r="G121">
            <v>0.76100000000000001</v>
          </cell>
          <cell r="H121">
            <v>0.501</v>
          </cell>
          <cell r="I121">
            <v>0.32900000000000001</v>
          </cell>
          <cell r="J121">
            <v>0.313</v>
          </cell>
          <cell r="K121">
            <v>0.22800000000000001</v>
          </cell>
          <cell r="L121">
            <v>0.20100000000000001</v>
          </cell>
          <cell r="M121">
            <v>0.17499999999999999</v>
          </cell>
          <cell r="N121">
            <v>0.16700000000000001</v>
          </cell>
          <cell r="O121">
            <v>0.114</v>
          </cell>
          <cell r="P121">
            <v>0.15675</v>
          </cell>
          <cell r="Q121">
            <v>0.12180000000000001</v>
          </cell>
          <cell r="R121">
            <v>0.13642000000000001</v>
          </cell>
          <cell r="S121">
            <v>0.16564999999999999</v>
          </cell>
          <cell r="T121">
            <v>0.17394000000000001</v>
          </cell>
          <cell r="U121">
            <v>0.16353999999999999</v>
          </cell>
          <cell r="V121">
            <v>0.17760000000000001</v>
          </cell>
          <cell r="W121">
            <v>0.27159</v>
          </cell>
          <cell r="X121">
            <v>0.24656</v>
          </cell>
          <cell r="Y121">
            <v>0.22369</v>
          </cell>
          <cell r="Z121">
            <v>0.23032</v>
          </cell>
          <cell r="AA121">
            <v>0.27296999999999999</v>
          </cell>
          <cell r="AB121">
            <v>0.25670999999999999</v>
          </cell>
          <cell r="AC121">
            <v>0.22178999999999999</v>
          </cell>
          <cell r="AD121">
            <v>0.1923</v>
          </cell>
          <cell r="AE121">
            <v>0.19789402510085163</v>
          </cell>
        </row>
        <row r="122">
          <cell r="A122" t="str">
            <v>Consommation de produits pétroliers  platres, chaux et ciments (NCE 20)</v>
          </cell>
          <cell r="B122" t="str">
            <v>petcfpcc</v>
          </cell>
          <cell r="C122" t="str">
            <v>fra</v>
          </cell>
          <cell r="D122" t="str">
            <v>CEREN</v>
          </cell>
          <cell r="E122" t="str">
            <v>Mtep</v>
          </cell>
          <cell r="F122">
            <v>0.74726999999999999</v>
          </cell>
          <cell r="G122">
            <v>0.63251999999999997</v>
          </cell>
          <cell r="H122">
            <v>0.68854000000000004</v>
          </cell>
          <cell r="I122">
            <v>0.66849000000000003</v>
          </cell>
          <cell r="J122">
            <v>0.67971000000000004</v>
          </cell>
          <cell r="K122">
            <v>0.78724000000000005</v>
          </cell>
          <cell r="L122">
            <v>0.81637999999999999</v>
          </cell>
          <cell r="M122">
            <v>0.81416999999999995</v>
          </cell>
          <cell r="N122">
            <v>0.81161000000000005</v>
          </cell>
          <cell r="O122">
            <v>0.80581999999999998</v>
          </cell>
          <cell r="P122">
            <v>0.85343000000000002</v>
          </cell>
          <cell r="Q122">
            <v>0.78824000000000005</v>
          </cell>
          <cell r="R122">
            <v>0.80234000000000005</v>
          </cell>
          <cell r="S122">
            <v>0.80871000000000004</v>
          </cell>
          <cell r="T122">
            <v>0.90817999999999999</v>
          </cell>
          <cell r="U122">
            <v>0.98419000000000001</v>
          </cell>
          <cell r="V122">
            <v>1.0021899999999999</v>
          </cell>
          <cell r="W122">
            <v>1.07386</v>
          </cell>
          <cell r="X122">
            <v>0.95164000000000004</v>
          </cell>
          <cell r="Y122">
            <v>0.83350000000000002</v>
          </cell>
          <cell r="Z122">
            <v>0.84560999999999997</v>
          </cell>
          <cell r="AA122">
            <v>0.84443000000000001</v>
          </cell>
          <cell r="AB122">
            <v>0.75146999999999997</v>
          </cell>
          <cell r="AC122">
            <v>0.72704000000000002</v>
          </cell>
          <cell r="AD122">
            <v>0.70347999999999999</v>
          </cell>
          <cell r="AE122">
            <v>0.68503911469309287</v>
          </cell>
        </row>
        <row r="123">
          <cell r="A123" t="str">
            <v>Consommation de gaz platres, chaux et ciments (NCE 20)</v>
          </cell>
          <cell r="B123" t="str">
            <v>gazcfpcc</v>
          </cell>
          <cell r="C123" t="str">
            <v>fra</v>
          </cell>
          <cell r="D123" t="str">
            <v>CEREN</v>
          </cell>
          <cell r="E123" t="str">
            <v>Mtep</v>
          </cell>
          <cell r="F123">
            <v>0.36</v>
          </cell>
          <cell r="G123">
            <v>0.373</v>
          </cell>
          <cell r="H123">
            <v>0.34599999999999997</v>
          </cell>
          <cell r="I123">
            <v>0.33</v>
          </cell>
          <cell r="J123">
            <v>0.33300000000000002</v>
          </cell>
          <cell r="K123">
            <v>0.36599999999999999</v>
          </cell>
          <cell r="L123">
            <v>0.36099999999999999</v>
          </cell>
          <cell r="M123">
            <v>0.371</v>
          </cell>
          <cell r="N123">
            <v>0.371</v>
          </cell>
          <cell r="O123">
            <v>0.377</v>
          </cell>
          <cell r="P123">
            <v>0.37057000000000001</v>
          </cell>
          <cell r="Q123">
            <v>0.33393</v>
          </cell>
          <cell r="R123">
            <v>0.33382000000000001</v>
          </cell>
          <cell r="S123">
            <v>0.34087000000000001</v>
          </cell>
          <cell r="T123">
            <v>0.33922000000000002</v>
          </cell>
          <cell r="U123">
            <v>0.33413999999999999</v>
          </cell>
          <cell r="V123">
            <v>0.33543000000000001</v>
          </cell>
          <cell r="W123">
            <v>0.31505</v>
          </cell>
          <cell r="X123">
            <v>0.33539999999999998</v>
          </cell>
          <cell r="Y123">
            <v>0.25485000000000002</v>
          </cell>
          <cell r="Z123">
            <v>0.27997</v>
          </cell>
          <cell r="AA123">
            <v>0.26408999999999999</v>
          </cell>
          <cell r="AB123">
            <v>0.27675</v>
          </cell>
          <cell r="AC123">
            <v>0.27787000000000001</v>
          </cell>
          <cell r="AD123">
            <v>0.24665000000000001</v>
          </cell>
          <cell r="AE123">
            <v>0.20362251708949194</v>
          </cell>
        </row>
        <row r="124">
          <cell r="A124" t="str">
            <v>Consommation d'électricité   platres, chaux et ciments (NCE 20)</v>
          </cell>
          <cell r="B124" t="str">
            <v>elccfpcc</v>
          </cell>
          <cell r="C124" t="str">
            <v>fra</v>
          </cell>
          <cell r="D124" t="str">
            <v>CEREN</v>
          </cell>
          <cell r="E124" t="str">
            <v>Mtep</v>
          </cell>
          <cell r="F124">
            <v>0.27400000000000002</v>
          </cell>
          <cell r="G124">
            <v>0.27331</v>
          </cell>
          <cell r="H124">
            <v>0.24837000000000001</v>
          </cell>
          <cell r="I124">
            <v>0.23315</v>
          </cell>
          <cell r="J124">
            <v>0.23796</v>
          </cell>
          <cell r="K124">
            <v>0.23916999999999999</v>
          </cell>
          <cell r="L124">
            <v>0.22961999999999999</v>
          </cell>
          <cell r="M124">
            <v>0.22842000000000001</v>
          </cell>
          <cell r="N124">
            <v>0.23993999999999999</v>
          </cell>
          <cell r="O124">
            <v>0.24260999999999999</v>
          </cell>
          <cell r="P124">
            <v>0.24676999999999999</v>
          </cell>
          <cell r="Q124">
            <v>0.25341000000000002</v>
          </cell>
          <cell r="R124">
            <v>0.25891999999999998</v>
          </cell>
          <cell r="S124">
            <v>0.25312000000000001</v>
          </cell>
          <cell r="T124">
            <v>0.27016000000000001</v>
          </cell>
          <cell r="U124">
            <v>0.27245000000000003</v>
          </cell>
          <cell r="V124">
            <v>0.28073999999999999</v>
          </cell>
          <cell r="W124">
            <v>0.28403</v>
          </cell>
          <cell r="X124">
            <v>0.27013999999999999</v>
          </cell>
          <cell r="Y124">
            <v>0.23425000000000001</v>
          </cell>
          <cell r="Z124">
            <v>0.23691999999999999</v>
          </cell>
          <cell r="AA124">
            <v>0.24904999999999999</v>
          </cell>
          <cell r="AB124">
            <v>0.23830999999999999</v>
          </cell>
          <cell r="AC124">
            <v>0.23236999999999999</v>
          </cell>
          <cell r="AD124">
            <v>0.22033</v>
          </cell>
          <cell r="AE124">
            <v>0.21833418345842423</v>
          </cell>
        </row>
        <row r="125">
          <cell r="A125" t="str">
            <v>Consommation de biomasse, déchets des platres, chaux et ciments (NCE 20)</v>
          </cell>
          <cell r="B125" t="str">
            <v>enccfpcc</v>
          </cell>
          <cell r="C125" t="str">
            <v>fra</v>
          </cell>
          <cell r="D125" t="str">
            <v>CEREN</v>
          </cell>
          <cell r="E125" t="str">
            <v>Mtep</v>
          </cell>
          <cell r="F125">
            <v>9.1590000000000005E-2</v>
          </cell>
          <cell r="G125">
            <v>8.0839999999999995E-2</v>
          </cell>
          <cell r="H125">
            <v>7.1379999999999999E-2</v>
          </cell>
          <cell r="I125">
            <v>6.3119999999999996E-2</v>
          </cell>
          <cell r="J125">
            <v>6.4839999999999995E-2</v>
          </cell>
          <cell r="K125">
            <v>6.4839999999999995E-2</v>
          </cell>
          <cell r="L125">
            <v>6.3210000000000002E-2</v>
          </cell>
          <cell r="M125">
            <v>6.3729999999999995E-2</v>
          </cell>
          <cell r="N125">
            <v>6.8629999999999997E-2</v>
          </cell>
          <cell r="O125">
            <v>7.2069999999999995E-2</v>
          </cell>
          <cell r="P125">
            <v>0.10886</v>
          </cell>
          <cell r="Q125">
            <v>0.26161000000000001</v>
          </cell>
          <cell r="R125">
            <v>0.2107</v>
          </cell>
          <cell r="S125">
            <v>0.18443999999999999</v>
          </cell>
          <cell r="T125">
            <v>0.17365</v>
          </cell>
          <cell r="U125">
            <v>0.17574999999999999</v>
          </cell>
          <cell r="V125">
            <v>0.10058</v>
          </cell>
          <cell r="W125">
            <v>0.17368</v>
          </cell>
          <cell r="X125">
            <v>0.18</v>
          </cell>
          <cell r="Y125">
            <v>0.13705000000000001</v>
          </cell>
          <cell r="Z125">
            <v>0.1221</v>
          </cell>
          <cell r="AA125">
            <v>9.0889999999999999E-2</v>
          </cell>
          <cell r="AB125">
            <v>0.1173</v>
          </cell>
          <cell r="AC125">
            <v>0.14319000000000001</v>
          </cell>
          <cell r="AD125">
            <v>0.13949</v>
          </cell>
          <cell r="AE125">
            <v>0.12468922352459436</v>
          </cell>
        </row>
        <row r="126">
          <cell r="A126" t="str">
            <v>Consommation finale platres, chaux et ciments (NCE 20)</v>
          </cell>
          <cell r="B126" t="str">
            <v>toccfpcc</v>
          </cell>
          <cell r="C126" t="str">
            <v>fra</v>
          </cell>
          <cell r="D126" t="str">
            <v>CEREN</v>
          </cell>
          <cell r="E126" t="str">
            <v>Mtep</v>
          </cell>
          <cell r="F126">
            <v>2.4603799999999998</v>
          </cell>
          <cell r="G126">
            <v>2.1206700000000001</v>
          </cell>
          <cell r="H126">
            <v>1.8552900000000001</v>
          </cell>
          <cell r="I126">
            <v>1.6237600000000001</v>
          </cell>
          <cell r="J126">
            <v>1.6285099999999999</v>
          </cell>
          <cell r="K126">
            <v>1.6852499999999999</v>
          </cell>
          <cell r="L126">
            <v>1.6712100000000001</v>
          </cell>
          <cell r="M126">
            <v>1.6523099999999999</v>
          </cell>
          <cell r="N126">
            <v>1.65818</v>
          </cell>
          <cell r="O126">
            <v>1.6114999999999999</v>
          </cell>
          <cell r="P126">
            <v>1.7363900000000001</v>
          </cell>
          <cell r="Q126">
            <v>1.7589900000000001</v>
          </cell>
          <cell r="R126">
            <v>1.7422</v>
          </cell>
          <cell r="S126">
            <v>1.75278</v>
          </cell>
          <cell r="T126">
            <v>1.8651500000000001</v>
          </cell>
          <cell r="U126">
            <v>1.93007</v>
          </cell>
          <cell r="V126">
            <v>1.89653</v>
          </cell>
          <cell r="W126">
            <v>2.1182099999999999</v>
          </cell>
          <cell r="X126">
            <v>1.9837400000000001</v>
          </cell>
          <cell r="Y126">
            <v>1.68333</v>
          </cell>
          <cell r="Z126">
            <v>1.71492</v>
          </cell>
          <cell r="AA126">
            <v>1.72143</v>
          </cell>
          <cell r="AB126">
            <v>1.6405400000000001</v>
          </cell>
          <cell r="AC126">
            <v>1.6022700000000001</v>
          </cell>
          <cell r="AD126">
            <v>1.5022500000000001</v>
          </cell>
          <cell r="AE126">
            <v>1.4264332917326192</v>
          </cell>
        </row>
        <row r="127">
          <cell r="A127" t="str">
            <v>Consommation charbon de l'industrie cimentière</v>
          </cell>
          <cell r="B127" t="str">
            <v>cmscfcim</v>
          </cell>
          <cell r="C127" t="str">
            <v>fra</v>
          </cell>
          <cell r="D127" t="str">
            <v>INFOCIMENTS</v>
          </cell>
          <cell r="E127" t="str">
            <v>Mtep</v>
          </cell>
          <cell r="F127">
            <v>0.92778000000000005</v>
          </cell>
          <cell r="G127">
            <v>0.71853999999999996</v>
          </cell>
          <cell r="H127">
            <v>0.47572999999999999</v>
          </cell>
          <cell r="I127">
            <v>0.30991999999999997</v>
          </cell>
          <cell r="J127">
            <v>0.29938999999999999</v>
          </cell>
          <cell r="K127">
            <v>0.20859</v>
          </cell>
          <cell r="L127">
            <v>0.17371</v>
          </cell>
          <cell r="M127">
            <v>0.15397</v>
          </cell>
          <cell r="N127">
            <v>0.14410000000000001</v>
          </cell>
          <cell r="O127">
            <v>0.10791000000000001</v>
          </cell>
          <cell r="P127">
            <v>0.13950000000000001</v>
          </cell>
          <cell r="Q127">
            <v>0.10989</v>
          </cell>
          <cell r="R127">
            <v>0.13094</v>
          </cell>
          <cell r="S127">
            <v>0.14871000000000001</v>
          </cell>
          <cell r="T127">
            <v>0.14804999999999999</v>
          </cell>
          <cell r="U127">
            <v>0.14673</v>
          </cell>
          <cell r="V127">
            <v>0.17041999999999999</v>
          </cell>
          <cell r="W127">
            <v>0.29609999999999997</v>
          </cell>
          <cell r="X127">
            <v>0.23885000000000001</v>
          </cell>
          <cell r="Y127">
            <v>0.20530000000000001</v>
          </cell>
          <cell r="Z127">
            <v>0.24346000000000001</v>
          </cell>
          <cell r="AA127">
            <v>0.25003999999999998</v>
          </cell>
          <cell r="AB127">
            <v>0.24213999999999999</v>
          </cell>
          <cell r="AC127">
            <v>0.20266000000000001</v>
          </cell>
          <cell r="AD127">
            <v>0.17437</v>
          </cell>
          <cell r="AE127">
            <v>0.17944243971313312</v>
          </cell>
        </row>
        <row r="128">
          <cell r="A128" t="str">
            <v>Consommation produits petroliers de l'industrie cimentière</v>
          </cell>
          <cell r="B128" t="str">
            <v>petcfcim</v>
          </cell>
          <cell r="C128" t="str">
            <v>fra</v>
          </cell>
          <cell r="D128" t="str">
            <v>INFOCIMENTS</v>
          </cell>
          <cell r="E128" t="str">
            <v>Mtep</v>
          </cell>
          <cell r="F128">
            <v>0.60494000000000003</v>
          </cell>
          <cell r="G128">
            <v>0.48573</v>
          </cell>
          <cell r="H128">
            <v>0.46877999999999997</v>
          </cell>
          <cell r="I128">
            <v>0.44553999999999999</v>
          </cell>
          <cell r="J128">
            <v>0.42041000000000001</v>
          </cell>
          <cell r="K128">
            <v>0.55547999999999997</v>
          </cell>
          <cell r="L128">
            <v>0.59909999999999997</v>
          </cell>
          <cell r="M128">
            <v>0.65205999999999997</v>
          </cell>
          <cell r="N128">
            <v>0.62977000000000005</v>
          </cell>
          <cell r="O128">
            <v>0.64424000000000003</v>
          </cell>
          <cell r="P128">
            <v>0.70311000000000001</v>
          </cell>
          <cell r="Q128">
            <v>0.64710000000000001</v>
          </cell>
          <cell r="R128">
            <v>0.64958000000000005</v>
          </cell>
          <cell r="S128">
            <v>0.63834000000000002</v>
          </cell>
          <cell r="T128">
            <v>0.72616999999999998</v>
          </cell>
          <cell r="U128">
            <v>0.77322000000000002</v>
          </cell>
          <cell r="V128">
            <v>0.79951000000000005</v>
          </cell>
          <cell r="W128">
            <v>0.7077</v>
          </cell>
          <cell r="X128">
            <v>0.69303000000000003</v>
          </cell>
          <cell r="Y128">
            <v>0.59987999999999997</v>
          </cell>
          <cell r="Z128">
            <v>0.61550000000000005</v>
          </cell>
          <cell r="AA128">
            <v>0.61645000000000005</v>
          </cell>
          <cell r="AB128">
            <v>0.54215000000000002</v>
          </cell>
          <cell r="AC128">
            <v>0.64978999999999998</v>
          </cell>
          <cell r="AD128">
            <v>0.54691000000000001</v>
          </cell>
          <cell r="AE128">
            <v>0.53257340964462307</v>
          </cell>
        </row>
        <row r="129">
          <cell r="A129" t="str">
            <v>Consommation gaz de l'industrie cimentière</v>
          </cell>
          <cell r="B129" t="str">
            <v>gazcfcim</v>
          </cell>
          <cell r="C129" t="str">
            <v>fra</v>
          </cell>
          <cell r="D129" t="str">
            <v>INFOCIMENTS</v>
          </cell>
          <cell r="E129" t="str">
            <v>Mtep</v>
          </cell>
          <cell r="F129">
            <v>9.9900000000000006E-3</v>
          </cell>
          <cell r="G129">
            <v>1.035E-2</v>
          </cell>
          <cell r="H129">
            <v>9.5999999999999992E-3</v>
          </cell>
          <cell r="I129">
            <v>9.1599999999999997E-3</v>
          </cell>
          <cell r="J129">
            <v>9.2399999999999999E-3</v>
          </cell>
          <cell r="K129">
            <v>1.0149999999999999E-2</v>
          </cell>
          <cell r="L129">
            <v>1.0019999999999999E-2</v>
          </cell>
          <cell r="M129">
            <v>1.0290000000000001E-2</v>
          </cell>
          <cell r="N129">
            <v>1.0290000000000001E-2</v>
          </cell>
          <cell r="O129">
            <v>1.0460000000000001E-2</v>
          </cell>
          <cell r="P129">
            <v>1.0279999999999999E-2</v>
          </cell>
          <cell r="Q129">
            <v>9.2599999999999991E-3</v>
          </cell>
          <cell r="R129">
            <v>9.2599999999999991E-3</v>
          </cell>
          <cell r="S129">
            <v>9.4599999999999997E-3</v>
          </cell>
          <cell r="T129">
            <v>9.41E-3</v>
          </cell>
          <cell r="U129">
            <v>9.8600000000000007E-3</v>
          </cell>
          <cell r="V129">
            <v>9.3200000000000002E-3</v>
          </cell>
          <cell r="W129">
            <v>1.0200000000000001E-2</v>
          </cell>
          <cell r="X129">
            <v>7.9500000000000005E-3</v>
          </cell>
          <cell r="Y129">
            <v>5.6899999999999997E-3</v>
          </cell>
          <cell r="Z129">
            <v>6.6400000000000001E-3</v>
          </cell>
          <cell r="AA129">
            <v>5.9199999999999999E-3</v>
          </cell>
          <cell r="AB129">
            <v>6.4000000000000003E-3</v>
          </cell>
          <cell r="AC129">
            <v>2.632E-2</v>
          </cell>
          <cell r="AD129">
            <v>1.8440000000000002E-2</v>
          </cell>
          <cell r="AE129">
            <v>1.5223187574012696E-2</v>
          </cell>
        </row>
        <row r="130">
          <cell r="A130" t="str">
            <v>Consommation elect. de l'industrie cimentière</v>
          </cell>
          <cell r="B130" t="str">
            <v>elccfcim</v>
          </cell>
          <cell r="C130" t="str">
            <v>fra</v>
          </cell>
          <cell r="D130" t="str">
            <v>INFOCIMENTS</v>
          </cell>
          <cell r="E130" t="str">
            <v>Mtep</v>
          </cell>
          <cell r="F130">
            <v>0.25344</v>
          </cell>
          <cell r="G130">
            <v>0.24371999999999999</v>
          </cell>
          <cell r="H130">
            <v>0.21844</v>
          </cell>
          <cell r="I130">
            <v>0.20029</v>
          </cell>
          <cell r="J130">
            <v>0.20494000000000001</v>
          </cell>
          <cell r="K130">
            <v>0.20433999999999999</v>
          </cell>
          <cell r="L130">
            <v>0.19556000000000001</v>
          </cell>
          <cell r="M130">
            <v>0.19298000000000001</v>
          </cell>
          <cell r="N130">
            <v>0.20124</v>
          </cell>
          <cell r="O130">
            <v>0.20227000000000001</v>
          </cell>
          <cell r="P130">
            <v>0.20657</v>
          </cell>
          <cell r="Q130">
            <v>0.20769000000000001</v>
          </cell>
          <cell r="R130">
            <v>0.20993000000000001</v>
          </cell>
          <cell r="S130">
            <v>0.21207999999999999</v>
          </cell>
          <cell r="T130">
            <v>0.22514999999999999</v>
          </cell>
          <cell r="U130">
            <v>0.22489000000000001</v>
          </cell>
          <cell r="V130">
            <v>0.23358000000000001</v>
          </cell>
          <cell r="W130">
            <v>0.23091</v>
          </cell>
          <cell r="X130">
            <v>0.22022</v>
          </cell>
          <cell r="Y130">
            <v>0.19203999999999999</v>
          </cell>
          <cell r="Z130">
            <v>0.19564999999999999</v>
          </cell>
          <cell r="AA130">
            <v>0.20338999999999999</v>
          </cell>
          <cell r="AB130">
            <v>0.19333</v>
          </cell>
          <cell r="AC130">
            <v>0.18576000000000001</v>
          </cell>
          <cell r="AD130">
            <v>0.17405999999999999</v>
          </cell>
          <cell r="AE130">
            <v>0.17248331127296929</v>
          </cell>
        </row>
        <row r="131">
          <cell r="A131" t="str">
            <v>Consommation autres combustibles solides et liquides de l'industrie cimentière</v>
          </cell>
          <cell r="B131" t="str">
            <v>enccfcim</v>
          </cell>
          <cell r="C131" t="str">
            <v>fra</v>
          </cell>
          <cell r="D131" t="str">
            <v>INFOCIMENTS</v>
          </cell>
          <cell r="E131" t="str">
            <v>Mtep</v>
          </cell>
          <cell r="F131">
            <v>0.52490999999999999</v>
          </cell>
          <cell r="G131">
            <v>0.46329999999999999</v>
          </cell>
          <cell r="H131">
            <v>0.40909000000000001</v>
          </cell>
          <cell r="I131">
            <v>0.36176999999999998</v>
          </cell>
          <cell r="J131">
            <v>0.37163000000000002</v>
          </cell>
          <cell r="K131">
            <v>0.37163000000000002</v>
          </cell>
          <cell r="L131">
            <v>0.36226000000000003</v>
          </cell>
          <cell r="M131">
            <v>0.36521999999999999</v>
          </cell>
          <cell r="N131">
            <v>0.39330999999999999</v>
          </cell>
          <cell r="O131">
            <v>0.41303000000000001</v>
          </cell>
          <cell r="P131">
            <v>0.62387999999999999</v>
          </cell>
          <cell r="Q131">
            <v>1.4993099999999999</v>
          </cell>
          <cell r="R131">
            <v>1.2075400000000001</v>
          </cell>
          <cell r="S131">
            <v>1.0570200000000001</v>
          </cell>
          <cell r="T131">
            <v>0.99521999999999999</v>
          </cell>
          <cell r="U131">
            <v>1.0072099999999999</v>
          </cell>
          <cell r="V131">
            <v>0.57645999999999997</v>
          </cell>
          <cell r="W131">
            <v>0.63426000000000005</v>
          </cell>
          <cell r="X131">
            <v>0.64251999999999998</v>
          </cell>
          <cell r="Y131">
            <v>0.58170999999999995</v>
          </cell>
          <cell r="Z131">
            <v>0.57047999999999999</v>
          </cell>
          <cell r="AA131">
            <v>0.56398999999999999</v>
          </cell>
          <cell r="AB131">
            <v>0.49613000000000002</v>
          </cell>
          <cell r="AC131">
            <v>0.39789000000000002</v>
          </cell>
          <cell r="AD131">
            <v>0.44191000000000003</v>
          </cell>
          <cell r="AE131">
            <v>0.40404240350544673</v>
          </cell>
        </row>
        <row r="132">
          <cell r="A132" t="str">
            <v>Consommation totale de l'industrie cimentière</v>
          </cell>
          <cell r="B132" t="str">
            <v>toccfcim</v>
          </cell>
          <cell r="C132" t="str">
            <v>fra</v>
          </cell>
          <cell r="D132" t="str">
            <v>INFOCIMENTS</v>
          </cell>
          <cell r="E132" t="str">
            <v>Mtep</v>
          </cell>
          <cell r="F132">
            <v>2.3210600000000001</v>
          </cell>
          <cell r="G132">
            <v>1.92164</v>
          </cell>
          <cell r="H132">
            <v>1.5816399999999999</v>
          </cell>
          <cell r="I132">
            <v>1.3266800000000001</v>
          </cell>
          <cell r="J132">
            <v>1.3056099999999999</v>
          </cell>
          <cell r="K132">
            <v>1.3501799999999999</v>
          </cell>
          <cell r="L132">
            <v>1.34066</v>
          </cell>
          <cell r="M132">
            <v>1.37452</v>
          </cell>
          <cell r="N132">
            <v>1.3787100000000001</v>
          </cell>
          <cell r="O132">
            <v>1.37792</v>
          </cell>
          <cell r="P132">
            <v>1.68333</v>
          </cell>
          <cell r="Q132">
            <v>2.4732500000000002</v>
          </cell>
          <cell r="R132">
            <v>2.2072500000000002</v>
          </cell>
          <cell r="S132">
            <v>2.0655999999999999</v>
          </cell>
          <cell r="T132">
            <v>2.1040000000000001</v>
          </cell>
          <cell r="U132">
            <v>2.1619199999999998</v>
          </cell>
          <cell r="V132">
            <v>1.78928</v>
          </cell>
          <cell r="W132">
            <v>1.8791599999999999</v>
          </cell>
          <cell r="X132">
            <v>1.8025800000000001</v>
          </cell>
          <cell r="Y132">
            <v>1.5846100000000001</v>
          </cell>
          <cell r="Z132">
            <v>1.6317299999999999</v>
          </cell>
          <cell r="AA132">
            <v>1.6397900000000001</v>
          </cell>
          <cell r="AB132">
            <v>1.4801500000000001</v>
          </cell>
          <cell r="AC132">
            <v>1.4624299999999999</v>
          </cell>
          <cell r="AD132">
            <v>1.3556999999999999</v>
          </cell>
          <cell r="AE132">
            <v>1.3037647517101849</v>
          </cell>
        </row>
        <row r="133">
          <cell r="A133" t="str">
            <v>Consommation de produits pétroliers  des industries du verre (NCE 22)</v>
          </cell>
          <cell r="B133" t="str">
            <v>petcfver</v>
          </cell>
          <cell r="C133" t="str">
            <v>fra</v>
          </cell>
          <cell r="D133" t="str">
            <v>CEREN</v>
          </cell>
          <cell r="E133" t="str">
            <v>Mtep</v>
          </cell>
          <cell r="F133">
            <v>0.51658999999999999</v>
          </cell>
          <cell r="G133">
            <v>0.51656999999999997</v>
          </cell>
          <cell r="H133">
            <v>0.53454000000000002</v>
          </cell>
          <cell r="I133">
            <v>0.49253000000000002</v>
          </cell>
          <cell r="J133">
            <v>0.55013999999999996</v>
          </cell>
          <cell r="K133">
            <v>0.51671</v>
          </cell>
          <cell r="L133">
            <v>0.50270999999999999</v>
          </cell>
          <cell r="M133">
            <v>0.49768000000000001</v>
          </cell>
          <cell r="N133">
            <v>0.48898999999999998</v>
          </cell>
          <cell r="O133">
            <v>0.47425</v>
          </cell>
          <cell r="P133">
            <v>0.46731</v>
          </cell>
          <cell r="Q133">
            <v>0.42684</v>
          </cell>
          <cell r="R133">
            <v>0.41037000000000001</v>
          </cell>
          <cell r="S133">
            <v>0.38949</v>
          </cell>
          <cell r="T133">
            <v>0.39828000000000002</v>
          </cell>
          <cell r="U133">
            <v>0.39804</v>
          </cell>
          <cell r="V133">
            <v>0.40494999999999998</v>
          </cell>
          <cell r="W133">
            <v>0.40172999999999998</v>
          </cell>
          <cell r="X133">
            <v>0.39832000000000001</v>
          </cell>
          <cell r="Y133">
            <v>0.33666000000000001</v>
          </cell>
          <cell r="Z133">
            <v>0.27073000000000003</v>
          </cell>
          <cell r="AA133">
            <v>0.26989000000000002</v>
          </cell>
          <cell r="AB133">
            <v>0.19488</v>
          </cell>
          <cell r="AC133">
            <v>0.12393</v>
          </cell>
          <cell r="AD133">
            <v>9.0870000000000006E-2</v>
          </cell>
          <cell r="AE133">
            <v>9.3858140216244543E-2</v>
          </cell>
        </row>
        <row r="134">
          <cell r="A134" t="str">
            <v>Consommation de gaz des industries du verre (NCE 22)</v>
          </cell>
          <cell r="B134" t="str">
            <v>gazcfver</v>
          </cell>
          <cell r="C134" t="str">
            <v>fra</v>
          </cell>
          <cell r="D134" t="str">
            <v>CEREN</v>
          </cell>
          <cell r="E134" t="str">
            <v>Mtep</v>
          </cell>
          <cell r="F134">
            <v>0.54400000000000004</v>
          </cell>
          <cell r="G134">
            <v>0.53300000000000003</v>
          </cell>
          <cell r="H134">
            <v>0.51200000000000001</v>
          </cell>
          <cell r="I134">
            <v>0.53</v>
          </cell>
          <cell r="J134">
            <v>0.51300000000000001</v>
          </cell>
          <cell r="K134">
            <v>0.58799999999999997</v>
          </cell>
          <cell r="L134">
            <v>0.59599999999999997</v>
          </cell>
          <cell r="M134">
            <v>0.64900000000000002</v>
          </cell>
          <cell r="N134">
            <v>0.67800000000000005</v>
          </cell>
          <cell r="O134">
            <v>0.68</v>
          </cell>
          <cell r="P134">
            <v>0.70542000000000005</v>
          </cell>
          <cell r="Q134">
            <v>0.69325000000000003</v>
          </cell>
          <cell r="R134">
            <v>0.72980999999999996</v>
          </cell>
          <cell r="S134">
            <v>0.68496999999999997</v>
          </cell>
          <cell r="T134">
            <v>0.71225000000000005</v>
          </cell>
          <cell r="U134">
            <v>0.70150999999999997</v>
          </cell>
          <cell r="V134">
            <v>0.66895000000000004</v>
          </cell>
          <cell r="W134">
            <v>0.66195000000000004</v>
          </cell>
          <cell r="X134">
            <v>0.64512999999999998</v>
          </cell>
          <cell r="Y134">
            <v>0.58133000000000001</v>
          </cell>
          <cell r="Z134">
            <v>0.66366000000000003</v>
          </cell>
          <cell r="AA134">
            <v>0.70096999999999998</v>
          </cell>
          <cell r="AB134">
            <v>0.75241000000000002</v>
          </cell>
          <cell r="AC134">
            <v>0.81906000000000001</v>
          </cell>
          <cell r="AD134">
            <v>0.84319999999999995</v>
          </cell>
          <cell r="AE134">
            <v>0.87092752096772741</v>
          </cell>
        </row>
        <row r="135">
          <cell r="A135" t="str">
            <v>Consommation d'électricité  des industries du verre (NCE 22)</v>
          </cell>
          <cell r="B135" t="str">
            <v>elccfver</v>
          </cell>
          <cell r="C135" t="str">
            <v>fra</v>
          </cell>
          <cell r="D135" t="str">
            <v>CEREN</v>
          </cell>
          <cell r="E135" t="str">
            <v>Mtep</v>
          </cell>
          <cell r="F135">
            <v>0.22670000000000001</v>
          </cell>
          <cell r="G135">
            <v>0.22695000000000001</v>
          </cell>
          <cell r="H135">
            <v>0.23762</v>
          </cell>
          <cell r="I135">
            <v>0.23125000000000001</v>
          </cell>
          <cell r="J135">
            <v>0.24166000000000001</v>
          </cell>
          <cell r="K135">
            <v>0.25790999999999997</v>
          </cell>
          <cell r="L135">
            <v>0.25868999999999998</v>
          </cell>
          <cell r="M135">
            <v>0.26651000000000002</v>
          </cell>
          <cell r="N135">
            <v>0.27787000000000001</v>
          </cell>
          <cell r="O135">
            <v>0.28105000000000002</v>
          </cell>
          <cell r="P135">
            <v>0.30095</v>
          </cell>
          <cell r="Q135">
            <v>0.29686000000000001</v>
          </cell>
          <cell r="R135">
            <v>0.30942999999999998</v>
          </cell>
          <cell r="S135">
            <v>0.30307000000000001</v>
          </cell>
          <cell r="T135">
            <v>0.31065999999999999</v>
          </cell>
          <cell r="U135">
            <v>0.30353999999999998</v>
          </cell>
          <cell r="V135">
            <v>0.29720999999999997</v>
          </cell>
          <cell r="W135">
            <v>0.29892999999999997</v>
          </cell>
          <cell r="X135">
            <v>0.29664000000000001</v>
          </cell>
          <cell r="Y135">
            <v>0.27327000000000001</v>
          </cell>
          <cell r="Z135">
            <v>0.28288000000000002</v>
          </cell>
          <cell r="AA135">
            <v>0.2974</v>
          </cell>
          <cell r="AB135">
            <v>0.27761000000000002</v>
          </cell>
          <cell r="AC135">
            <v>0.29429</v>
          </cell>
          <cell r="AD135">
            <v>0.29326000000000002</v>
          </cell>
          <cell r="AE135">
            <v>0.30290346868951112</v>
          </cell>
        </row>
        <row r="136">
          <cell r="A136" t="str">
            <v>Consommation de biomasse, déchets  des industries du verre (NCE 22)</v>
          </cell>
          <cell r="B136" t="str">
            <v>enccfver</v>
          </cell>
          <cell r="C136" t="str">
            <v>fra</v>
          </cell>
          <cell r="D136" t="str">
            <v>CEREN</v>
          </cell>
          <cell r="E136" t="str">
            <v>Mtep</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cell r="AE136">
            <v>0</v>
          </cell>
        </row>
        <row r="137">
          <cell r="A137" t="str">
            <v>Consommation finale  des industries du verre (NCE 22)</v>
          </cell>
          <cell r="B137" t="str">
            <v>toccfver</v>
          </cell>
          <cell r="C137" t="str">
            <v>fra</v>
          </cell>
          <cell r="D137" t="str">
            <v>CEREN</v>
          </cell>
          <cell r="E137" t="str">
            <v>Mtep</v>
          </cell>
          <cell r="F137">
            <v>1.28729</v>
          </cell>
          <cell r="G137">
            <v>1.2765200000000001</v>
          </cell>
          <cell r="H137">
            <v>1.28416</v>
          </cell>
          <cell r="I137">
            <v>1.25379</v>
          </cell>
          <cell r="J137">
            <v>1.3048</v>
          </cell>
          <cell r="K137">
            <v>1.3626199999999999</v>
          </cell>
          <cell r="L137">
            <v>1.3573999999999999</v>
          </cell>
          <cell r="M137">
            <v>1.4131899999999999</v>
          </cell>
          <cell r="N137">
            <v>1.44486</v>
          </cell>
          <cell r="O137">
            <v>1.4353</v>
          </cell>
          <cell r="P137">
            <v>1.47367</v>
          </cell>
          <cell r="Q137">
            <v>1.4169400000000001</v>
          </cell>
          <cell r="R137">
            <v>1.45567</v>
          </cell>
          <cell r="S137">
            <v>1.3824399999999999</v>
          </cell>
          <cell r="T137">
            <v>1.42439</v>
          </cell>
          <cell r="U137">
            <v>1.40317</v>
          </cell>
          <cell r="V137">
            <v>1.3711800000000001</v>
          </cell>
          <cell r="W137">
            <v>1.36269</v>
          </cell>
          <cell r="X137">
            <v>1.34015</v>
          </cell>
          <cell r="Y137">
            <v>1.1913400000000001</v>
          </cell>
          <cell r="Z137">
            <v>1.21736</v>
          </cell>
          <cell r="AA137">
            <v>1.2683500000000001</v>
          </cell>
          <cell r="AB137">
            <v>1.22498</v>
          </cell>
          <cell r="AC137">
            <v>1.2373700000000001</v>
          </cell>
          <cell r="AD137">
            <v>1.2274400000000001</v>
          </cell>
          <cell r="AE137">
            <v>1.2676891298734831</v>
          </cell>
        </row>
        <row r="138">
          <cell r="A138" t="str">
            <v>Consommation charbon des autres matériaux de construction (NCE 21)</v>
          </cell>
          <cell r="B138" t="str">
            <v>cmscfmcd</v>
          </cell>
          <cell r="C138" t="str">
            <v>fra</v>
          </cell>
          <cell r="D138" t="str">
            <v>CEREN</v>
          </cell>
          <cell r="E138" t="str">
            <v>Mtep</v>
          </cell>
          <cell r="F138">
            <v>4.2000000000000003E-2</v>
          </cell>
          <cell r="G138">
            <v>4.2000000000000003E-2</v>
          </cell>
          <cell r="H138">
            <v>4.2000000000000003E-2</v>
          </cell>
          <cell r="I138">
            <v>0.03</v>
          </cell>
          <cell r="J138">
            <v>3.6999999999999998E-2</v>
          </cell>
          <cell r="K138">
            <v>3.5999999999999997E-2</v>
          </cell>
          <cell r="L138">
            <v>3.6999999999999998E-2</v>
          </cell>
          <cell r="M138">
            <v>0.04</v>
          </cell>
          <cell r="N138">
            <v>0.04</v>
          </cell>
          <cell r="O138">
            <v>3.6999999999999998E-2</v>
          </cell>
          <cell r="P138">
            <v>3.8739999999999997E-2</v>
          </cell>
          <cell r="Q138">
            <v>3.9559999999999998E-2</v>
          </cell>
          <cell r="R138">
            <v>3.6240000000000001E-2</v>
          </cell>
          <cell r="S138">
            <v>3.7330000000000002E-2</v>
          </cell>
          <cell r="T138">
            <v>3.4569999999999997E-2</v>
          </cell>
          <cell r="U138">
            <v>3.6429999999999997E-2</v>
          </cell>
          <cell r="V138">
            <v>4.2169999999999999E-2</v>
          </cell>
          <cell r="W138">
            <v>4.3180000000000003E-2</v>
          </cell>
          <cell r="X138">
            <v>3.8379999999999997E-2</v>
          </cell>
          <cell r="Y138">
            <v>3.7920000000000002E-2</v>
          </cell>
          <cell r="Z138">
            <v>3.5529999999999999E-2</v>
          </cell>
          <cell r="AA138">
            <v>3.721E-2</v>
          </cell>
          <cell r="AB138">
            <v>3.6979999999999999E-2</v>
          </cell>
          <cell r="AC138">
            <v>3.7150000000000002E-2</v>
          </cell>
          <cell r="AD138">
            <v>3.0700000000000002E-2</v>
          </cell>
          <cell r="AE138">
            <v>2.982263495104405E-2</v>
          </cell>
        </row>
        <row r="139">
          <cell r="A139" t="str">
            <v>Consommation produits petroliers des autres matériaux de construction  (NCE 21)</v>
          </cell>
          <cell r="B139" t="str">
            <v>petcfmcd</v>
          </cell>
          <cell r="C139" t="str">
            <v>fra</v>
          </cell>
          <cell r="D139" t="str">
            <v>CEREN</v>
          </cell>
          <cell r="E139" t="str">
            <v>Mtep</v>
          </cell>
          <cell r="F139">
            <v>0.32085000000000002</v>
          </cell>
          <cell r="G139">
            <v>0.30756</v>
          </cell>
          <cell r="H139">
            <v>0.24018999999999999</v>
          </cell>
          <cell r="I139">
            <v>0.188</v>
          </cell>
          <cell r="J139">
            <v>0.18496000000000001</v>
          </cell>
          <cell r="K139">
            <v>0.18306</v>
          </cell>
          <cell r="L139">
            <v>0.17882000000000001</v>
          </cell>
          <cell r="M139">
            <v>0.18067</v>
          </cell>
          <cell r="N139">
            <v>0.18359</v>
          </cell>
          <cell r="O139">
            <v>0.19542000000000001</v>
          </cell>
          <cell r="P139">
            <v>0.17595</v>
          </cell>
          <cell r="Q139">
            <v>0.18017</v>
          </cell>
          <cell r="R139">
            <v>0.17655000000000001</v>
          </cell>
          <cell r="S139">
            <v>0.17143</v>
          </cell>
          <cell r="T139">
            <v>0.16395000000000001</v>
          </cell>
          <cell r="U139">
            <v>0.16619</v>
          </cell>
          <cell r="V139">
            <v>0.18778</v>
          </cell>
          <cell r="W139">
            <v>0.18031</v>
          </cell>
          <cell r="X139">
            <v>0.18854000000000001</v>
          </cell>
          <cell r="Y139">
            <v>0.19256000000000001</v>
          </cell>
          <cell r="Z139">
            <v>0.20502000000000001</v>
          </cell>
          <cell r="AA139">
            <v>0.20582</v>
          </cell>
          <cell r="AB139">
            <v>0.19461999999999999</v>
          </cell>
          <cell r="AC139">
            <v>0.18756999999999999</v>
          </cell>
          <cell r="AD139">
            <v>0.16150999999999999</v>
          </cell>
          <cell r="AE139">
            <v>0.15689425963984119</v>
          </cell>
        </row>
        <row r="140">
          <cell r="A140" t="str">
            <v>Consommation gaz des autres matériaux de construction  (NCE 21)</v>
          </cell>
          <cell r="B140" t="str">
            <v>gazcfmcd</v>
          </cell>
          <cell r="C140" t="str">
            <v>fra</v>
          </cell>
          <cell r="D140" t="str">
            <v>CEREN</v>
          </cell>
          <cell r="E140" t="str">
            <v>Mtep</v>
          </cell>
          <cell r="F140">
            <v>0.56191000000000002</v>
          </cell>
          <cell r="G140">
            <v>0.56801000000000001</v>
          </cell>
          <cell r="H140">
            <v>0.58099999999999996</v>
          </cell>
          <cell r="I140">
            <v>0.56208000000000002</v>
          </cell>
          <cell r="J140">
            <v>0.57967000000000002</v>
          </cell>
          <cell r="K140">
            <v>0.59575999999999996</v>
          </cell>
          <cell r="L140">
            <v>0.59823000000000004</v>
          </cell>
          <cell r="M140">
            <v>0.60767000000000004</v>
          </cell>
          <cell r="N140">
            <v>0.63436999999999999</v>
          </cell>
          <cell r="O140">
            <v>0.62548999999999999</v>
          </cell>
          <cell r="P140">
            <v>0.65310999999999997</v>
          </cell>
          <cell r="Q140">
            <v>0.66257999999999995</v>
          </cell>
          <cell r="R140">
            <v>0.67530999999999997</v>
          </cell>
          <cell r="S140">
            <v>0.64724999999999999</v>
          </cell>
          <cell r="T140">
            <v>0.70647000000000004</v>
          </cell>
          <cell r="U140">
            <v>0.70606999999999998</v>
          </cell>
          <cell r="V140">
            <v>0.68964000000000003</v>
          </cell>
          <cell r="W140">
            <v>0.70794000000000001</v>
          </cell>
          <cell r="X140">
            <v>0.65230999999999995</v>
          </cell>
          <cell r="Y140">
            <v>0.52603999999999995</v>
          </cell>
          <cell r="Z140">
            <v>0.54249999999999998</v>
          </cell>
          <cell r="AA140">
            <v>0.57496999999999998</v>
          </cell>
          <cell r="AB140">
            <v>0.50233000000000005</v>
          </cell>
          <cell r="AC140">
            <v>0.49381000000000003</v>
          </cell>
          <cell r="AD140">
            <v>0.47143000000000002</v>
          </cell>
          <cell r="AE140">
            <v>0.45795715944529958</v>
          </cell>
        </row>
        <row r="141">
          <cell r="A141" t="str">
            <v>Consommation elect. des autres matériaux de construction  (NCE 21)</v>
          </cell>
          <cell r="B141" t="str">
            <v>elccfmcd</v>
          </cell>
          <cell r="C141" t="str">
            <v>fra</v>
          </cell>
          <cell r="D141" t="str">
            <v>CEREN</v>
          </cell>
          <cell r="E141" t="str">
            <v>Mtep</v>
          </cell>
          <cell r="F141">
            <v>0.24656</v>
          </cell>
          <cell r="G141">
            <v>0.25059999999999999</v>
          </cell>
          <cell r="H141">
            <v>0.23985000000000001</v>
          </cell>
          <cell r="I141">
            <v>0.21276</v>
          </cell>
          <cell r="J141">
            <v>0.22644</v>
          </cell>
          <cell r="K141">
            <v>0.24543999999999999</v>
          </cell>
          <cell r="L141">
            <v>0.24698999999999999</v>
          </cell>
          <cell r="M141">
            <v>0.24879999999999999</v>
          </cell>
          <cell r="N141">
            <v>0.2611</v>
          </cell>
          <cell r="O141">
            <v>0.25868999999999998</v>
          </cell>
          <cell r="P141">
            <v>0.26147999999999999</v>
          </cell>
          <cell r="Q141">
            <v>0.26622000000000001</v>
          </cell>
          <cell r="R141">
            <v>0.26712999999999998</v>
          </cell>
          <cell r="S141">
            <v>0.26808999999999999</v>
          </cell>
          <cell r="T141">
            <v>0.27799000000000001</v>
          </cell>
          <cell r="U141">
            <v>0.28194999999999998</v>
          </cell>
          <cell r="V141">
            <v>0.29020000000000001</v>
          </cell>
          <cell r="W141">
            <v>0.29831999999999997</v>
          </cell>
          <cell r="X141">
            <v>0.29171999999999998</v>
          </cell>
          <cell r="Y141">
            <v>0.25083</v>
          </cell>
          <cell r="Z141">
            <v>0.25929000000000002</v>
          </cell>
          <cell r="AA141">
            <v>0.27503</v>
          </cell>
          <cell r="AB141">
            <v>0.26823000000000002</v>
          </cell>
          <cell r="AC141">
            <v>0.2666</v>
          </cell>
          <cell r="AD141">
            <v>0.25558999999999998</v>
          </cell>
          <cell r="AE141">
            <v>0.24828557873411558</v>
          </cell>
        </row>
        <row r="142">
          <cell r="A142" t="str">
            <v>Consommation de chaleur des autres matériaux de construction (NCE 21)</v>
          </cell>
          <cell r="B142" t="str">
            <v>vapcfmcd</v>
          </cell>
          <cell r="C142" t="str">
            <v>fra</v>
          </cell>
          <cell r="D142" t="str">
            <v>CEREN</v>
          </cell>
          <cell r="E142" t="str">
            <v>Mtep</v>
          </cell>
          <cell r="F142">
            <v>0</v>
          </cell>
          <cell r="G142">
            <v>0</v>
          </cell>
          <cell r="H142">
            <v>0</v>
          </cell>
          <cell r="I142">
            <v>0</v>
          </cell>
          <cell r="J142">
            <v>0</v>
          </cell>
          <cell r="K142">
            <v>0</v>
          </cell>
          <cell r="L142">
            <v>0</v>
          </cell>
          <cell r="M142">
            <v>0</v>
          </cell>
          <cell r="N142">
            <v>0</v>
          </cell>
          <cell r="O142">
            <v>0</v>
          </cell>
          <cell r="P142">
            <v>-1.0000000000000001E-5</v>
          </cell>
          <cell r="Q142">
            <v>0</v>
          </cell>
          <cell r="R142">
            <v>0</v>
          </cell>
          <cell r="S142">
            <v>2.2000000000000001E-4</v>
          </cell>
          <cell r="T142">
            <v>1.2999999999999999E-4</v>
          </cell>
          <cell r="U142">
            <v>0</v>
          </cell>
          <cell r="V142">
            <v>0</v>
          </cell>
          <cell r="W142">
            <v>0</v>
          </cell>
          <cell r="X142">
            <v>0</v>
          </cell>
          <cell r="Y142">
            <v>0</v>
          </cell>
          <cell r="Z142">
            <v>0</v>
          </cell>
          <cell r="AA142">
            <v>1.65E-3</v>
          </cell>
          <cell r="AB142">
            <v>0</v>
          </cell>
          <cell r="AC142">
            <v>0</v>
          </cell>
          <cell r="AD142">
            <v>5.1999999999999998E-3</v>
          </cell>
          <cell r="AE142">
            <v>5.0513909363331935E-3</v>
          </cell>
        </row>
        <row r="143">
          <cell r="A143" t="str">
            <v>Consommation de biomasse, déchets des autres matériaux de construction (NCE 21)</v>
          </cell>
          <cell r="B143" t="str">
            <v>enccfmcd</v>
          </cell>
          <cell r="C143" t="str">
            <v>fra</v>
          </cell>
          <cell r="D143" t="str">
            <v>CEREN</v>
          </cell>
          <cell r="E143" t="str">
            <v>Mtep</v>
          </cell>
          <cell r="F143">
            <v>2.5999999999999999E-2</v>
          </cell>
          <cell r="G143">
            <v>2.5000000000000001E-2</v>
          </cell>
          <cell r="H143">
            <v>2.3E-2</v>
          </cell>
          <cell r="I143">
            <v>2.3E-2</v>
          </cell>
          <cell r="J143">
            <v>2.3E-2</v>
          </cell>
          <cell r="K143">
            <v>2.4E-2</v>
          </cell>
          <cell r="L143">
            <v>2.1999999999999999E-2</v>
          </cell>
          <cell r="M143">
            <v>2.1000000000000001E-2</v>
          </cell>
          <cell r="N143">
            <v>2.1000000000000001E-2</v>
          </cell>
          <cell r="O143">
            <v>2.1000000000000001E-2</v>
          </cell>
          <cell r="P143">
            <v>3.7409999999999999E-2</v>
          </cell>
          <cell r="Q143">
            <v>3.6459999999999999E-2</v>
          </cell>
          <cell r="R143">
            <v>3.5520000000000003E-2</v>
          </cell>
          <cell r="S143">
            <v>3.3279999999999997E-2</v>
          </cell>
          <cell r="T143">
            <v>3.449E-2</v>
          </cell>
          <cell r="U143">
            <v>3.5860000000000003E-2</v>
          </cell>
          <cell r="V143">
            <v>3.9899999999999998E-2</v>
          </cell>
          <cell r="W143">
            <v>4.5670000000000002E-2</v>
          </cell>
          <cell r="X143">
            <v>4.9790000000000001E-2</v>
          </cell>
          <cell r="Y143">
            <v>4.1160000000000002E-2</v>
          </cell>
          <cell r="Z143">
            <v>4.3819999999999998E-2</v>
          </cell>
          <cell r="AA143">
            <v>4.9669999999999999E-2</v>
          </cell>
          <cell r="AB143">
            <v>4.7730000000000002E-2</v>
          </cell>
          <cell r="AC143">
            <v>4.6350000000000002E-2</v>
          </cell>
          <cell r="AD143">
            <v>5.5879999999999999E-2</v>
          </cell>
          <cell r="AE143">
            <v>5.4283024138903624E-2</v>
          </cell>
        </row>
        <row r="144">
          <cell r="A144" t="str">
            <v>Consommation des autres matériaux de construction  (NCE 21)</v>
          </cell>
          <cell r="B144" t="str">
            <v>toccfmcd</v>
          </cell>
          <cell r="C144" t="str">
            <v>fra</v>
          </cell>
          <cell r="D144" t="str">
            <v>CEREN</v>
          </cell>
          <cell r="E144" t="str">
            <v>Mtep</v>
          </cell>
          <cell r="F144">
            <v>1.1973199999999999</v>
          </cell>
          <cell r="G144">
            <v>1.1931700000000001</v>
          </cell>
          <cell r="H144">
            <v>1.12605</v>
          </cell>
          <cell r="I144">
            <v>1.0158499999999999</v>
          </cell>
          <cell r="J144">
            <v>1.0510600000000001</v>
          </cell>
          <cell r="K144">
            <v>1.0842700000000001</v>
          </cell>
          <cell r="L144">
            <v>1.08304</v>
          </cell>
          <cell r="M144">
            <v>1.0981399999999999</v>
          </cell>
          <cell r="N144">
            <v>1.14005</v>
          </cell>
          <cell r="O144">
            <v>1.1375999999999999</v>
          </cell>
          <cell r="P144">
            <v>1.1666700000000001</v>
          </cell>
          <cell r="Q144">
            <v>1.1850000000000001</v>
          </cell>
          <cell r="R144">
            <v>1.19075</v>
          </cell>
          <cell r="S144">
            <v>1.15761</v>
          </cell>
          <cell r="T144">
            <v>1.21759</v>
          </cell>
          <cell r="U144">
            <v>1.2264999999999999</v>
          </cell>
          <cell r="V144">
            <v>1.24969</v>
          </cell>
          <cell r="W144">
            <v>1.27542</v>
          </cell>
          <cell r="X144">
            <v>1.2207399999999999</v>
          </cell>
          <cell r="Y144">
            <v>1.0485</v>
          </cell>
          <cell r="Z144">
            <v>1.0861499999999999</v>
          </cell>
          <cell r="AA144">
            <v>1.14435</v>
          </cell>
          <cell r="AB144">
            <v>1.04989</v>
          </cell>
          <cell r="AC144">
            <v>1.03148</v>
          </cell>
          <cell r="AD144">
            <v>0.98031000000000001</v>
          </cell>
          <cell r="AE144">
            <v>0.95229404784553717</v>
          </cell>
        </row>
        <row r="145">
          <cell r="A145" t="str">
            <v>Consommation de combustibles minéraux solides des industries du papier et du carton (NCE 35)</v>
          </cell>
          <cell r="B145" t="str">
            <v>cmscfpap</v>
          </cell>
          <cell r="C145" t="str">
            <v>fra</v>
          </cell>
          <cell r="D145" t="str">
            <v>CEREN</v>
          </cell>
          <cell r="E145" t="str">
            <v>Mtep</v>
          </cell>
          <cell r="F145">
            <v>0.18379000000000001</v>
          </cell>
          <cell r="G145">
            <v>0.16489999999999999</v>
          </cell>
          <cell r="H145">
            <v>0.15809999999999999</v>
          </cell>
          <cell r="I145">
            <v>0.15895000000000001</v>
          </cell>
          <cell r="J145">
            <v>0.1666</v>
          </cell>
          <cell r="K145">
            <v>0.15384999999999999</v>
          </cell>
          <cell r="L145">
            <v>0.16489999999999999</v>
          </cell>
          <cell r="M145">
            <v>0.1666</v>
          </cell>
          <cell r="N145">
            <v>0.16944000000000001</v>
          </cell>
          <cell r="O145">
            <v>0.16833999999999999</v>
          </cell>
          <cell r="P145">
            <v>0.15024000000000001</v>
          </cell>
          <cell r="Q145">
            <v>0.11199000000000001</v>
          </cell>
          <cell r="R145">
            <v>0.11465</v>
          </cell>
          <cell r="S145">
            <v>0.11215</v>
          </cell>
          <cell r="T145">
            <v>0.10953</v>
          </cell>
          <cell r="U145">
            <v>0.11995</v>
          </cell>
          <cell r="V145">
            <v>8.3309999999999995E-2</v>
          </cell>
          <cell r="W145">
            <v>6.6040000000000001E-2</v>
          </cell>
          <cell r="X145">
            <v>3.2289999999999999E-2</v>
          </cell>
          <cell r="Y145">
            <v>1.703E-2</v>
          </cell>
          <cell r="Z145">
            <v>1.9539999999999998E-2</v>
          </cell>
          <cell r="AA145">
            <v>1.4540000000000001E-2</v>
          </cell>
          <cell r="AB145">
            <v>1.8259999999999998E-2</v>
          </cell>
          <cell r="AC145">
            <v>1.1259999999999999E-2</v>
          </cell>
          <cell r="AD145">
            <v>1.2160000000000001E-2</v>
          </cell>
          <cell r="AE145">
            <v>1.4250000000000001E-2</v>
          </cell>
        </row>
        <row r="146">
          <cell r="A146" t="str">
            <v>Consommation de produits pétroliers  des industries du papier et du carton (NCE 35)</v>
          </cell>
          <cell r="B146" t="str">
            <v>petcfpap</v>
          </cell>
          <cell r="C146" t="str">
            <v>fra</v>
          </cell>
          <cell r="D146" t="str">
            <v>CEREN</v>
          </cell>
          <cell r="E146" t="str">
            <v>Mtep</v>
          </cell>
          <cell r="F146">
            <v>0.39090000000000003</v>
          </cell>
          <cell r="G146">
            <v>0.43472</v>
          </cell>
          <cell r="H146">
            <v>0.44475999999999999</v>
          </cell>
          <cell r="I146">
            <v>0.39489999999999997</v>
          </cell>
          <cell r="J146">
            <v>0.38997999999999999</v>
          </cell>
          <cell r="K146">
            <v>0.35086000000000001</v>
          </cell>
          <cell r="L146">
            <v>0.33689999999999998</v>
          </cell>
          <cell r="M146">
            <v>0.31251000000000001</v>
          </cell>
          <cell r="N146">
            <v>0.31329000000000001</v>
          </cell>
          <cell r="O146">
            <v>0.30657000000000001</v>
          </cell>
          <cell r="P146">
            <v>0.24973000000000001</v>
          </cell>
          <cell r="Q146">
            <v>0.20902000000000001</v>
          </cell>
          <cell r="R146">
            <v>0.19871</v>
          </cell>
          <cell r="S146">
            <v>0.18898999999999999</v>
          </cell>
          <cell r="T146">
            <v>0.17502000000000001</v>
          </cell>
          <cell r="U146">
            <v>0.14047999999999999</v>
          </cell>
          <cell r="V146">
            <v>0.12171</v>
          </cell>
          <cell r="W146">
            <v>0.12805</v>
          </cell>
          <cell r="X146">
            <v>0.10764</v>
          </cell>
          <cell r="Y146">
            <v>9.2359999999999998E-2</v>
          </cell>
          <cell r="Z146">
            <v>7.8880000000000006E-2</v>
          </cell>
          <cell r="AA146">
            <v>7.1080000000000004E-2</v>
          </cell>
          <cell r="AB146">
            <v>7.0029999999999995E-2</v>
          </cell>
          <cell r="AC146">
            <v>6.3920000000000005E-2</v>
          </cell>
          <cell r="AD146">
            <v>5.1429999999999997E-2</v>
          </cell>
          <cell r="AE146">
            <v>6.4369999999999997E-2</v>
          </cell>
        </row>
        <row r="147">
          <cell r="A147" t="str">
            <v>Consommation de gaz des industries du papier et du carton (NCE 35)</v>
          </cell>
          <cell r="B147" t="str">
            <v>gazcfpap</v>
          </cell>
          <cell r="C147" t="str">
            <v>fra</v>
          </cell>
          <cell r="D147" t="str">
            <v>CEREN</v>
          </cell>
          <cell r="E147" t="str">
            <v>Mtep</v>
          </cell>
          <cell r="F147">
            <v>0.67171999999999998</v>
          </cell>
          <cell r="G147">
            <v>0.79576999999999998</v>
          </cell>
          <cell r="H147">
            <v>0.87880000000000003</v>
          </cell>
          <cell r="I147">
            <v>0.94354000000000005</v>
          </cell>
          <cell r="J147">
            <v>1.04566</v>
          </cell>
          <cell r="K147">
            <v>1.1023400000000001</v>
          </cell>
          <cell r="L147">
            <v>1.01837</v>
          </cell>
          <cell r="M147">
            <v>1.16882</v>
          </cell>
          <cell r="N147">
            <v>1.11609</v>
          </cell>
          <cell r="O147">
            <v>1.1515299999999999</v>
          </cell>
          <cell r="P147">
            <v>1.2293499999999999</v>
          </cell>
          <cell r="Q147">
            <v>1.1375500000000001</v>
          </cell>
          <cell r="R147">
            <v>1.06159</v>
          </cell>
          <cell r="S147">
            <v>1.0991299999999999</v>
          </cell>
          <cell r="T147">
            <v>1.0965499999999999</v>
          </cell>
          <cell r="U147">
            <v>1.07599</v>
          </cell>
          <cell r="V147">
            <v>1.0501799999999999</v>
          </cell>
          <cell r="W147">
            <v>1.0218</v>
          </cell>
          <cell r="X147">
            <v>0.97924999999999995</v>
          </cell>
          <cell r="Y147">
            <v>0.77297000000000005</v>
          </cell>
          <cell r="Z147">
            <v>0.82038999999999995</v>
          </cell>
          <cell r="AA147">
            <v>0.79452</v>
          </cell>
          <cell r="AB147">
            <v>0.79386000000000001</v>
          </cell>
          <cell r="AC147">
            <v>0.88092999999999999</v>
          </cell>
          <cell r="AD147">
            <v>0.85458000000000001</v>
          </cell>
          <cell r="AE147">
            <v>0.90595000000000003</v>
          </cell>
        </row>
        <row r="148">
          <cell r="A148" t="str">
            <v>Consommation de chaleur des industries du papier et du carton (NCE 35)</v>
          </cell>
          <cell r="B148" t="str">
            <v>vapcfpap</v>
          </cell>
          <cell r="C148" t="str">
            <v>fra</v>
          </cell>
          <cell r="D148" t="str">
            <v>CEREN</v>
          </cell>
          <cell r="E148" t="str">
            <v>Mtep</v>
          </cell>
          <cell r="F148">
            <v>6.5000000000000002E-2</v>
          </cell>
          <cell r="G148">
            <v>6.4000000000000001E-2</v>
          </cell>
          <cell r="H148">
            <v>6.4000000000000001E-2</v>
          </cell>
          <cell r="I148">
            <v>4.2000000000000003E-2</v>
          </cell>
          <cell r="J148">
            <v>4.8000000000000001E-2</v>
          </cell>
          <cell r="K148">
            <v>4.9000000000000002E-2</v>
          </cell>
          <cell r="L148">
            <v>5.5E-2</v>
          </cell>
          <cell r="M148">
            <v>4.2999999999999997E-2</v>
          </cell>
          <cell r="N148">
            <v>4.2000000000000003E-2</v>
          </cell>
          <cell r="O148">
            <v>5.1999999999999998E-2</v>
          </cell>
          <cell r="P148">
            <v>0.16714000000000001</v>
          </cell>
          <cell r="Q148">
            <v>0.34210000000000002</v>
          </cell>
          <cell r="R148">
            <v>0.42</v>
          </cell>
          <cell r="S148">
            <v>0.45293</v>
          </cell>
          <cell r="T148">
            <v>0.48825000000000002</v>
          </cell>
          <cell r="U148">
            <v>0.49197999999999997</v>
          </cell>
          <cell r="V148">
            <v>0.47173999999999999</v>
          </cell>
          <cell r="W148">
            <v>0.46243000000000001</v>
          </cell>
          <cell r="X148">
            <v>0.47675000000000001</v>
          </cell>
          <cell r="Y148">
            <v>0.37848999999999999</v>
          </cell>
          <cell r="Z148">
            <v>0.38600000000000001</v>
          </cell>
          <cell r="AA148">
            <v>0.36799999999999999</v>
          </cell>
          <cell r="AB148">
            <v>0.36320000000000002</v>
          </cell>
          <cell r="AC148">
            <v>0.41182000000000002</v>
          </cell>
          <cell r="AD148">
            <v>0.42109999999999997</v>
          </cell>
          <cell r="AE148">
            <v>0.42109999999999997</v>
          </cell>
        </row>
        <row r="149">
          <cell r="A149" t="str">
            <v>Consommation d'électricité   des industries du papier et du carton (NCE 35)</v>
          </cell>
          <cell r="B149" t="str">
            <v>elccfpap</v>
          </cell>
          <cell r="C149" t="str">
            <v>fra</v>
          </cell>
          <cell r="D149" t="str">
            <v>CEREN</v>
          </cell>
          <cell r="E149" t="str">
            <v>Mtep</v>
          </cell>
          <cell r="F149">
            <v>0.83996000000000004</v>
          </cell>
          <cell r="G149">
            <v>0.88441999999999998</v>
          </cell>
          <cell r="H149">
            <v>0.94040999999999997</v>
          </cell>
          <cell r="I149">
            <v>0.95562999999999998</v>
          </cell>
          <cell r="J149">
            <v>1.03389</v>
          </cell>
          <cell r="K149">
            <v>1.00749</v>
          </cell>
          <cell r="L149">
            <v>0.94874999999999998</v>
          </cell>
          <cell r="M149">
            <v>1.0288999999999999</v>
          </cell>
          <cell r="N149">
            <v>1.0067999999999999</v>
          </cell>
          <cell r="O149">
            <v>1.0317400000000001</v>
          </cell>
          <cell r="P149">
            <v>1.0432900000000001</v>
          </cell>
          <cell r="Q149">
            <v>0.99404999999999999</v>
          </cell>
          <cell r="R149">
            <v>0.99958000000000002</v>
          </cell>
          <cell r="S149">
            <v>1.03145</v>
          </cell>
          <cell r="T149">
            <v>1.06463</v>
          </cell>
          <cell r="U149">
            <v>1.0701099999999999</v>
          </cell>
          <cell r="V149">
            <v>1.0492300000000001</v>
          </cell>
          <cell r="W149">
            <v>1.03108</v>
          </cell>
          <cell r="X149">
            <v>0.99453000000000003</v>
          </cell>
          <cell r="Y149">
            <v>0.85424</v>
          </cell>
          <cell r="Z149">
            <v>0.90919000000000005</v>
          </cell>
          <cell r="AA149">
            <v>0.87897000000000003</v>
          </cell>
          <cell r="AB149">
            <v>0.84375</v>
          </cell>
          <cell r="AC149">
            <v>0.81711</v>
          </cell>
          <cell r="AD149">
            <v>0.81425000000000003</v>
          </cell>
          <cell r="AE149">
            <v>0.77720999999999996</v>
          </cell>
        </row>
        <row r="150">
          <cell r="A150" t="str">
            <v>Consommation de biomasse, déchets des industries du papier et du carton (NCE 35)</v>
          </cell>
          <cell r="B150" t="str">
            <v>enccfpap</v>
          </cell>
          <cell r="C150" t="str">
            <v>fra</v>
          </cell>
          <cell r="D150" t="str">
            <v>CEREN</v>
          </cell>
          <cell r="E150" t="str">
            <v>Mtep</v>
          </cell>
          <cell r="F150">
            <v>0.89988000000000001</v>
          </cell>
          <cell r="G150">
            <v>0.86941000000000002</v>
          </cell>
          <cell r="H150">
            <v>0.89170000000000005</v>
          </cell>
          <cell r="I150">
            <v>0.87744999999999995</v>
          </cell>
          <cell r="J150">
            <v>0.93779999999999997</v>
          </cell>
          <cell r="K150">
            <v>0.92679999999999996</v>
          </cell>
          <cell r="L150">
            <v>0.93274999999999997</v>
          </cell>
          <cell r="M150">
            <v>1.0047999999999999</v>
          </cell>
          <cell r="N150">
            <v>0.99680000000000002</v>
          </cell>
          <cell r="O150">
            <v>1.0038</v>
          </cell>
          <cell r="P150">
            <v>0.94020000000000004</v>
          </cell>
          <cell r="Q150">
            <v>0.88912000000000002</v>
          </cell>
          <cell r="R150">
            <v>0.89732000000000001</v>
          </cell>
          <cell r="S150">
            <v>0.93059999999999998</v>
          </cell>
          <cell r="T150">
            <v>0.95640000000000003</v>
          </cell>
          <cell r="U150">
            <v>1.0306599999999999</v>
          </cell>
          <cell r="V150">
            <v>1.03451</v>
          </cell>
          <cell r="W150">
            <v>1.0413600000000001</v>
          </cell>
          <cell r="X150">
            <v>1.04671</v>
          </cell>
          <cell r="Y150">
            <v>0.98787999999999998</v>
          </cell>
          <cell r="Z150">
            <v>1.0360499999999999</v>
          </cell>
          <cell r="AA150">
            <v>1.0326900000000001</v>
          </cell>
          <cell r="AB150">
            <v>0.93864000000000003</v>
          </cell>
          <cell r="AC150">
            <v>0.90805999999999998</v>
          </cell>
          <cell r="AD150">
            <v>0.89234000000000002</v>
          </cell>
          <cell r="AE150">
            <v>0.98211999999999999</v>
          </cell>
        </row>
        <row r="151">
          <cell r="A151" t="str">
            <v>Consommation finale  des industries du papier et du carton (NCE 35)</v>
          </cell>
          <cell r="B151" t="str">
            <v>toccfpap</v>
          </cell>
          <cell r="C151" t="str">
            <v>fra</v>
          </cell>
          <cell r="D151" t="str">
            <v>CEREN</v>
          </cell>
          <cell r="E151" t="str">
            <v>Mtep</v>
          </cell>
          <cell r="F151">
            <v>3.05125</v>
          </cell>
          <cell r="G151">
            <v>3.2132200000000002</v>
          </cell>
          <cell r="H151">
            <v>3.3777699999999999</v>
          </cell>
          <cell r="I151">
            <v>3.3724699999999999</v>
          </cell>
          <cell r="J151">
            <v>3.6219299999999999</v>
          </cell>
          <cell r="K151">
            <v>3.5903299999999998</v>
          </cell>
          <cell r="L151">
            <v>3.45668</v>
          </cell>
          <cell r="M151">
            <v>3.7246299999999999</v>
          </cell>
          <cell r="N151">
            <v>3.6444299999999998</v>
          </cell>
          <cell r="O151">
            <v>3.7139899999999999</v>
          </cell>
          <cell r="P151">
            <v>3.7799399999999999</v>
          </cell>
          <cell r="Q151">
            <v>3.6838299999999999</v>
          </cell>
          <cell r="R151">
            <v>3.6918500000000001</v>
          </cell>
          <cell r="S151">
            <v>3.8152499999999998</v>
          </cell>
          <cell r="T151">
            <v>3.8903699999999999</v>
          </cell>
          <cell r="U151">
            <v>3.9291700000000001</v>
          </cell>
          <cell r="V151">
            <v>3.8106800000000001</v>
          </cell>
          <cell r="W151">
            <v>3.7507700000000002</v>
          </cell>
          <cell r="X151">
            <v>3.6371600000000002</v>
          </cell>
          <cell r="Y151">
            <v>3.10297</v>
          </cell>
          <cell r="Z151">
            <v>3.2500399999999998</v>
          </cell>
          <cell r="AA151">
            <v>3.1597900000000001</v>
          </cell>
          <cell r="AB151">
            <v>3.02773</v>
          </cell>
          <cell r="AC151">
            <v>3.0930900000000001</v>
          </cell>
          <cell r="AD151">
            <v>3.0458599999999998</v>
          </cell>
          <cell r="AE151">
            <v>3.165</v>
          </cell>
        </row>
        <row r="152">
          <cell r="A152" t="str">
            <v>Consommation de charbon des usines de papiers et cartons (données COPACEL)</v>
          </cell>
          <cell r="B152" t="str">
            <v>cmscfpac</v>
          </cell>
          <cell r="C152" t="str">
            <v>fra</v>
          </cell>
          <cell r="D152" t="str">
            <v>COPACEL</v>
          </cell>
          <cell r="E152" t="str">
            <v>Mtep</v>
          </cell>
          <cell r="F152">
            <v>0.21032000000000001</v>
          </cell>
          <cell r="G152">
            <v>0.20097999999999999</v>
          </cell>
          <cell r="H152">
            <v>0.19352</v>
          </cell>
          <cell r="I152">
            <v>0.20222999999999999</v>
          </cell>
          <cell r="J152">
            <v>0.20161000000000001</v>
          </cell>
          <cell r="K152">
            <v>0.19911999999999999</v>
          </cell>
          <cell r="L152">
            <v>0.19600999999999999</v>
          </cell>
          <cell r="M152">
            <v>0.19352</v>
          </cell>
          <cell r="N152">
            <v>0.17546999999999999</v>
          </cell>
          <cell r="O152">
            <v>0.19289000000000001</v>
          </cell>
          <cell r="P152">
            <v>0.17546999999999999</v>
          </cell>
          <cell r="Q152">
            <v>0.14124999999999999</v>
          </cell>
          <cell r="R152">
            <v>0.12383</v>
          </cell>
          <cell r="S152">
            <v>0.13378000000000001</v>
          </cell>
          <cell r="T152">
            <v>0.12942999999999999</v>
          </cell>
          <cell r="U152">
            <v>0.1288</v>
          </cell>
          <cell r="V152">
            <v>0.10205</v>
          </cell>
          <cell r="W152">
            <v>8.4000000000000005E-2</v>
          </cell>
          <cell r="X152">
            <v>3.8260000000000002E-2</v>
          </cell>
          <cell r="Y152">
            <v>3.7139999999999999E-2</v>
          </cell>
          <cell r="Z152">
            <v>3.7909999999999999E-2</v>
          </cell>
          <cell r="AA152">
            <v>2.47E-2</v>
          </cell>
          <cell r="AB152">
            <v>7.0029999999999995E-2</v>
          </cell>
          <cell r="AC152">
            <v>6.3920000000000005E-2</v>
          </cell>
          <cell r="AD152">
            <v>5.1429999999999997E-2</v>
          </cell>
          <cell r="AE152">
            <v>6.4369999999999997E-2</v>
          </cell>
        </row>
        <row r="153">
          <cell r="A153" t="str">
            <v>Consommation de produits petroliers des usines de papiers et cartons (données COPACEL)</v>
          </cell>
          <cell r="B153" t="str">
            <v>petcfpac</v>
          </cell>
          <cell r="C153" t="str">
            <v>fra</v>
          </cell>
          <cell r="D153" t="str">
            <v>COPACEL</v>
          </cell>
          <cell r="E153" t="str">
            <v>Mtep</v>
          </cell>
          <cell r="F153">
            <v>0.33056000000000002</v>
          </cell>
          <cell r="G153">
            <v>0.35063</v>
          </cell>
          <cell r="H153">
            <v>0.34011999999999998</v>
          </cell>
          <cell r="I153">
            <v>0.30763000000000001</v>
          </cell>
          <cell r="J153">
            <v>0.28566000000000003</v>
          </cell>
          <cell r="K153">
            <v>0.25030999999999998</v>
          </cell>
          <cell r="L153">
            <v>0.22356000000000001</v>
          </cell>
          <cell r="M153">
            <v>0.21783</v>
          </cell>
          <cell r="N153">
            <v>0.22259999999999999</v>
          </cell>
          <cell r="O153">
            <v>0.21973999999999999</v>
          </cell>
          <cell r="P153">
            <v>0.17579</v>
          </cell>
          <cell r="Q153">
            <v>0.1414</v>
          </cell>
          <cell r="R153">
            <v>0.12038</v>
          </cell>
          <cell r="S153">
            <v>0.10891000000000001</v>
          </cell>
          <cell r="T153">
            <v>9.1719999999999996E-2</v>
          </cell>
          <cell r="U153">
            <v>8.5029999999999994E-2</v>
          </cell>
          <cell r="V153">
            <v>7.2609999999999994E-2</v>
          </cell>
          <cell r="W153">
            <v>6.3060000000000005E-2</v>
          </cell>
          <cell r="X153">
            <v>4.9680000000000002E-2</v>
          </cell>
          <cell r="Y153">
            <v>4.8750000000000002E-2</v>
          </cell>
          <cell r="Z153">
            <v>4.3060000000000001E-2</v>
          </cell>
          <cell r="AA153">
            <v>4.5170000000000002E-2</v>
          </cell>
          <cell r="AB153">
            <v>0.53084613175425621</v>
          </cell>
          <cell r="AC153">
            <v>0.58906895780903035</v>
          </cell>
          <cell r="AD153">
            <v>0.57144898001480382</v>
          </cell>
          <cell r="AE153">
            <v>0.60579957809030349</v>
          </cell>
        </row>
        <row r="154">
          <cell r="A154" t="str">
            <v>Consommation de gaz des usines de papiers et cartons (données COPACEL)</v>
          </cell>
          <cell r="B154" t="str">
            <v>gazcfpac</v>
          </cell>
          <cell r="C154" t="str">
            <v>fra</v>
          </cell>
          <cell r="D154" t="str">
            <v>COPACEL</v>
          </cell>
          <cell r="E154" t="str">
            <v>Mtep</v>
          </cell>
          <cell r="F154">
            <v>0.53137999999999996</v>
          </cell>
          <cell r="G154">
            <v>0.59347000000000005</v>
          </cell>
          <cell r="H154">
            <v>0.65425</v>
          </cell>
          <cell r="I154">
            <v>0.68881999999999999</v>
          </cell>
          <cell r="J154">
            <v>0.71614999999999995</v>
          </cell>
          <cell r="K154">
            <v>0.73036999999999996</v>
          </cell>
          <cell r="L154">
            <v>0.78996</v>
          </cell>
          <cell r="M154">
            <v>0.82789000000000001</v>
          </cell>
          <cell r="N154">
            <v>0.87509999999999999</v>
          </cell>
          <cell r="O154">
            <v>0.89136000000000004</v>
          </cell>
          <cell r="P154">
            <v>0.92698999999999998</v>
          </cell>
          <cell r="Q154">
            <v>0.84045999999999998</v>
          </cell>
          <cell r="R154">
            <v>0.75914000000000004</v>
          </cell>
          <cell r="S154">
            <v>0.74907000000000001</v>
          </cell>
          <cell r="T154">
            <v>0.74716000000000005</v>
          </cell>
          <cell r="U154">
            <v>0.75743000000000005</v>
          </cell>
          <cell r="V154">
            <v>0.70857000000000003</v>
          </cell>
          <cell r="W154">
            <v>0.72470999999999997</v>
          </cell>
          <cell r="X154">
            <v>0.71065999999999996</v>
          </cell>
          <cell r="Y154">
            <v>0.71072999999999997</v>
          </cell>
          <cell r="Z154">
            <v>0.79008</v>
          </cell>
          <cell r="AA154">
            <v>0.70591000000000004</v>
          </cell>
          <cell r="AB154">
            <v>0.34297363619338095</v>
          </cell>
          <cell r="AC154">
            <v>0.38888602108248382</v>
          </cell>
          <cell r="AD154">
            <v>0.3976492241217861</v>
          </cell>
          <cell r="AE154">
            <v>0.3976492241217861</v>
          </cell>
        </row>
        <row r="155">
          <cell r="A155" t="str">
            <v>Consommation d'elect. des usines de papiers et cartons (données COPACEL)</v>
          </cell>
          <cell r="B155" t="str">
            <v>elccfpac</v>
          </cell>
          <cell r="C155" t="str">
            <v>fra</v>
          </cell>
          <cell r="D155" t="str">
            <v>COPACEL</v>
          </cell>
          <cell r="E155" t="str">
            <v>Mtep</v>
          </cell>
          <cell r="F155">
            <v>0.44144</v>
          </cell>
          <cell r="G155">
            <v>0.49793999999999999</v>
          </cell>
          <cell r="H155">
            <v>0.53147999999999995</v>
          </cell>
          <cell r="I155">
            <v>0.55245999999999995</v>
          </cell>
          <cell r="J155">
            <v>0.57250000000000001</v>
          </cell>
          <cell r="K155">
            <v>0.56657000000000002</v>
          </cell>
          <cell r="L155">
            <v>0.57069999999999999</v>
          </cell>
          <cell r="M155">
            <v>0.59374000000000005</v>
          </cell>
          <cell r="N155">
            <v>0.59469000000000005</v>
          </cell>
          <cell r="O155">
            <v>0.61834</v>
          </cell>
          <cell r="P155">
            <v>0.63907000000000003</v>
          </cell>
          <cell r="Q155">
            <v>0.61499000000000004</v>
          </cell>
          <cell r="R155">
            <v>0.64061000000000001</v>
          </cell>
          <cell r="S155">
            <v>0.65712999999999999</v>
          </cell>
          <cell r="T155">
            <v>0.66125</v>
          </cell>
          <cell r="U155">
            <v>0.66881999999999997</v>
          </cell>
          <cell r="V155">
            <v>0.64981999999999995</v>
          </cell>
          <cell r="W155">
            <v>0.63829000000000002</v>
          </cell>
          <cell r="X155">
            <v>0.62478999999999996</v>
          </cell>
          <cell r="Y155">
            <v>0.55840000000000001</v>
          </cell>
          <cell r="Z155">
            <v>0.62143999999999999</v>
          </cell>
          <cell r="AA155">
            <v>0.59743999999999997</v>
          </cell>
          <cell r="AB155">
            <v>0.59076046830503104</v>
          </cell>
          <cell r="AC155">
            <v>0.57210819111908029</v>
          </cell>
          <cell r="AD155">
            <v>0.57010573193169967</v>
          </cell>
          <cell r="AE155">
            <v>0.54417178497345564</v>
          </cell>
        </row>
        <row r="156">
          <cell r="A156" t="str">
            <v>Consommation de biomasse, déchets des usines de papiers et cartons (données COPACEL)</v>
          </cell>
          <cell r="B156" t="str">
            <v>enccfpac</v>
          </cell>
          <cell r="C156" t="str">
            <v>fra</v>
          </cell>
          <cell r="D156" t="str">
            <v>COPACEL</v>
          </cell>
          <cell r="E156" t="str">
            <v>Mtep</v>
          </cell>
          <cell r="F156">
            <v>5.0799999999999998E-2</v>
          </cell>
          <cell r="G156">
            <v>5.6169999999999998E-2</v>
          </cell>
          <cell r="H156">
            <v>6.3350000000000004E-2</v>
          </cell>
          <cell r="I156">
            <v>6.7030000000000006E-2</v>
          </cell>
          <cell r="J156">
            <v>6.5920000000000006E-2</v>
          </cell>
          <cell r="K156">
            <v>9.4700000000000006E-2</v>
          </cell>
          <cell r="L156">
            <v>0.10392999999999999</v>
          </cell>
          <cell r="M156">
            <v>0.11321000000000001</v>
          </cell>
          <cell r="N156">
            <v>0.10276</v>
          </cell>
          <cell r="O156">
            <v>0.11082</v>
          </cell>
          <cell r="P156">
            <v>0.19575000000000001</v>
          </cell>
          <cell r="Q156">
            <v>0.23974999999999999</v>
          </cell>
          <cell r="R156">
            <v>0.28373999999999999</v>
          </cell>
          <cell r="S156">
            <v>0.32773999999999998</v>
          </cell>
          <cell r="T156">
            <v>0.37174000000000001</v>
          </cell>
          <cell r="U156">
            <v>0.40083000000000002</v>
          </cell>
          <cell r="V156">
            <v>0.40595999999999999</v>
          </cell>
          <cell r="W156">
            <v>0.42657</v>
          </cell>
          <cell r="X156">
            <v>0.4259</v>
          </cell>
          <cell r="Y156">
            <v>0.43319000000000002</v>
          </cell>
          <cell r="Z156">
            <v>0.54271000000000003</v>
          </cell>
          <cell r="AA156">
            <v>0.62334999999999996</v>
          </cell>
          <cell r="AB156">
            <v>0.43043038827666363</v>
          </cell>
          <cell r="AC156">
            <v>0.41640737490252616</v>
          </cell>
          <cell r="AD156">
            <v>0.40919868392013775</v>
          </cell>
          <cell r="AE156">
            <v>0.45036893051039473</v>
          </cell>
        </row>
        <row r="157">
          <cell r="A157" t="str">
            <v>Consommation des usines de papiers et cartons  (données COPACEL)</v>
          </cell>
          <cell r="B157" t="str">
            <v>toccfpac</v>
          </cell>
          <cell r="C157" t="str">
            <v>fra</v>
          </cell>
          <cell r="D157" t="str">
            <v>COPACEL</v>
          </cell>
          <cell r="E157" t="str">
            <v>Mtep</v>
          </cell>
          <cell r="F157">
            <v>1.5644899999999999</v>
          </cell>
          <cell r="G157">
            <v>1.69919</v>
          </cell>
          <cell r="H157">
            <v>1.78271</v>
          </cell>
          <cell r="I157">
            <v>1.8181700000000001</v>
          </cell>
          <cell r="J157">
            <v>1.8418300000000001</v>
          </cell>
          <cell r="K157">
            <v>1.84107</v>
          </cell>
          <cell r="L157">
            <v>1.88415</v>
          </cell>
          <cell r="M157">
            <v>1.94618</v>
          </cell>
          <cell r="N157">
            <v>1.97062</v>
          </cell>
          <cell r="O157">
            <v>2.03315</v>
          </cell>
          <cell r="P157">
            <v>2.1130599999999999</v>
          </cell>
          <cell r="Q157">
            <v>1.97784</v>
          </cell>
          <cell r="R157">
            <v>1.92771</v>
          </cell>
          <cell r="S157">
            <v>1.9766300000000001</v>
          </cell>
          <cell r="T157">
            <v>2.0013000000000001</v>
          </cell>
          <cell r="U157">
            <v>2.0409199999999998</v>
          </cell>
          <cell r="V157">
            <v>1.9390000000000001</v>
          </cell>
          <cell r="W157">
            <v>1.93662</v>
          </cell>
          <cell r="X157">
            <v>1.8492999999999999</v>
          </cell>
          <cell r="Y157">
            <v>1.7882100000000001</v>
          </cell>
          <cell r="Z157">
            <v>2.0352000000000001</v>
          </cell>
          <cell r="AA157">
            <v>1.9965599999999999</v>
          </cell>
          <cell r="AB157">
            <v>1.9650406245293319</v>
          </cell>
          <cell r="AC157">
            <v>2.0303905449131205</v>
          </cell>
          <cell r="AD157">
            <v>1.9998326199884273</v>
          </cell>
          <cell r="AE157">
            <v>2.0623595176959397</v>
          </cell>
        </row>
        <row r="158">
          <cell r="A158" t="str">
            <v>Consommation de charbon des usines de pates à papier (données COPACEL)</v>
          </cell>
          <cell r="B158" t="str">
            <v>cmscfpat</v>
          </cell>
          <cell r="C158" t="str">
            <v>fra</v>
          </cell>
          <cell r="D158" t="str">
            <v>COPACEL</v>
          </cell>
          <cell r="E158" t="str">
            <v>Mtep</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row>
        <row r="159">
          <cell r="A159" t="str">
            <v>Consommation de produits petroliers des usines de pates à papier (données COPACEL)</v>
          </cell>
          <cell r="B159" t="str">
            <v>petcfpat</v>
          </cell>
          <cell r="C159" t="str">
            <v>fra</v>
          </cell>
          <cell r="D159" t="str">
            <v>COPACEL</v>
          </cell>
          <cell r="E159" t="str">
            <v>Mtep</v>
          </cell>
          <cell r="F159">
            <v>6.651E-2</v>
          </cell>
          <cell r="G159">
            <v>5.416E-2</v>
          </cell>
          <cell r="H159">
            <v>4.9410000000000003E-2</v>
          </cell>
          <cell r="I159">
            <v>3.4209999999999997E-2</v>
          </cell>
          <cell r="J159">
            <v>4.5609999999999998E-2</v>
          </cell>
          <cell r="K159">
            <v>3.8010000000000002E-2</v>
          </cell>
          <cell r="L159">
            <v>3.8010000000000002E-2</v>
          </cell>
          <cell r="M159">
            <v>3.8010000000000002E-2</v>
          </cell>
          <cell r="N159">
            <v>3.8010000000000002E-2</v>
          </cell>
          <cell r="O159">
            <v>3.8010000000000002E-2</v>
          </cell>
          <cell r="P159">
            <v>3.6110000000000003E-2</v>
          </cell>
          <cell r="Q159">
            <v>3.8960000000000002E-2</v>
          </cell>
          <cell r="R159">
            <v>4.181E-2</v>
          </cell>
          <cell r="S159">
            <v>3.8960000000000002E-2</v>
          </cell>
          <cell r="T159">
            <v>3.8010000000000002E-2</v>
          </cell>
          <cell r="U159">
            <v>2.8500000000000001E-2</v>
          </cell>
          <cell r="V159">
            <v>3.1359999999999999E-2</v>
          </cell>
          <cell r="W159">
            <v>3.8960000000000002E-2</v>
          </cell>
          <cell r="X159">
            <v>3.3340000000000002E-2</v>
          </cell>
          <cell r="Y159">
            <v>2.5870000000000001E-2</v>
          </cell>
          <cell r="Z159">
            <v>2.494E-2</v>
          </cell>
          <cell r="AA159">
            <v>2.2380000000000001E-2</v>
          </cell>
          <cell r="AB159">
            <v>0.26301386824574391</v>
          </cell>
          <cell r="AC159">
            <v>0.29186104219096964</v>
          </cell>
          <cell r="AD159">
            <v>0.28313101998519619</v>
          </cell>
          <cell r="AE159">
            <v>0.30015042190969654</v>
          </cell>
        </row>
        <row r="160">
          <cell r="A160" t="str">
            <v>Consommation de gaz des usines de pates à papier (données COPACEL)</v>
          </cell>
          <cell r="B160" t="str">
            <v>gazcfpat</v>
          </cell>
          <cell r="C160" t="str">
            <v>fra</v>
          </cell>
          <cell r="D160" t="str">
            <v>COPACEL</v>
          </cell>
          <cell r="E160" t="str">
            <v>Mtep</v>
          </cell>
          <cell r="F160">
            <v>7.9020000000000007E-2</v>
          </cell>
          <cell r="G160">
            <v>7.0360000000000006E-2</v>
          </cell>
          <cell r="H160">
            <v>7.2289999999999993E-2</v>
          </cell>
          <cell r="I160">
            <v>7.2599999999999998E-2</v>
          </cell>
          <cell r="J160">
            <v>6.2379999999999998E-2</v>
          </cell>
          <cell r="K160">
            <v>6.7030000000000006E-2</v>
          </cell>
          <cell r="L160">
            <v>6.4780000000000004E-2</v>
          </cell>
          <cell r="M160">
            <v>8.591E-2</v>
          </cell>
          <cell r="N160">
            <v>9.2799999999999994E-2</v>
          </cell>
          <cell r="O160">
            <v>8.2280000000000006E-2</v>
          </cell>
          <cell r="P160">
            <v>5.7889999999999997E-2</v>
          </cell>
          <cell r="Q160">
            <v>5.4019999999999999E-2</v>
          </cell>
          <cell r="R160">
            <v>5.9749999999999998E-2</v>
          </cell>
          <cell r="S160">
            <v>6.633E-2</v>
          </cell>
          <cell r="T160">
            <v>6.6100000000000006E-2</v>
          </cell>
          <cell r="U160">
            <v>6.4710000000000004E-2</v>
          </cell>
          <cell r="V160">
            <v>5.9209999999999999E-2</v>
          </cell>
          <cell r="W160">
            <v>5.9209999999999999E-2</v>
          </cell>
          <cell r="X160">
            <v>6.234E-2</v>
          </cell>
          <cell r="Y160">
            <v>2.3220000000000001E-2</v>
          </cell>
          <cell r="Z160">
            <v>4.861E-2</v>
          </cell>
          <cell r="AA160">
            <v>4.163E-2</v>
          </cell>
          <cell r="AB160">
            <v>2.0226363806619043E-2</v>
          </cell>
          <cell r="AC160">
            <v>2.2933978917516116E-2</v>
          </cell>
          <cell r="AD160">
            <v>2.345077587821387E-2</v>
          </cell>
          <cell r="AE160">
            <v>2.345077587821387E-2</v>
          </cell>
        </row>
        <row r="161">
          <cell r="A161" t="str">
            <v>Consommation d'elect. des usines de pates à papier  (données COPACEL)</v>
          </cell>
          <cell r="B161" t="str">
            <v>elccfpat</v>
          </cell>
          <cell r="C161" t="str">
            <v>fra</v>
          </cell>
          <cell r="D161" t="str">
            <v>COPACEL</v>
          </cell>
          <cell r="E161" t="str">
            <v>Mtep</v>
          </cell>
          <cell r="F161">
            <v>0.20047000000000001</v>
          </cell>
          <cell r="G161">
            <v>0.22919</v>
          </cell>
          <cell r="H161">
            <v>0.25946000000000002</v>
          </cell>
          <cell r="I161">
            <v>0.25551000000000001</v>
          </cell>
          <cell r="J161">
            <v>0.27940999999999999</v>
          </cell>
          <cell r="K161">
            <v>0.28456999999999999</v>
          </cell>
          <cell r="L161">
            <v>0.24784999999999999</v>
          </cell>
          <cell r="M161">
            <v>0.27252999999999999</v>
          </cell>
          <cell r="N161">
            <v>0.25129000000000001</v>
          </cell>
          <cell r="O161">
            <v>0.24793999999999999</v>
          </cell>
          <cell r="P161">
            <v>0.22703999999999999</v>
          </cell>
          <cell r="Q161">
            <v>0.21956000000000001</v>
          </cell>
          <cell r="R161">
            <v>0.22412000000000001</v>
          </cell>
          <cell r="S161">
            <v>0.22867000000000001</v>
          </cell>
          <cell r="T161">
            <v>0.25396000000000002</v>
          </cell>
          <cell r="U161">
            <v>0.25137999999999999</v>
          </cell>
          <cell r="V161">
            <v>0.24596000000000001</v>
          </cell>
          <cell r="W161">
            <v>0.25679999999999997</v>
          </cell>
          <cell r="X161">
            <v>0.2402</v>
          </cell>
          <cell r="Y161">
            <v>0.19427</v>
          </cell>
          <cell r="Z161">
            <v>0.27029999999999998</v>
          </cell>
          <cell r="AA161">
            <v>0.25585000000000002</v>
          </cell>
          <cell r="AB161">
            <v>0.25298953169496891</v>
          </cell>
          <cell r="AC161">
            <v>0.24500180888091977</v>
          </cell>
          <cell r="AD161">
            <v>0.24414426806830036</v>
          </cell>
          <cell r="AE161">
            <v>0.23303821502654432</v>
          </cell>
        </row>
        <row r="162">
          <cell r="A162" t="str">
            <v>Consommation de biomasse, déchets des usines de pates à papier  (données COPACEL)</v>
          </cell>
          <cell r="B162" t="str">
            <v>enccfpat</v>
          </cell>
          <cell r="C162" t="str">
            <v>fra</v>
          </cell>
          <cell r="D162" t="str">
            <v>COPACEL</v>
          </cell>
          <cell r="E162" t="str">
            <v>Mtep</v>
          </cell>
          <cell r="F162">
            <v>2.6280000000000001E-2</v>
          </cell>
          <cell r="G162">
            <v>5.2819999999999999E-2</v>
          </cell>
          <cell r="H162">
            <v>5.7189999999999998E-2</v>
          </cell>
          <cell r="I162">
            <v>6.5320000000000003E-2</v>
          </cell>
          <cell r="J162">
            <v>7.7399999999999997E-2</v>
          </cell>
          <cell r="K162">
            <v>8.0019999999999994E-2</v>
          </cell>
          <cell r="L162">
            <v>9.0260000000000007E-2</v>
          </cell>
          <cell r="M162">
            <v>0.10049</v>
          </cell>
          <cell r="N162">
            <v>0.10137</v>
          </cell>
          <cell r="O162">
            <v>7.2520000000000001E-2</v>
          </cell>
          <cell r="P162">
            <v>6.7049999999999998E-2</v>
          </cell>
          <cell r="Q162">
            <v>0.25275999999999998</v>
          </cell>
          <cell r="R162">
            <v>0.43847000000000003</v>
          </cell>
          <cell r="S162">
            <v>0.62417999999999996</v>
          </cell>
          <cell r="T162">
            <v>0.80988000000000004</v>
          </cell>
          <cell r="U162">
            <v>0.8407</v>
          </cell>
          <cell r="V162">
            <v>0.86321999999999999</v>
          </cell>
          <cell r="W162">
            <v>0.86734999999999995</v>
          </cell>
          <cell r="X162">
            <v>0.88788</v>
          </cell>
          <cell r="Y162">
            <v>0.73016000000000003</v>
          </cell>
          <cell r="Z162">
            <v>0.72677000000000003</v>
          </cell>
          <cell r="AA162">
            <v>0.73599000000000003</v>
          </cell>
          <cell r="AB162">
            <v>0.50820961172333634</v>
          </cell>
          <cell r="AC162">
            <v>0.49165262509747382</v>
          </cell>
          <cell r="AD162">
            <v>0.48314131607986233</v>
          </cell>
          <cell r="AE162">
            <v>0.53175106948960527</v>
          </cell>
        </row>
        <row r="163">
          <cell r="A163" t="str">
            <v>Consommation des usines de pates à papier  (données COPACEL)</v>
          </cell>
          <cell r="B163" t="str">
            <v>toccfpat</v>
          </cell>
          <cell r="C163" t="str">
            <v>fra</v>
          </cell>
          <cell r="D163" t="str">
            <v>COPACEL</v>
          </cell>
          <cell r="E163" t="str">
            <v>Mtep</v>
          </cell>
          <cell r="F163">
            <v>0.37228</v>
          </cell>
          <cell r="G163">
            <v>0.40651999999999999</v>
          </cell>
          <cell r="H163">
            <v>0.43835000000000002</v>
          </cell>
          <cell r="I163">
            <v>0.42763000000000001</v>
          </cell>
          <cell r="J163">
            <v>0.46481</v>
          </cell>
          <cell r="K163">
            <v>0.46962999999999999</v>
          </cell>
          <cell r="L163">
            <v>0.44090000000000001</v>
          </cell>
          <cell r="M163">
            <v>0.49695</v>
          </cell>
          <cell r="N163">
            <v>0.48347000000000001</v>
          </cell>
          <cell r="O163">
            <v>0.44073000000000001</v>
          </cell>
          <cell r="P163">
            <v>0.38808999999999999</v>
          </cell>
          <cell r="Q163">
            <v>0.56530000000000002</v>
          </cell>
          <cell r="R163">
            <v>0.76414000000000004</v>
          </cell>
          <cell r="S163">
            <v>0.95813999999999999</v>
          </cell>
          <cell r="T163">
            <v>1.16795</v>
          </cell>
          <cell r="U163">
            <v>1.1852799999999999</v>
          </cell>
          <cell r="V163">
            <v>1.19974</v>
          </cell>
          <cell r="W163">
            <v>1.22231</v>
          </cell>
          <cell r="X163">
            <v>1.22376</v>
          </cell>
          <cell r="Y163">
            <v>0.97350999999999999</v>
          </cell>
          <cell r="Z163">
            <v>1.0706100000000001</v>
          </cell>
          <cell r="AA163">
            <v>1.05585</v>
          </cell>
          <cell r="AB163">
            <v>1.047313015125753</v>
          </cell>
          <cell r="AC163">
            <v>1.0699214969483128</v>
          </cell>
          <cell r="AD163">
            <v>1.053584309119679</v>
          </cell>
          <cell r="AE163">
            <v>1.0947956696511936</v>
          </cell>
        </row>
        <row r="164">
          <cell r="A164" t="str">
            <v>Consommation de combustibles minéraux solides des industries agro-alimentaires</v>
          </cell>
          <cell r="B164" t="str">
            <v>cmscfiaa</v>
          </cell>
          <cell r="C164" t="str">
            <v>fra</v>
          </cell>
          <cell r="D164" t="str">
            <v>CEREN</v>
          </cell>
          <cell r="E164" t="str">
            <v>Mtep</v>
          </cell>
          <cell r="F164">
            <v>0.45563999999999999</v>
          </cell>
          <cell r="G164">
            <v>0.37136000000000002</v>
          </cell>
          <cell r="H164">
            <v>0.40732000000000002</v>
          </cell>
          <cell r="I164">
            <v>0.40394000000000002</v>
          </cell>
          <cell r="J164">
            <v>0.38102999999999998</v>
          </cell>
          <cell r="K164">
            <v>0.41546</v>
          </cell>
          <cell r="L164">
            <v>0.37728</v>
          </cell>
          <cell r="M164">
            <v>0.39692</v>
          </cell>
          <cell r="N164">
            <v>0.37578</v>
          </cell>
          <cell r="O164">
            <v>0.38095000000000001</v>
          </cell>
          <cell r="P164">
            <v>0.41775000000000001</v>
          </cell>
          <cell r="Q164">
            <v>0.34334999999999999</v>
          </cell>
          <cell r="R164">
            <v>0.371</v>
          </cell>
          <cell r="S164">
            <v>0.37375000000000003</v>
          </cell>
          <cell r="T164">
            <v>0.34340999999999999</v>
          </cell>
          <cell r="U164">
            <v>0.33487</v>
          </cell>
          <cell r="V164">
            <v>0.36459999999999998</v>
          </cell>
          <cell r="W164">
            <v>0.38993</v>
          </cell>
          <cell r="X164">
            <v>0.35610999999999998</v>
          </cell>
          <cell r="Y164">
            <v>0.36980000000000002</v>
          </cell>
          <cell r="Z164">
            <v>0.38433</v>
          </cell>
          <cell r="AA164">
            <v>0.37848999999999999</v>
          </cell>
          <cell r="AB164">
            <v>0.35489999999999999</v>
          </cell>
          <cell r="AC164">
            <v>0.3095</v>
          </cell>
          <cell r="AD164">
            <v>0.32356000000000001</v>
          </cell>
          <cell r="AE164">
            <v>0.57423999999999997</v>
          </cell>
        </row>
        <row r="165">
          <cell r="A165" t="str">
            <v>Consommation de produits pétroliers  des industries agro-alimentaires</v>
          </cell>
          <cell r="B165" t="str">
            <v>petcfiaa</v>
          </cell>
          <cell r="C165" t="str">
            <v>fra</v>
          </cell>
          <cell r="D165" t="str">
            <v>CEREN</v>
          </cell>
          <cell r="E165" t="str">
            <v>Mtep</v>
          </cell>
          <cell r="F165">
            <v>1.1692</v>
          </cell>
          <cell r="G165">
            <v>1.1916599999999999</v>
          </cell>
          <cell r="H165">
            <v>1.2098599999999999</v>
          </cell>
          <cell r="I165">
            <v>1.1623399999999999</v>
          </cell>
          <cell r="J165">
            <v>1.08596</v>
          </cell>
          <cell r="K165">
            <v>1.10389</v>
          </cell>
          <cell r="L165">
            <v>1.04016</v>
          </cell>
          <cell r="M165">
            <v>0.99309000000000003</v>
          </cell>
          <cell r="N165">
            <v>1.01746</v>
          </cell>
          <cell r="O165">
            <v>0.95716000000000001</v>
          </cell>
          <cell r="P165">
            <v>0.83969000000000005</v>
          </cell>
          <cell r="Q165">
            <v>0.81698999999999999</v>
          </cell>
          <cell r="R165">
            <v>0.76785000000000003</v>
          </cell>
          <cell r="S165">
            <v>0.71430000000000005</v>
          </cell>
          <cell r="T165">
            <v>0.70125000000000004</v>
          </cell>
          <cell r="U165">
            <v>0.56486999999999998</v>
          </cell>
          <cell r="V165">
            <v>0.54874000000000001</v>
          </cell>
          <cell r="W165">
            <v>0.54196</v>
          </cell>
          <cell r="X165">
            <v>0.48934</v>
          </cell>
          <cell r="Y165">
            <v>0.4546</v>
          </cell>
          <cell r="Z165">
            <v>0.44429999999999997</v>
          </cell>
          <cell r="AA165">
            <v>0.41254000000000002</v>
          </cell>
          <cell r="AB165">
            <v>0.36198000000000002</v>
          </cell>
          <cell r="AC165">
            <v>0.33189000000000002</v>
          </cell>
          <cell r="AD165">
            <v>0.30374000000000001</v>
          </cell>
          <cell r="AE165">
            <v>0.36497000000000002</v>
          </cell>
        </row>
        <row r="166">
          <cell r="A166" t="str">
            <v>Consommation de gaz des industries agro-alimentaires</v>
          </cell>
          <cell r="B166" t="str">
            <v>gazcfiaa</v>
          </cell>
          <cell r="C166" t="str">
            <v>fra</v>
          </cell>
          <cell r="D166" t="str">
            <v>CEREN</v>
          </cell>
          <cell r="E166" t="str">
            <v>Mtep</v>
          </cell>
          <cell r="F166">
            <v>1.5057100000000001</v>
          </cell>
          <cell r="G166">
            <v>1.6039699999999999</v>
          </cell>
          <cell r="H166">
            <v>1.65672</v>
          </cell>
          <cell r="I166">
            <v>1.74135</v>
          </cell>
          <cell r="J166">
            <v>1.7563899999999999</v>
          </cell>
          <cell r="K166">
            <v>1.82931</v>
          </cell>
          <cell r="L166">
            <v>1.9198500000000001</v>
          </cell>
          <cell r="M166">
            <v>1.9928600000000001</v>
          </cell>
          <cell r="N166">
            <v>2.0209199999999998</v>
          </cell>
          <cell r="O166">
            <v>2.1504500000000002</v>
          </cell>
          <cell r="P166">
            <v>2.2460800000000001</v>
          </cell>
          <cell r="Q166">
            <v>2.1769500000000002</v>
          </cell>
          <cell r="R166">
            <v>2.32748</v>
          </cell>
          <cell r="S166">
            <v>2.3261699999999998</v>
          </cell>
          <cell r="T166">
            <v>2.29101</v>
          </cell>
          <cell r="U166">
            <v>2.4148200000000002</v>
          </cell>
          <cell r="V166">
            <v>2.35765</v>
          </cell>
          <cell r="W166">
            <v>2.4229799999999999</v>
          </cell>
          <cell r="X166">
            <v>2.4304600000000001</v>
          </cell>
          <cell r="Y166">
            <v>2.4799799999999999</v>
          </cell>
          <cell r="Z166">
            <v>2.4873500000000002</v>
          </cell>
          <cell r="AA166">
            <v>2.4920200000000001</v>
          </cell>
          <cell r="AB166">
            <v>2.4980199999999999</v>
          </cell>
          <cell r="AC166">
            <v>2.5012099999999999</v>
          </cell>
          <cell r="AD166">
            <v>2.5657399999999999</v>
          </cell>
          <cell r="AE166">
            <v>2.6810900000000002</v>
          </cell>
        </row>
        <row r="167">
          <cell r="A167" t="str">
            <v>Consommation de chaleur des industries agro-alimentaires</v>
          </cell>
          <cell r="B167" t="str">
            <v>vapcfiaa</v>
          </cell>
          <cell r="C167" t="str">
            <v>fra</v>
          </cell>
          <cell r="D167" t="str">
            <v>CEREN</v>
          </cell>
          <cell r="E167" t="str">
            <v>Mtep</v>
          </cell>
          <cell r="F167">
            <v>6.5000000000000002E-2</v>
          </cell>
          <cell r="G167">
            <v>7.0000000000000007E-2</v>
          </cell>
          <cell r="H167">
            <v>0.08</v>
          </cell>
          <cell r="I167">
            <v>7.5999999999999998E-2</v>
          </cell>
          <cell r="J167">
            <v>7.3999999999999996E-2</v>
          </cell>
          <cell r="K167">
            <v>6.3E-2</v>
          </cell>
          <cell r="L167">
            <v>7.1999999999999995E-2</v>
          </cell>
          <cell r="M167">
            <v>6.9000000000000006E-2</v>
          </cell>
          <cell r="N167">
            <v>8.1000000000000003E-2</v>
          </cell>
          <cell r="O167">
            <v>8.8929999999999995E-2</v>
          </cell>
          <cell r="P167">
            <v>0.12413</v>
          </cell>
          <cell r="Q167">
            <v>0.20416000000000001</v>
          </cell>
          <cell r="R167">
            <v>0.20288</v>
          </cell>
          <cell r="S167">
            <v>0.23271</v>
          </cell>
          <cell r="T167">
            <v>0.26079999999999998</v>
          </cell>
          <cell r="U167">
            <v>0.27517000000000003</v>
          </cell>
          <cell r="V167">
            <v>0.30382999999999999</v>
          </cell>
          <cell r="W167">
            <v>0.26157000000000002</v>
          </cell>
          <cell r="X167">
            <v>0.24390999999999999</v>
          </cell>
          <cell r="Y167">
            <v>0.28320000000000001</v>
          </cell>
          <cell r="Z167">
            <v>0.28867999999999999</v>
          </cell>
          <cell r="AA167">
            <v>0.30460999999999999</v>
          </cell>
          <cell r="AB167">
            <v>0.30502000000000001</v>
          </cell>
          <cell r="AC167">
            <v>0.27972999999999998</v>
          </cell>
          <cell r="AD167">
            <v>0.27566000000000002</v>
          </cell>
          <cell r="AE167">
            <v>0.27566000000000002</v>
          </cell>
        </row>
        <row r="168">
          <cell r="A168" t="str">
            <v>Consommation d'électricité   des industries agro-alimentaires</v>
          </cell>
          <cell r="B168" t="str">
            <v>elccfiaa</v>
          </cell>
          <cell r="C168" t="str">
            <v>fra</v>
          </cell>
          <cell r="D168" t="str">
            <v>CEREN</v>
          </cell>
          <cell r="E168" t="str">
            <v>Mtep</v>
          </cell>
          <cell r="F168">
            <v>1.1359699999999999</v>
          </cell>
          <cell r="G168">
            <v>1.1646099999999999</v>
          </cell>
          <cell r="H168">
            <v>1.1854199999999999</v>
          </cell>
          <cell r="I168">
            <v>1.2027099999999999</v>
          </cell>
          <cell r="J168">
            <v>1.28338</v>
          </cell>
          <cell r="K168">
            <v>1.3169200000000001</v>
          </cell>
          <cell r="L168">
            <v>1.3431500000000001</v>
          </cell>
          <cell r="M168">
            <v>1.38503</v>
          </cell>
          <cell r="N168">
            <v>1.4087700000000001</v>
          </cell>
          <cell r="O168">
            <v>1.42984</v>
          </cell>
          <cell r="P168">
            <v>1.4729399999999999</v>
          </cell>
          <cell r="Q168">
            <v>1.4928600000000001</v>
          </cell>
          <cell r="R168">
            <v>1.54739</v>
          </cell>
          <cell r="S168">
            <v>1.5457099999999999</v>
          </cell>
          <cell r="T168">
            <v>1.5640799999999999</v>
          </cell>
          <cell r="U168">
            <v>1.5894900000000001</v>
          </cell>
          <cell r="V168">
            <v>1.6045799999999999</v>
          </cell>
          <cell r="W168">
            <v>1.65476</v>
          </cell>
          <cell r="X168">
            <v>1.65808</v>
          </cell>
          <cell r="Y168">
            <v>1.6775199999999999</v>
          </cell>
          <cell r="Z168">
            <v>1.7305200000000001</v>
          </cell>
          <cell r="AA168">
            <v>1.77068</v>
          </cell>
          <cell r="AB168">
            <v>1.7821100000000001</v>
          </cell>
          <cell r="AC168">
            <v>1.76928</v>
          </cell>
          <cell r="AD168">
            <v>1.7827599999999999</v>
          </cell>
          <cell r="AE168">
            <v>1.7851699999999999</v>
          </cell>
        </row>
        <row r="169">
          <cell r="A169" t="str">
            <v>Consommation de biomasse, déchets des industries agro-alimentaires</v>
          </cell>
          <cell r="B169" t="str">
            <v>enccfiaa</v>
          </cell>
          <cell r="C169" t="str">
            <v>fra</v>
          </cell>
          <cell r="D169" t="str">
            <v>CEREN</v>
          </cell>
          <cell r="E169" t="str">
            <v>Mtep</v>
          </cell>
          <cell r="F169">
            <v>4.2000000000000003E-2</v>
          </cell>
          <cell r="G169">
            <v>3.9E-2</v>
          </cell>
          <cell r="H169">
            <v>3.4000000000000002E-2</v>
          </cell>
          <cell r="I169">
            <v>3.7999999999999999E-2</v>
          </cell>
          <cell r="J169">
            <v>3.7999999999999999E-2</v>
          </cell>
          <cell r="K169">
            <v>3.3959999999999997E-2</v>
          </cell>
          <cell r="L169">
            <v>2.9000000000000001E-2</v>
          </cell>
          <cell r="M169">
            <v>3.7999999999999999E-2</v>
          </cell>
          <cell r="N169">
            <v>3.7999999999999999E-2</v>
          </cell>
          <cell r="O169">
            <v>3.7999999999999999E-2</v>
          </cell>
          <cell r="P169">
            <v>4.9020000000000001E-2</v>
          </cell>
          <cell r="Q169">
            <v>4.9880000000000001E-2</v>
          </cell>
          <cell r="R169">
            <v>4.9880000000000001E-2</v>
          </cell>
          <cell r="S169">
            <v>5.074E-2</v>
          </cell>
          <cell r="T169">
            <v>5.04E-2</v>
          </cell>
          <cell r="U169">
            <v>5.9520000000000003E-2</v>
          </cell>
          <cell r="V169">
            <v>6.9029999999999994E-2</v>
          </cell>
          <cell r="W169">
            <v>8.029E-2</v>
          </cell>
          <cell r="X169">
            <v>8.2650000000000001E-2</v>
          </cell>
          <cell r="Y169">
            <v>0.11575000000000001</v>
          </cell>
          <cell r="Z169">
            <v>0.12587999999999999</v>
          </cell>
          <cell r="AA169">
            <v>0.12737000000000001</v>
          </cell>
          <cell r="AB169">
            <v>0.14221</v>
          </cell>
          <cell r="AC169">
            <v>0.15010999999999999</v>
          </cell>
          <cell r="AD169">
            <v>0.15536</v>
          </cell>
          <cell r="AE169">
            <v>0.20745</v>
          </cell>
        </row>
        <row r="170">
          <cell r="A170" t="str">
            <v>Consommation finale  des industries agro-alimentaires</v>
          </cell>
          <cell r="B170" t="str">
            <v>toccfiaa</v>
          </cell>
          <cell r="C170" t="str">
            <v>fra</v>
          </cell>
          <cell r="D170" t="str">
            <v>CEREN</v>
          </cell>
          <cell r="E170" t="str">
            <v>Mtep</v>
          </cell>
          <cell r="F170">
            <v>4.3735299999999997</v>
          </cell>
          <cell r="G170">
            <v>4.4406100000000004</v>
          </cell>
          <cell r="H170">
            <v>4.5733199999999998</v>
          </cell>
          <cell r="I170">
            <v>4.6243499999999997</v>
          </cell>
          <cell r="J170">
            <v>4.6187500000000004</v>
          </cell>
          <cell r="K170">
            <v>4.7625299999999999</v>
          </cell>
          <cell r="L170">
            <v>4.7814399999999999</v>
          </cell>
          <cell r="M170">
            <v>4.8749000000000002</v>
          </cell>
          <cell r="N170">
            <v>4.9419199999999996</v>
          </cell>
          <cell r="O170">
            <v>5.0453299999999999</v>
          </cell>
          <cell r="P170">
            <v>5.14961</v>
          </cell>
          <cell r="Q170">
            <v>5.0841799999999999</v>
          </cell>
          <cell r="R170">
            <v>5.2664799999999996</v>
          </cell>
          <cell r="S170">
            <v>5.2433699999999996</v>
          </cell>
          <cell r="T170">
            <v>5.2109399999999999</v>
          </cell>
          <cell r="U170">
            <v>5.2387300000000003</v>
          </cell>
          <cell r="V170">
            <v>5.2484200000000003</v>
          </cell>
          <cell r="W170">
            <v>5.3514900000000001</v>
          </cell>
          <cell r="X170">
            <v>5.2605399999999998</v>
          </cell>
          <cell r="Y170">
            <v>5.3808400000000001</v>
          </cell>
          <cell r="Z170">
            <v>5.4610500000000002</v>
          </cell>
          <cell r="AA170">
            <v>5.4857100000000001</v>
          </cell>
          <cell r="AB170">
            <v>5.4442300000000001</v>
          </cell>
          <cell r="AC170">
            <v>5.3417199999999996</v>
          </cell>
          <cell r="AD170">
            <v>5.4068199999999997</v>
          </cell>
          <cell r="AE170">
            <v>5.8885800000000001</v>
          </cell>
        </row>
        <row r="171">
          <cell r="A171" t="str">
            <v>Consommation de combustibles minéraux solides des industries laitieres (NCE 12)</v>
          </cell>
          <cell r="B171" t="str">
            <v>cmscflai</v>
          </cell>
          <cell r="C171" t="str">
            <v>fra</v>
          </cell>
          <cell r="D171" t="str">
            <v>CEREN</v>
          </cell>
          <cell r="E171" t="str">
            <v>Mtep</v>
          </cell>
          <cell r="F171">
            <v>1.2E-2</v>
          </cell>
          <cell r="G171">
            <v>1.2E-2</v>
          </cell>
          <cell r="H171">
            <v>1.6E-2</v>
          </cell>
          <cell r="I171">
            <v>1.6E-2</v>
          </cell>
          <cell r="J171">
            <v>0.01</v>
          </cell>
          <cell r="K171">
            <v>1.7000000000000001E-2</v>
          </cell>
          <cell r="L171">
            <v>1.4999999999999999E-2</v>
          </cell>
          <cell r="M171">
            <v>1.9E-2</v>
          </cell>
          <cell r="N171">
            <v>1.6E-2</v>
          </cell>
          <cell r="O171">
            <v>1.6080000000000001E-2</v>
          </cell>
          <cell r="P171">
            <v>1.804E-2</v>
          </cell>
          <cell r="Q171">
            <v>1.5859999999999999E-2</v>
          </cell>
          <cell r="R171">
            <v>1.359E-2</v>
          </cell>
          <cell r="S171">
            <v>1.41E-2</v>
          </cell>
          <cell r="T171">
            <v>1.0580000000000001E-2</v>
          </cell>
          <cell r="U171">
            <v>1.333E-2</v>
          </cell>
          <cell r="V171">
            <v>1.4189999999999999E-2</v>
          </cell>
          <cell r="W171">
            <v>1.213E-2</v>
          </cell>
          <cell r="X171">
            <v>1.174E-2</v>
          </cell>
          <cell r="Y171">
            <v>1.23E-2</v>
          </cell>
          <cell r="Z171">
            <v>1.213E-2</v>
          </cell>
          <cell r="AA171">
            <v>1.221E-2</v>
          </cell>
          <cell r="AB171">
            <v>1.221E-2</v>
          </cell>
          <cell r="AC171">
            <v>1.3440000000000001E-2</v>
          </cell>
          <cell r="AD171">
            <v>1.342E-2</v>
          </cell>
          <cell r="AE171">
            <v>1.3564975291545838E-2</v>
          </cell>
        </row>
        <row r="172">
          <cell r="A172" t="str">
            <v>Consommation de produits pétroliers  des industries laitieres (NCE 12)</v>
          </cell>
          <cell r="B172" t="str">
            <v>petcflai</v>
          </cell>
          <cell r="C172" t="str">
            <v>fra</v>
          </cell>
          <cell r="D172" t="str">
            <v>CEREN</v>
          </cell>
          <cell r="E172" t="str">
            <v>Mtep</v>
          </cell>
          <cell r="F172">
            <v>0.33400000000000002</v>
          </cell>
          <cell r="G172">
            <v>0.309</v>
          </cell>
          <cell r="H172">
            <v>0.30299999999999999</v>
          </cell>
          <cell r="I172">
            <v>0.28699999999999998</v>
          </cell>
          <cell r="J172">
            <v>0.27</v>
          </cell>
          <cell r="K172">
            <v>0.29599999999999999</v>
          </cell>
          <cell r="L172">
            <v>0.28699999999999998</v>
          </cell>
          <cell r="M172">
            <v>0.26500000000000001</v>
          </cell>
          <cell r="N172">
            <v>0.27600000000000002</v>
          </cell>
          <cell r="O172">
            <v>0.26471</v>
          </cell>
          <cell r="P172">
            <v>0.22642000000000001</v>
          </cell>
          <cell r="Q172">
            <v>0.20685000000000001</v>
          </cell>
          <cell r="R172">
            <v>0.20322000000000001</v>
          </cell>
          <cell r="S172">
            <v>0.19200999999999999</v>
          </cell>
          <cell r="T172">
            <v>0.19167000000000001</v>
          </cell>
          <cell r="U172">
            <v>0.16327</v>
          </cell>
          <cell r="V172">
            <v>0.16047</v>
          </cell>
          <cell r="W172">
            <v>0.16900999999999999</v>
          </cell>
          <cell r="X172">
            <v>0.15740000000000001</v>
          </cell>
          <cell r="Y172">
            <v>0.14524999999999999</v>
          </cell>
          <cell r="Z172">
            <v>0.14557999999999999</v>
          </cell>
          <cell r="AA172">
            <v>0.12797</v>
          </cell>
          <cell r="AB172">
            <v>0.11108</v>
          </cell>
          <cell r="AC172">
            <v>9.0630000000000002E-2</v>
          </cell>
          <cell r="AD172">
            <v>7.9210000000000003E-2</v>
          </cell>
          <cell r="AE172">
            <v>8.006569991381117E-2</v>
          </cell>
        </row>
        <row r="173">
          <cell r="A173" t="str">
            <v>Consommation de gaz des industries laitieres (NCE 12)</v>
          </cell>
          <cell r="B173" t="str">
            <v>gazcflai</v>
          </cell>
          <cell r="C173" t="str">
            <v>fra</v>
          </cell>
          <cell r="D173" t="str">
            <v>CEREN</v>
          </cell>
          <cell r="E173" t="str">
            <v>Mtep</v>
          </cell>
          <cell r="F173">
            <v>0.27506000000000003</v>
          </cell>
          <cell r="G173">
            <v>0.30058000000000001</v>
          </cell>
          <cell r="H173">
            <v>0.31241999999999998</v>
          </cell>
          <cell r="I173">
            <v>0.33422000000000002</v>
          </cell>
          <cell r="J173">
            <v>0.37494</v>
          </cell>
          <cell r="K173">
            <v>0.34877999999999998</v>
          </cell>
          <cell r="L173">
            <v>0.34217999999999998</v>
          </cell>
          <cell r="M173">
            <v>0.36512</v>
          </cell>
          <cell r="N173">
            <v>0.37741999999999998</v>
          </cell>
          <cell r="O173">
            <v>0.38802999999999999</v>
          </cell>
          <cell r="P173">
            <v>0.41287000000000001</v>
          </cell>
          <cell r="Q173">
            <v>0.42925999999999997</v>
          </cell>
          <cell r="R173">
            <v>0.44684000000000001</v>
          </cell>
          <cell r="S173">
            <v>0.44352999999999998</v>
          </cell>
          <cell r="T173">
            <v>0.42857000000000001</v>
          </cell>
          <cell r="U173">
            <v>0.45876</v>
          </cell>
          <cell r="V173">
            <v>0.44945000000000002</v>
          </cell>
          <cell r="W173">
            <v>0.44130000000000003</v>
          </cell>
          <cell r="X173">
            <v>0.44184000000000001</v>
          </cell>
          <cell r="Y173">
            <v>0.44402000000000003</v>
          </cell>
          <cell r="Z173">
            <v>0.43996000000000002</v>
          </cell>
          <cell r="AA173">
            <v>0.44048999999999999</v>
          </cell>
          <cell r="AB173">
            <v>0.44700000000000001</v>
          </cell>
          <cell r="AC173">
            <v>0.46060000000000001</v>
          </cell>
          <cell r="AD173">
            <v>0.47403000000000001</v>
          </cell>
          <cell r="AE173">
            <v>0.47915091188163</v>
          </cell>
        </row>
        <row r="174">
          <cell r="A174" t="str">
            <v>Consommation de chaleur des industries laitieres (NCE 12)</v>
          </cell>
          <cell r="B174" t="str">
            <v>vapcflai</v>
          </cell>
          <cell r="C174" t="str">
            <v>fra</v>
          </cell>
          <cell r="D174" t="str">
            <v>CEREN</v>
          </cell>
          <cell r="E174" t="str">
            <v>Mtep</v>
          </cell>
          <cell r="F174">
            <v>7.0000000000000001E-3</v>
          </cell>
          <cell r="G174">
            <v>7.0000000000000001E-3</v>
          </cell>
          <cell r="H174">
            <v>7.0000000000000001E-3</v>
          </cell>
          <cell r="I174">
            <v>5.0000000000000001E-3</v>
          </cell>
          <cell r="J174">
            <v>4.0000000000000001E-3</v>
          </cell>
          <cell r="K174">
            <v>7.0000000000000001E-3</v>
          </cell>
          <cell r="L174">
            <v>1.2E-2</v>
          </cell>
          <cell r="M174">
            <v>8.9999999999999993E-3</v>
          </cell>
          <cell r="N174">
            <v>8.9999999999999993E-3</v>
          </cell>
          <cell r="O174">
            <v>1.393E-2</v>
          </cell>
          <cell r="P174">
            <v>1.8159999999999999E-2</v>
          </cell>
          <cell r="Q174">
            <v>1.8589999999999999E-2</v>
          </cell>
          <cell r="R174">
            <v>2.1610000000000001E-2</v>
          </cell>
          <cell r="S174">
            <v>2.1299999999999999E-2</v>
          </cell>
          <cell r="T174">
            <v>2.3730000000000001E-2</v>
          </cell>
          <cell r="U174">
            <v>2.4830000000000001E-2</v>
          </cell>
          <cell r="V174">
            <v>2.3970000000000002E-2</v>
          </cell>
          <cell r="W174">
            <v>2.605E-2</v>
          </cell>
          <cell r="X174">
            <v>2.9960000000000001E-2</v>
          </cell>
          <cell r="Y174">
            <v>2.3910000000000001E-2</v>
          </cell>
          <cell r="Z174">
            <v>2.2579999999999999E-2</v>
          </cell>
          <cell r="AA174">
            <v>2.46E-2</v>
          </cell>
          <cell r="AB174">
            <v>2.911E-2</v>
          </cell>
          <cell r="AC174">
            <v>3.0329999999999999E-2</v>
          </cell>
          <cell r="AD174">
            <v>2.3009999999999999E-2</v>
          </cell>
          <cell r="AE174">
            <v>2.325857536948359E-2</v>
          </cell>
        </row>
        <row r="175">
          <cell r="A175" t="str">
            <v>Consommation d'électricité  des industries laitieres (NCE 12)</v>
          </cell>
          <cell r="B175" t="str">
            <v>elccflai</v>
          </cell>
          <cell r="C175" t="str">
            <v>fra</v>
          </cell>
          <cell r="D175" t="str">
            <v>CEREN</v>
          </cell>
          <cell r="E175" t="str">
            <v>Mtep</v>
          </cell>
          <cell r="F175">
            <v>0.26057999999999998</v>
          </cell>
          <cell r="G175">
            <v>0.26178000000000001</v>
          </cell>
          <cell r="H175">
            <v>0.25498999999999999</v>
          </cell>
          <cell r="I175">
            <v>0.25102999999999998</v>
          </cell>
          <cell r="J175">
            <v>0.25980999999999999</v>
          </cell>
          <cell r="K175">
            <v>0.26101000000000002</v>
          </cell>
          <cell r="L175">
            <v>0.25439000000000001</v>
          </cell>
          <cell r="M175">
            <v>0.25636999999999999</v>
          </cell>
          <cell r="N175">
            <v>0.25834000000000001</v>
          </cell>
          <cell r="O175">
            <v>0.26694000000000001</v>
          </cell>
          <cell r="P175">
            <v>0.27488000000000001</v>
          </cell>
          <cell r="Q175">
            <v>0.28452</v>
          </cell>
          <cell r="R175">
            <v>0.28935</v>
          </cell>
          <cell r="S175">
            <v>0.29033999999999999</v>
          </cell>
          <cell r="T175">
            <v>0.29228999999999999</v>
          </cell>
          <cell r="U175">
            <v>0.29389999999999999</v>
          </cell>
          <cell r="V175">
            <v>0.2944</v>
          </cell>
          <cell r="W175">
            <v>0.30057</v>
          </cell>
          <cell r="X175">
            <v>0.30919000000000002</v>
          </cell>
          <cell r="Y175">
            <v>0.29755999999999999</v>
          </cell>
          <cell r="Z175">
            <v>0.30165999999999998</v>
          </cell>
          <cell r="AA175">
            <v>0.31117</v>
          </cell>
          <cell r="AB175">
            <v>0.31376999999999999</v>
          </cell>
          <cell r="AC175">
            <v>0.30625000000000002</v>
          </cell>
          <cell r="AD175">
            <v>0.30508000000000002</v>
          </cell>
          <cell r="AE175">
            <v>0.30837575722390498</v>
          </cell>
        </row>
        <row r="176">
          <cell r="A176" t="str">
            <v>Consommation de biomasse, déchets  des industries laitieres (NCE 12)</v>
          </cell>
          <cell r="B176" t="str">
            <v>enccflai</v>
          </cell>
          <cell r="C176" t="str">
            <v>fra</v>
          </cell>
          <cell r="D176" t="str">
            <v>CEREN</v>
          </cell>
          <cell r="E176" t="str">
            <v>Mtep</v>
          </cell>
          <cell r="F176">
            <v>4.0000000000000001E-3</v>
          </cell>
          <cell r="G176">
            <v>4.0000000000000001E-3</v>
          </cell>
          <cell r="H176">
            <v>2E-3</v>
          </cell>
          <cell r="I176">
            <v>3.0000000000000001E-3</v>
          </cell>
          <cell r="J176">
            <v>3.0000000000000001E-3</v>
          </cell>
          <cell r="K176">
            <v>3.0000000000000001E-3</v>
          </cell>
          <cell r="L176">
            <v>2E-3</v>
          </cell>
          <cell r="M176">
            <v>2E-3</v>
          </cell>
          <cell r="N176">
            <v>2E-3</v>
          </cell>
          <cell r="O176">
            <v>2E-3</v>
          </cell>
          <cell r="P176">
            <v>1.72E-3</v>
          </cell>
          <cell r="Q176">
            <v>1.72E-3</v>
          </cell>
          <cell r="R176">
            <v>1.72E-3</v>
          </cell>
          <cell r="S176">
            <v>1.72E-3</v>
          </cell>
          <cell r="T176">
            <v>1.3799999999999999E-3</v>
          </cell>
          <cell r="U176">
            <v>1.3500000000000001E-3</v>
          </cell>
          <cell r="V176">
            <v>1.33E-3</v>
          </cell>
          <cell r="W176">
            <v>1.3600000000000001E-3</v>
          </cell>
          <cell r="X176">
            <v>1.3799999999999999E-3</v>
          </cell>
          <cell r="Y176">
            <v>2.0549999999999999E-2</v>
          </cell>
          <cell r="Z176">
            <v>2.8039999999999999E-2</v>
          </cell>
          <cell r="AA176">
            <v>2.0809999999999999E-2</v>
          </cell>
          <cell r="AB176">
            <v>2.8639999999999999E-2</v>
          </cell>
          <cell r="AC176">
            <v>3.4779999999999998E-2</v>
          </cell>
          <cell r="AD176">
            <v>3.8800000000000001E-2</v>
          </cell>
          <cell r="AE176">
            <v>3.9219153599998405E-2</v>
          </cell>
        </row>
        <row r="177">
          <cell r="A177" t="str">
            <v>Consommation finale des industries laitieres (NCE 12)</v>
          </cell>
          <cell r="B177" t="str">
            <v>toccflai</v>
          </cell>
          <cell r="C177" t="str">
            <v>fra</v>
          </cell>
          <cell r="D177" t="str">
            <v>CEREN</v>
          </cell>
          <cell r="E177" t="str">
            <v>Mtep</v>
          </cell>
          <cell r="F177">
            <v>0.89263999999999999</v>
          </cell>
          <cell r="G177">
            <v>0.89436000000000004</v>
          </cell>
          <cell r="H177">
            <v>0.89541000000000004</v>
          </cell>
          <cell r="I177">
            <v>0.89624999999999999</v>
          </cell>
          <cell r="J177">
            <v>0.92174999999999996</v>
          </cell>
          <cell r="K177">
            <v>0.93279000000000001</v>
          </cell>
          <cell r="L177">
            <v>0.91256999999999999</v>
          </cell>
          <cell r="M177">
            <v>0.91649000000000003</v>
          </cell>
          <cell r="N177">
            <v>0.93876000000000004</v>
          </cell>
          <cell r="O177">
            <v>0.95169999999999999</v>
          </cell>
          <cell r="P177">
            <v>0.95209999999999995</v>
          </cell>
          <cell r="Q177">
            <v>0.95679000000000003</v>
          </cell>
          <cell r="R177">
            <v>0.97633000000000003</v>
          </cell>
          <cell r="S177">
            <v>0.96299999999999997</v>
          </cell>
          <cell r="T177">
            <v>0.94821</v>
          </cell>
          <cell r="U177">
            <v>0.95543</v>
          </cell>
          <cell r="V177">
            <v>0.94381000000000004</v>
          </cell>
          <cell r="W177">
            <v>0.95040999999999998</v>
          </cell>
          <cell r="X177">
            <v>0.95148999999999995</v>
          </cell>
          <cell r="Y177">
            <v>0.94359000000000004</v>
          </cell>
          <cell r="Z177">
            <v>0.94994000000000001</v>
          </cell>
          <cell r="AA177">
            <v>0.93725000000000003</v>
          </cell>
          <cell r="AB177">
            <v>0.94181999999999999</v>
          </cell>
          <cell r="AC177">
            <v>0.93603999999999998</v>
          </cell>
          <cell r="AD177">
            <v>0.93354999999999999</v>
          </cell>
          <cell r="AE177">
            <v>0.94363507328037399</v>
          </cell>
        </row>
        <row r="178">
          <cell r="A178" t="str">
            <v>Consommation de combustibles minéraux solides des raffineries de sucre (NCE 13)</v>
          </cell>
          <cell r="B178" t="str">
            <v>cmscfsuc</v>
          </cell>
          <cell r="C178" t="str">
            <v>fra</v>
          </cell>
          <cell r="D178" t="str">
            <v>CEREN</v>
          </cell>
          <cell r="E178" t="str">
            <v>Mtep</v>
          </cell>
          <cell r="F178">
            <v>0.26763999999999999</v>
          </cell>
          <cell r="G178">
            <v>0.23935999999999999</v>
          </cell>
          <cell r="H178">
            <v>0.27932000000000001</v>
          </cell>
          <cell r="I178">
            <v>0.27194000000000002</v>
          </cell>
          <cell r="J178">
            <v>0.24603</v>
          </cell>
          <cell r="K178">
            <v>0.26146000000000003</v>
          </cell>
          <cell r="L178">
            <v>0.24728</v>
          </cell>
          <cell r="M178">
            <v>0.23191999999999999</v>
          </cell>
          <cell r="N178">
            <v>0.22178</v>
          </cell>
          <cell r="O178">
            <v>0.21886</v>
          </cell>
          <cell r="P178">
            <v>0.20097000000000001</v>
          </cell>
          <cell r="Q178">
            <v>0.17205999999999999</v>
          </cell>
          <cell r="R178">
            <v>0.19134999999999999</v>
          </cell>
          <cell r="S178">
            <v>0.17218</v>
          </cell>
          <cell r="T178">
            <v>0.19366</v>
          </cell>
          <cell r="U178">
            <v>0.1827</v>
          </cell>
          <cell r="V178">
            <v>0.16192999999999999</v>
          </cell>
          <cell r="W178">
            <v>0.15403</v>
          </cell>
          <cell r="X178">
            <v>0.15406</v>
          </cell>
          <cell r="Y178">
            <v>0.14868999999999999</v>
          </cell>
          <cell r="Z178">
            <v>0.18817</v>
          </cell>
          <cell r="AA178">
            <v>0.17113999999999999</v>
          </cell>
          <cell r="AB178">
            <v>0.17416000000000001</v>
          </cell>
          <cell r="AC178">
            <v>0.15018000000000001</v>
          </cell>
          <cell r="AD178">
            <v>0.16153999999999999</v>
          </cell>
          <cell r="AE178">
            <v>0.16297778994757178</v>
          </cell>
        </row>
        <row r="179">
          <cell r="A179" t="str">
            <v>Consommation de produits pétroliers  des raffineries de sucre (NCE 13)</v>
          </cell>
          <cell r="B179" t="str">
            <v>petcfsuc</v>
          </cell>
          <cell r="C179" t="str">
            <v>fra</v>
          </cell>
          <cell r="D179" t="str">
            <v>CEREN</v>
          </cell>
          <cell r="E179" t="str">
            <v>Mtep</v>
          </cell>
          <cell r="F179">
            <v>0.20763999999999999</v>
          </cell>
          <cell r="G179">
            <v>0.27278999999999998</v>
          </cell>
          <cell r="H179">
            <v>0.29577999999999999</v>
          </cell>
          <cell r="I179">
            <v>0.25209999999999999</v>
          </cell>
          <cell r="J179">
            <v>0.24554999999999999</v>
          </cell>
          <cell r="K179">
            <v>0.20172000000000001</v>
          </cell>
          <cell r="L179">
            <v>0.16672000000000001</v>
          </cell>
          <cell r="M179">
            <v>0.17652000000000001</v>
          </cell>
          <cell r="N179">
            <v>0.18279999999999999</v>
          </cell>
          <cell r="O179">
            <v>0.17482</v>
          </cell>
          <cell r="P179">
            <v>0.16830999999999999</v>
          </cell>
          <cell r="Q179">
            <v>0.18981999999999999</v>
          </cell>
          <cell r="R179">
            <v>0.16027</v>
          </cell>
          <cell r="S179">
            <v>0.15112</v>
          </cell>
          <cell r="T179">
            <v>0.15487000000000001</v>
          </cell>
          <cell r="U179">
            <v>0.13547000000000001</v>
          </cell>
          <cell r="V179">
            <v>0.14205999999999999</v>
          </cell>
          <cell r="W179">
            <v>0.13728000000000001</v>
          </cell>
          <cell r="X179">
            <v>0.10729</v>
          </cell>
          <cell r="Y179">
            <v>9.2619999999999994E-2</v>
          </cell>
          <cell r="Z179">
            <v>8.4360000000000004E-2</v>
          </cell>
          <cell r="AA179">
            <v>8.9609999999999995E-2</v>
          </cell>
          <cell r="AB179">
            <v>7.8850000000000003E-2</v>
          </cell>
          <cell r="AC179">
            <v>8.4720000000000004E-2</v>
          </cell>
          <cell r="AD179">
            <v>7.5060000000000002E-2</v>
          </cell>
          <cell r="AE179">
            <v>7.5728073006467375E-2</v>
          </cell>
        </row>
        <row r="180">
          <cell r="A180" t="str">
            <v>Consommation de gaz des raffineries de sucre (NCE 13)</v>
          </cell>
          <cell r="B180" t="str">
            <v>gazcfsuc</v>
          </cell>
          <cell r="C180" t="str">
            <v>fra</v>
          </cell>
          <cell r="D180" t="str">
            <v>CEREN</v>
          </cell>
          <cell r="E180" t="str">
            <v>Mtep</v>
          </cell>
          <cell r="F180">
            <v>0.34595999999999999</v>
          </cell>
          <cell r="G180">
            <v>0.25719999999999998</v>
          </cell>
          <cell r="H180">
            <v>0.26578000000000002</v>
          </cell>
          <cell r="I180">
            <v>0.30715999999999999</v>
          </cell>
          <cell r="J180">
            <v>0.27988000000000002</v>
          </cell>
          <cell r="K180">
            <v>0.33916000000000002</v>
          </cell>
          <cell r="L180">
            <v>0.36858000000000002</v>
          </cell>
          <cell r="M180">
            <v>0.42455999999999999</v>
          </cell>
          <cell r="N180">
            <v>0.39839999999999998</v>
          </cell>
          <cell r="O180">
            <v>0.43184</v>
          </cell>
          <cell r="P180">
            <v>0.41870000000000002</v>
          </cell>
          <cell r="Q180">
            <v>0.31363000000000002</v>
          </cell>
          <cell r="R180">
            <v>0.42193000000000003</v>
          </cell>
          <cell r="S180">
            <v>0.43769000000000002</v>
          </cell>
          <cell r="T180">
            <v>0.41393999999999997</v>
          </cell>
          <cell r="U180">
            <v>0.46244000000000002</v>
          </cell>
          <cell r="V180">
            <v>0.44755</v>
          </cell>
          <cell r="W180">
            <v>0.46606999999999998</v>
          </cell>
          <cell r="X180">
            <v>0.48483999999999999</v>
          </cell>
          <cell r="Y180">
            <v>0.53422999999999998</v>
          </cell>
          <cell r="Z180">
            <v>0.50902999999999998</v>
          </cell>
          <cell r="AA180">
            <v>0.52932999999999997</v>
          </cell>
          <cell r="AB180">
            <v>0.49892999999999998</v>
          </cell>
          <cell r="AC180">
            <v>0.49562</v>
          </cell>
          <cell r="AD180">
            <v>0.53542999999999996</v>
          </cell>
          <cell r="AE180">
            <v>0.54019560524717314</v>
          </cell>
        </row>
        <row r="181">
          <cell r="A181" t="str">
            <v>Consommation de chaleur des raffineries de sucre (NCE 13)</v>
          </cell>
          <cell r="B181" t="str">
            <v>vapcfsuc</v>
          </cell>
          <cell r="C181" t="str">
            <v>fra</v>
          </cell>
          <cell r="D181" t="str">
            <v>CEREN</v>
          </cell>
          <cell r="E181" t="str">
            <v>Mtep</v>
          </cell>
          <cell r="F181">
            <v>0.01</v>
          </cell>
          <cell r="G181">
            <v>8.9999999999999993E-3</v>
          </cell>
          <cell r="H181">
            <v>8.9999999999999993E-3</v>
          </cell>
          <cell r="I181">
            <v>7.0000000000000001E-3</v>
          </cell>
          <cell r="J181">
            <v>1.0999999999999999E-2</v>
          </cell>
          <cell r="K181">
            <v>7.0000000000000001E-3</v>
          </cell>
          <cell r="L181">
            <v>1.4E-2</v>
          </cell>
          <cell r="M181">
            <v>1.0999999999999999E-2</v>
          </cell>
          <cell r="N181">
            <v>1.0999999999999999E-2</v>
          </cell>
          <cell r="O181">
            <v>1.4E-2</v>
          </cell>
          <cell r="P181">
            <v>1.1429999999999999E-2</v>
          </cell>
          <cell r="Q181">
            <v>1.034E-2</v>
          </cell>
          <cell r="R181">
            <v>0</v>
          </cell>
          <cell r="S181">
            <v>0</v>
          </cell>
          <cell r="T181">
            <v>0</v>
          </cell>
          <cell r="U181">
            <v>2.7999999999999998E-4</v>
          </cell>
          <cell r="V181">
            <v>0</v>
          </cell>
          <cell r="W181">
            <v>2.0000000000000001E-4</v>
          </cell>
          <cell r="X181">
            <v>0</v>
          </cell>
          <cell r="Y181">
            <v>0</v>
          </cell>
          <cell r="Z181">
            <v>0</v>
          </cell>
          <cell r="AA181">
            <v>0</v>
          </cell>
          <cell r="AB181">
            <v>0</v>
          </cell>
          <cell r="AC181">
            <v>2.2000000000000001E-4</v>
          </cell>
          <cell r="AD181">
            <v>7.2999999999999996E-4</v>
          </cell>
          <cell r="AE181">
            <v>7.3649737935946151E-4</v>
          </cell>
        </row>
        <row r="182">
          <cell r="A182" t="str">
            <v>Consommation d'électricité  des raffineries de sucre (NCE 13)</v>
          </cell>
          <cell r="B182" t="str">
            <v>elccfsuc</v>
          </cell>
          <cell r="C182" t="str">
            <v>fra</v>
          </cell>
          <cell r="D182" t="str">
            <v>CEREN</v>
          </cell>
          <cell r="E182" t="str">
            <v>Mtep</v>
          </cell>
          <cell r="F182">
            <v>8.2820000000000005E-2</v>
          </cell>
          <cell r="G182">
            <v>8.2900000000000001E-2</v>
          </cell>
          <cell r="H182">
            <v>8.7459999999999996E-2</v>
          </cell>
          <cell r="I182">
            <v>9.2539999999999997E-2</v>
          </cell>
          <cell r="J182">
            <v>8.6599999999999996E-2</v>
          </cell>
          <cell r="K182">
            <v>8.609E-2</v>
          </cell>
          <cell r="L182">
            <v>8.8319999999999996E-2</v>
          </cell>
          <cell r="M182">
            <v>9.3740000000000004E-2</v>
          </cell>
          <cell r="N182">
            <v>9.2789999999999997E-2</v>
          </cell>
          <cell r="O182">
            <v>9.1329999999999995E-2</v>
          </cell>
          <cell r="P182">
            <v>9.2499999999999999E-2</v>
          </cell>
          <cell r="Q182">
            <v>8.1619999999999998E-2</v>
          </cell>
          <cell r="R182">
            <v>8.7550000000000003E-2</v>
          </cell>
          <cell r="S182">
            <v>7.6090000000000005E-2</v>
          </cell>
          <cell r="T182">
            <v>8.3589999999999998E-2</v>
          </cell>
          <cell r="U182">
            <v>8.3030000000000007E-2</v>
          </cell>
          <cell r="V182">
            <v>8.2089999999999996E-2</v>
          </cell>
          <cell r="W182">
            <v>8.4180000000000005E-2</v>
          </cell>
          <cell r="X182">
            <v>7.8149999999999997E-2</v>
          </cell>
          <cell r="Y182">
            <v>7.9890000000000003E-2</v>
          </cell>
          <cell r="Z182">
            <v>8.022E-2</v>
          </cell>
          <cell r="AA182">
            <v>9.1329999999999995E-2</v>
          </cell>
          <cell r="AB182">
            <v>8.4190000000000001E-2</v>
          </cell>
          <cell r="AC182">
            <v>8.6860000000000007E-2</v>
          </cell>
          <cell r="AD182">
            <v>9.4670000000000004E-2</v>
          </cell>
          <cell r="AE182">
            <v>9.551261219720579E-2</v>
          </cell>
        </row>
        <row r="183">
          <cell r="A183" t="str">
            <v>Consommation de biomasse, déchets des raffineries de sucre (NCE 13)</v>
          </cell>
          <cell r="B183" t="str">
            <v>enccfsuc</v>
          </cell>
          <cell r="C183" t="str">
            <v>fra</v>
          </cell>
          <cell r="D183" t="str">
            <v>CEREN</v>
          </cell>
          <cell r="E183" t="str">
            <v>Mtep</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Consommation finale des raffineries de sucre (NCE 13)</v>
          </cell>
          <cell r="B184" t="str">
            <v>toccfsuc</v>
          </cell>
          <cell r="C184" t="str">
            <v>fra</v>
          </cell>
          <cell r="D184" t="str">
            <v>CEREN</v>
          </cell>
          <cell r="E184" t="str">
            <v>Mtep</v>
          </cell>
          <cell r="F184">
            <v>0.91405999999999998</v>
          </cell>
          <cell r="G184">
            <v>0.86124999999999996</v>
          </cell>
          <cell r="H184">
            <v>0.93733999999999995</v>
          </cell>
          <cell r="I184">
            <v>0.93074000000000001</v>
          </cell>
          <cell r="J184">
            <v>0.86906000000000005</v>
          </cell>
          <cell r="K184">
            <v>0.89542999999999995</v>
          </cell>
          <cell r="L184">
            <v>0.88490999999999997</v>
          </cell>
          <cell r="M184">
            <v>0.93774000000000002</v>
          </cell>
          <cell r="N184">
            <v>0.90676999999999996</v>
          </cell>
          <cell r="O184">
            <v>0.93086000000000002</v>
          </cell>
          <cell r="P184">
            <v>0.89190999999999998</v>
          </cell>
          <cell r="Q184">
            <v>0.76746999999999999</v>
          </cell>
          <cell r="R184">
            <v>0.86111000000000004</v>
          </cell>
          <cell r="S184">
            <v>0.83708000000000005</v>
          </cell>
          <cell r="T184">
            <v>0.84604000000000001</v>
          </cell>
          <cell r="U184">
            <v>0.86392000000000002</v>
          </cell>
          <cell r="V184">
            <v>0.83362999999999998</v>
          </cell>
          <cell r="W184">
            <v>0.84175999999999995</v>
          </cell>
          <cell r="X184">
            <v>0.82433999999999996</v>
          </cell>
          <cell r="Y184">
            <v>0.85543999999999998</v>
          </cell>
          <cell r="Z184">
            <v>0.86177999999999999</v>
          </cell>
          <cell r="AA184">
            <v>0.88141000000000003</v>
          </cell>
          <cell r="AB184">
            <v>0.83613999999999999</v>
          </cell>
          <cell r="AC184">
            <v>0.81759999999999999</v>
          </cell>
          <cell r="AD184">
            <v>0.86743999999999999</v>
          </cell>
          <cell r="AE184">
            <v>0.87515057777777772</v>
          </cell>
        </row>
        <row r="185">
          <cell r="A185" t="str">
            <v>Consommation de combustibles minéraux solides des autres industries agro-alimen. (NCE 14)</v>
          </cell>
          <cell r="B185" t="str">
            <v>cmscfaia</v>
          </cell>
          <cell r="C185" t="str">
            <v>fra</v>
          </cell>
          <cell r="D185" t="str">
            <v>CEREN</v>
          </cell>
          <cell r="E185" t="str">
            <v>Mtep</v>
          </cell>
          <cell r="F185">
            <v>0.17599999999999999</v>
          </cell>
          <cell r="G185">
            <v>0.12</v>
          </cell>
          <cell r="H185">
            <v>0.112</v>
          </cell>
          <cell r="I185">
            <v>0.11600000000000001</v>
          </cell>
          <cell r="J185">
            <v>0.125</v>
          </cell>
          <cell r="K185">
            <v>0.13700000000000001</v>
          </cell>
          <cell r="L185">
            <v>0.115</v>
          </cell>
          <cell r="M185">
            <v>0.14599999999999999</v>
          </cell>
          <cell r="N185">
            <v>0.13800000000000001</v>
          </cell>
          <cell r="O185">
            <v>0.14599999999999999</v>
          </cell>
          <cell r="P185">
            <v>0.19874</v>
          </cell>
          <cell r="Q185">
            <v>0.15543000000000001</v>
          </cell>
          <cell r="R185">
            <v>0.16606000000000001</v>
          </cell>
          <cell r="S185">
            <v>0.18747</v>
          </cell>
          <cell r="T185">
            <v>0.13918</v>
          </cell>
          <cell r="U185">
            <v>0.13883999999999999</v>
          </cell>
          <cell r="V185">
            <v>0.18848000000000001</v>
          </cell>
          <cell r="W185">
            <v>0.22377</v>
          </cell>
          <cell r="X185">
            <v>0.19031000000000001</v>
          </cell>
          <cell r="Y185">
            <v>0.20881</v>
          </cell>
          <cell r="Z185">
            <v>0.18403</v>
          </cell>
          <cell r="AA185">
            <v>0.19513</v>
          </cell>
          <cell r="AB185">
            <v>0.16852</v>
          </cell>
          <cell r="AC185">
            <v>0.14588000000000001</v>
          </cell>
          <cell r="AD185">
            <v>0.14860000000000001</v>
          </cell>
          <cell r="AE185">
            <v>0.15020489851505112</v>
          </cell>
        </row>
        <row r="186">
          <cell r="A186" t="str">
            <v>Consommation de produits pétroliers  des autres industries agro-alimen. (NCE 14)</v>
          </cell>
          <cell r="B186" t="str">
            <v>petcfaia</v>
          </cell>
          <cell r="C186" t="str">
            <v>fra</v>
          </cell>
          <cell r="D186" t="str">
            <v>CEREN</v>
          </cell>
          <cell r="E186" t="str">
            <v>Mtep</v>
          </cell>
          <cell r="F186">
            <v>0.62756000000000001</v>
          </cell>
          <cell r="G186">
            <v>0.60987000000000002</v>
          </cell>
          <cell r="H186">
            <v>0.61107999999999996</v>
          </cell>
          <cell r="I186">
            <v>0.62324000000000002</v>
          </cell>
          <cell r="J186">
            <v>0.57040999999999997</v>
          </cell>
          <cell r="K186">
            <v>0.60616999999999999</v>
          </cell>
          <cell r="L186">
            <v>0.58643000000000001</v>
          </cell>
          <cell r="M186">
            <v>0.55157</v>
          </cell>
          <cell r="N186">
            <v>0.55866000000000005</v>
          </cell>
          <cell r="O186">
            <v>0.51763000000000003</v>
          </cell>
          <cell r="P186">
            <v>0.44496999999999998</v>
          </cell>
          <cell r="Q186">
            <v>0.42032999999999998</v>
          </cell>
          <cell r="R186">
            <v>0.40434999999999999</v>
          </cell>
          <cell r="S186">
            <v>0.37117</v>
          </cell>
          <cell r="T186">
            <v>0.35471000000000003</v>
          </cell>
          <cell r="U186">
            <v>0.26612999999999998</v>
          </cell>
          <cell r="V186">
            <v>0.24621000000000001</v>
          </cell>
          <cell r="W186">
            <v>0.23568</v>
          </cell>
          <cell r="X186">
            <v>0.22464999999999999</v>
          </cell>
          <cell r="Y186">
            <v>0.21672</v>
          </cell>
          <cell r="Z186">
            <v>0.21437</v>
          </cell>
          <cell r="AA186">
            <v>0.19495999999999999</v>
          </cell>
          <cell r="AB186">
            <v>0.17204</v>
          </cell>
          <cell r="AC186">
            <v>0.15654000000000001</v>
          </cell>
          <cell r="AD186">
            <v>0.14946999999999999</v>
          </cell>
          <cell r="AE186">
            <v>0.1510842946234501</v>
          </cell>
        </row>
        <row r="187">
          <cell r="A187" t="str">
            <v>Consommation de gaz des autres industries agro-alimen. (NCE 14)</v>
          </cell>
          <cell r="B187" t="str">
            <v>gazcfaia</v>
          </cell>
          <cell r="C187" t="str">
            <v>fra</v>
          </cell>
          <cell r="D187" t="str">
            <v>CEREN</v>
          </cell>
          <cell r="E187" t="str">
            <v>Mtep</v>
          </cell>
          <cell r="F187">
            <v>0.88468999999999998</v>
          </cell>
          <cell r="G187">
            <v>1.04619</v>
          </cell>
          <cell r="H187">
            <v>1.0785199999999999</v>
          </cell>
          <cell r="I187">
            <v>1.0999699999999999</v>
          </cell>
          <cell r="J187">
            <v>1.1015699999999999</v>
          </cell>
          <cell r="K187">
            <v>1.14137</v>
          </cell>
          <cell r="L187">
            <v>1.20909</v>
          </cell>
          <cell r="M187">
            <v>1.2031799999999999</v>
          </cell>
          <cell r="N187">
            <v>1.2451000000000001</v>
          </cell>
          <cell r="O187">
            <v>1.3305800000000001</v>
          </cell>
          <cell r="P187">
            <v>1.4145000000000001</v>
          </cell>
          <cell r="Q187">
            <v>1.4340599999999999</v>
          </cell>
          <cell r="R187">
            <v>1.45872</v>
          </cell>
          <cell r="S187">
            <v>1.44495</v>
          </cell>
          <cell r="T187">
            <v>1.4484999999999999</v>
          </cell>
          <cell r="U187">
            <v>1.4936199999999999</v>
          </cell>
          <cell r="V187">
            <v>1.46065</v>
          </cell>
          <cell r="W187">
            <v>1.5156099999999999</v>
          </cell>
          <cell r="X187">
            <v>1.5037799999999999</v>
          </cell>
          <cell r="Y187">
            <v>1.50173</v>
          </cell>
          <cell r="Z187">
            <v>1.5383599999999999</v>
          </cell>
          <cell r="AA187">
            <v>1.5222</v>
          </cell>
          <cell r="AB187">
            <v>1.55209</v>
          </cell>
          <cell r="AC187">
            <v>1.5449900000000001</v>
          </cell>
          <cell r="AD187">
            <v>1.5562800000000001</v>
          </cell>
          <cell r="AE187">
            <v>1.5730880179071585</v>
          </cell>
        </row>
        <row r="188">
          <cell r="A188" t="str">
            <v>Consommation de chaleur des autres industries agro-alimen. (NCE 14)</v>
          </cell>
          <cell r="B188" t="str">
            <v>vapcfaia</v>
          </cell>
          <cell r="C188" t="str">
            <v>fra</v>
          </cell>
          <cell r="D188" t="str">
            <v>CEREN</v>
          </cell>
          <cell r="E188" t="str">
            <v>Mtep</v>
          </cell>
          <cell r="F188">
            <v>4.8000000000000001E-2</v>
          </cell>
          <cell r="G188">
            <v>5.3999999999999999E-2</v>
          </cell>
          <cell r="H188">
            <v>6.4000000000000001E-2</v>
          </cell>
          <cell r="I188">
            <v>6.4000000000000001E-2</v>
          </cell>
          <cell r="J188">
            <v>5.8999999999999997E-2</v>
          </cell>
          <cell r="K188">
            <v>4.9000000000000002E-2</v>
          </cell>
          <cell r="L188">
            <v>4.5999999999999999E-2</v>
          </cell>
          <cell r="M188">
            <v>4.9000000000000002E-2</v>
          </cell>
          <cell r="N188">
            <v>6.0999999999999999E-2</v>
          </cell>
          <cell r="O188">
            <v>6.0999999999999999E-2</v>
          </cell>
          <cell r="P188">
            <v>9.4539999999999999E-2</v>
          </cell>
          <cell r="Q188">
            <v>0.17523</v>
          </cell>
          <cell r="R188">
            <v>0.18126999999999999</v>
          </cell>
          <cell r="S188">
            <v>0.2114</v>
          </cell>
          <cell r="T188">
            <v>0.23707</v>
          </cell>
          <cell r="U188">
            <v>0.25006</v>
          </cell>
          <cell r="V188">
            <v>0.27986</v>
          </cell>
          <cell r="W188">
            <v>0.23532</v>
          </cell>
          <cell r="X188">
            <v>0.21395</v>
          </cell>
          <cell r="Y188">
            <v>0.25929000000000002</v>
          </cell>
          <cell r="Z188">
            <v>0.2661</v>
          </cell>
          <cell r="AA188">
            <v>0.28001999999999999</v>
          </cell>
          <cell r="AB188">
            <v>0.27592</v>
          </cell>
          <cell r="AC188">
            <v>0.24918000000000001</v>
          </cell>
          <cell r="AD188">
            <v>0.25191999999999998</v>
          </cell>
          <cell r="AE188">
            <v>0.25464076738836922</v>
          </cell>
        </row>
        <row r="189">
          <cell r="A189" t="str">
            <v>Consommation d'électricité  des autres industries agro-alimen. (NCE 14)</v>
          </cell>
          <cell r="B189" t="str">
            <v>elccfaia</v>
          </cell>
          <cell r="C189" t="str">
            <v>fra</v>
          </cell>
          <cell r="D189" t="str">
            <v>CEREN</v>
          </cell>
          <cell r="E189" t="str">
            <v>Mtep</v>
          </cell>
          <cell r="F189">
            <v>0.79257999999999995</v>
          </cell>
          <cell r="G189">
            <v>0.81991999999999998</v>
          </cell>
          <cell r="H189">
            <v>0.84297</v>
          </cell>
          <cell r="I189">
            <v>0.85914000000000001</v>
          </cell>
          <cell r="J189">
            <v>0.93696999999999997</v>
          </cell>
          <cell r="K189">
            <v>0.96982000000000002</v>
          </cell>
          <cell r="L189">
            <v>1.00044</v>
          </cell>
          <cell r="M189">
            <v>1.0349200000000001</v>
          </cell>
          <cell r="N189">
            <v>1.0576300000000001</v>
          </cell>
          <cell r="O189">
            <v>1.0715600000000001</v>
          </cell>
          <cell r="P189">
            <v>1.10555</v>
          </cell>
          <cell r="Q189">
            <v>1.1267199999999999</v>
          </cell>
          <cell r="R189">
            <v>1.17049</v>
          </cell>
          <cell r="S189">
            <v>1.1792800000000001</v>
          </cell>
          <cell r="T189">
            <v>1.18821</v>
          </cell>
          <cell r="U189">
            <v>1.2125600000000001</v>
          </cell>
          <cell r="V189">
            <v>1.2280899999999999</v>
          </cell>
          <cell r="W189">
            <v>1.2700199999999999</v>
          </cell>
          <cell r="X189">
            <v>1.27074</v>
          </cell>
          <cell r="Y189">
            <v>1.30006</v>
          </cell>
          <cell r="Z189">
            <v>1.3486400000000001</v>
          </cell>
          <cell r="AA189">
            <v>1.3681700000000001</v>
          </cell>
          <cell r="AB189">
            <v>1.3841399999999999</v>
          </cell>
          <cell r="AC189">
            <v>1.3761699999999999</v>
          </cell>
          <cell r="AD189">
            <v>1.3830100000000001</v>
          </cell>
          <cell r="AE189">
            <v>1.3979466803183098</v>
          </cell>
        </row>
        <row r="190">
          <cell r="A190" t="str">
            <v>Consommation de biomasse, déchets des autres industries agro-alimen. (NCE 14)</v>
          </cell>
          <cell r="B190" t="str">
            <v>enccfaia</v>
          </cell>
          <cell r="C190" t="str">
            <v>fra</v>
          </cell>
          <cell r="D190" t="str">
            <v>CEREN</v>
          </cell>
          <cell r="E190" t="str">
            <v>Mtep</v>
          </cell>
          <cell r="F190">
            <v>3.7999999999999999E-2</v>
          </cell>
          <cell r="G190">
            <v>3.5000000000000003E-2</v>
          </cell>
          <cell r="H190">
            <v>3.2000000000000001E-2</v>
          </cell>
          <cell r="I190">
            <v>3.5000000000000003E-2</v>
          </cell>
          <cell r="J190">
            <v>3.5000000000000003E-2</v>
          </cell>
          <cell r="K190">
            <v>3.0960000000000001E-2</v>
          </cell>
          <cell r="L190">
            <v>2.7E-2</v>
          </cell>
          <cell r="M190">
            <v>3.5999999999999997E-2</v>
          </cell>
          <cell r="N190">
            <v>3.5999999999999997E-2</v>
          </cell>
          <cell r="O190">
            <v>3.5999999999999997E-2</v>
          </cell>
          <cell r="P190">
            <v>4.7300000000000002E-2</v>
          </cell>
          <cell r="Q190">
            <v>4.8160000000000001E-2</v>
          </cell>
          <cell r="R190">
            <v>4.8160000000000001E-2</v>
          </cell>
          <cell r="S190">
            <v>4.9020000000000001E-2</v>
          </cell>
          <cell r="T190">
            <v>4.9020000000000001E-2</v>
          </cell>
          <cell r="U190">
            <v>5.8169999999999999E-2</v>
          </cell>
          <cell r="V190">
            <v>6.7699999999999996E-2</v>
          </cell>
          <cell r="W190">
            <v>7.8920000000000004E-2</v>
          </cell>
          <cell r="X190">
            <v>8.1269999999999995E-2</v>
          </cell>
          <cell r="Y190">
            <v>9.5189999999999997E-2</v>
          </cell>
          <cell r="Z190">
            <v>9.7839999999999996E-2</v>
          </cell>
          <cell r="AA190">
            <v>0.10655000000000001</v>
          </cell>
          <cell r="AB190">
            <v>0.11357</v>
          </cell>
          <cell r="AC190">
            <v>0.11533</v>
          </cell>
          <cell r="AD190">
            <v>0.11656</v>
          </cell>
          <cell r="AE190">
            <v>0.11781886252297682</v>
          </cell>
        </row>
        <row r="191">
          <cell r="A191" t="str">
            <v>Consommation finale des autres industries agro-alimen. (NCE 14)</v>
          </cell>
          <cell r="B191" t="str">
            <v>toccfaia</v>
          </cell>
          <cell r="C191" t="str">
            <v>fra</v>
          </cell>
          <cell r="D191" t="str">
            <v>CEREN</v>
          </cell>
          <cell r="E191" t="str">
            <v>Mtep</v>
          </cell>
          <cell r="F191">
            <v>2.5668199999999999</v>
          </cell>
          <cell r="G191">
            <v>2.68499</v>
          </cell>
          <cell r="H191">
            <v>2.74057</v>
          </cell>
          <cell r="I191">
            <v>2.7973499999999998</v>
          </cell>
          <cell r="J191">
            <v>2.82795</v>
          </cell>
          <cell r="K191">
            <v>2.93431</v>
          </cell>
          <cell r="L191">
            <v>2.9839699999999998</v>
          </cell>
          <cell r="M191">
            <v>3.02068</v>
          </cell>
          <cell r="N191">
            <v>3.09639</v>
          </cell>
          <cell r="O191">
            <v>3.1627700000000001</v>
          </cell>
          <cell r="P191">
            <v>3.3056000000000001</v>
          </cell>
          <cell r="Q191">
            <v>3.3599199999999998</v>
          </cell>
          <cell r="R191">
            <v>3.4290400000000001</v>
          </cell>
          <cell r="S191">
            <v>3.4432900000000002</v>
          </cell>
          <cell r="T191">
            <v>3.4166799999999999</v>
          </cell>
          <cell r="U191">
            <v>3.4193799999999999</v>
          </cell>
          <cell r="V191">
            <v>3.47098</v>
          </cell>
          <cell r="W191">
            <v>3.55932</v>
          </cell>
          <cell r="X191">
            <v>3.4847100000000002</v>
          </cell>
          <cell r="Y191">
            <v>3.5818099999999999</v>
          </cell>
          <cell r="Z191">
            <v>3.64933</v>
          </cell>
          <cell r="AA191">
            <v>3.6670400000000001</v>
          </cell>
          <cell r="AB191">
            <v>3.66628</v>
          </cell>
          <cell r="AC191">
            <v>3.5880899999999998</v>
          </cell>
          <cell r="AD191">
            <v>3.6058300000000001</v>
          </cell>
          <cell r="AE191">
            <v>3.6447835212753157</v>
          </cell>
        </row>
        <row r="192">
          <cell r="A192" t="str">
            <v>Consommation de combustibles minéraux solides des industries textile, cuir, habillement (NCE 34)</v>
          </cell>
          <cell r="B192" t="str">
            <v>cmscftex</v>
          </cell>
          <cell r="C192" t="str">
            <v>fra</v>
          </cell>
          <cell r="D192" t="str">
            <v>CEREN</v>
          </cell>
          <cell r="E192" t="str">
            <v>Mtep</v>
          </cell>
          <cell r="F192">
            <v>3.2000000000000001E-2</v>
          </cell>
          <cell r="G192">
            <v>2.2360000000000001E-2</v>
          </cell>
          <cell r="H192">
            <v>1.7000000000000001E-2</v>
          </cell>
          <cell r="I192">
            <v>7.4999999999999997E-3</v>
          </cell>
          <cell r="J192">
            <v>3.8999999999999998E-3</v>
          </cell>
          <cell r="K192">
            <v>3.8899999999999998E-3</v>
          </cell>
          <cell r="L192">
            <v>2E-3</v>
          </cell>
          <cell r="M192">
            <v>2E-3</v>
          </cell>
          <cell r="N192">
            <v>2E-3</v>
          </cell>
          <cell r="O192">
            <v>2E-3</v>
          </cell>
          <cell r="P192">
            <v>1.14E-3</v>
          </cell>
          <cell r="Q192">
            <v>6.9999999999999999E-4</v>
          </cell>
          <cell r="R192">
            <v>6.9999999999999999E-4</v>
          </cell>
          <cell r="S192">
            <v>0</v>
          </cell>
          <cell r="T192">
            <v>0</v>
          </cell>
          <cell r="U192">
            <v>1.2899999999999999E-3</v>
          </cell>
          <cell r="V192">
            <v>2.0000000000000002E-5</v>
          </cell>
          <cell r="W192">
            <v>0</v>
          </cell>
          <cell r="X192">
            <v>0</v>
          </cell>
          <cell r="Y192">
            <v>0</v>
          </cell>
          <cell r="Z192">
            <v>0</v>
          </cell>
          <cell r="AA192">
            <v>0</v>
          </cell>
          <cell r="AB192">
            <v>9.0000000000000006E-5</v>
          </cell>
          <cell r="AC192">
            <v>9.0000000000000006E-5</v>
          </cell>
          <cell r="AD192">
            <v>9.0000000000000006E-5</v>
          </cell>
          <cell r="AE192">
            <v>0</v>
          </cell>
        </row>
        <row r="193">
          <cell r="A193" t="str">
            <v>Consommation de produits pétroliers  des industries textile, cuir, habillement (NCE 34)</v>
          </cell>
          <cell r="B193" t="str">
            <v>petcftex</v>
          </cell>
          <cell r="C193" t="str">
            <v>fra</v>
          </cell>
          <cell r="D193" t="str">
            <v>CEREN</v>
          </cell>
          <cell r="E193" t="str">
            <v>Mtep</v>
          </cell>
          <cell r="F193">
            <v>0.36801</v>
          </cell>
          <cell r="G193">
            <v>0.32956999999999997</v>
          </cell>
          <cell r="H193">
            <v>0.28382000000000002</v>
          </cell>
          <cell r="I193">
            <v>0.27</v>
          </cell>
          <cell r="J193">
            <v>0.25856000000000001</v>
          </cell>
          <cell r="K193">
            <v>0.24381</v>
          </cell>
          <cell r="L193">
            <v>0.23541999999999999</v>
          </cell>
          <cell r="M193">
            <v>0.22120999999999999</v>
          </cell>
          <cell r="N193">
            <v>0.18557000000000001</v>
          </cell>
          <cell r="O193">
            <v>0.1714</v>
          </cell>
          <cell r="P193">
            <v>0.13153000000000001</v>
          </cell>
          <cell r="Q193">
            <v>0.11666</v>
          </cell>
          <cell r="R193">
            <v>7.5569999999999998E-2</v>
          </cell>
          <cell r="S193">
            <v>7.7240000000000003E-2</v>
          </cell>
          <cell r="T193">
            <v>6.6780000000000006E-2</v>
          </cell>
          <cell r="U193">
            <v>5.604E-2</v>
          </cell>
          <cell r="V193">
            <v>4.6370000000000001E-2</v>
          </cell>
          <cell r="W193">
            <v>3.6429999999999997E-2</v>
          </cell>
          <cell r="X193">
            <v>3.9440000000000003E-2</v>
          </cell>
          <cell r="Y193">
            <v>2.4639999999999999E-2</v>
          </cell>
          <cell r="Z193">
            <v>2.5309999999999999E-2</v>
          </cell>
          <cell r="AA193">
            <v>2.1739999999999999E-2</v>
          </cell>
          <cell r="AB193">
            <v>2.0469999999999999E-2</v>
          </cell>
          <cell r="AC193">
            <v>1.5140000000000001E-2</v>
          </cell>
          <cell r="AD193">
            <v>1.3599999999999999E-2</v>
          </cell>
          <cell r="AE193">
            <v>1.418E-2</v>
          </cell>
        </row>
        <row r="194">
          <cell r="A194" t="str">
            <v>Consommation de gaz des industries textile, cuir, habillement (NCE 34)</v>
          </cell>
          <cell r="B194" t="str">
            <v>gazcftex</v>
          </cell>
          <cell r="C194" t="str">
            <v>fra</v>
          </cell>
          <cell r="D194" t="str">
            <v>CEREN</v>
          </cell>
          <cell r="E194" t="str">
            <v>Mtep</v>
          </cell>
          <cell r="F194">
            <v>0.29380000000000001</v>
          </cell>
          <cell r="G194">
            <v>0.35525000000000001</v>
          </cell>
          <cell r="H194">
            <v>0.38589000000000001</v>
          </cell>
          <cell r="I194">
            <v>0.39191999999999999</v>
          </cell>
          <cell r="J194">
            <v>0.39152999999999999</v>
          </cell>
          <cell r="K194">
            <v>0.42070999999999997</v>
          </cell>
          <cell r="L194">
            <v>0.40953000000000001</v>
          </cell>
          <cell r="M194">
            <v>0.41492000000000001</v>
          </cell>
          <cell r="N194">
            <v>0.41715999999999998</v>
          </cell>
          <cell r="O194">
            <v>0.41155999999999998</v>
          </cell>
          <cell r="P194">
            <v>0.42376999999999998</v>
          </cell>
          <cell r="Q194">
            <v>0.40544000000000002</v>
          </cell>
          <cell r="R194">
            <v>0.40126000000000001</v>
          </cell>
          <cell r="S194">
            <v>0.35232000000000002</v>
          </cell>
          <cell r="T194">
            <v>0.32654</v>
          </cell>
          <cell r="U194">
            <v>0.29958000000000001</v>
          </cell>
          <cell r="V194">
            <v>0.27675</v>
          </cell>
          <cell r="W194">
            <v>0.27200000000000002</v>
          </cell>
          <cell r="X194">
            <v>0.22525999999999999</v>
          </cell>
          <cell r="Y194">
            <v>0.18346000000000001</v>
          </cell>
          <cell r="Z194">
            <v>0.19597999999999999</v>
          </cell>
          <cell r="AA194">
            <v>0.18806</v>
          </cell>
          <cell r="AB194">
            <v>0.17990999999999999</v>
          </cell>
          <cell r="AC194">
            <v>0.17768</v>
          </cell>
          <cell r="AD194">
            <v>0.17621999999999999</v>
          </cell>
          <cell r="AE194">
            <v>0.27506000000000003</v>
          </cell>
        </row>
        <row r="195">
          <cell r="A195" t="str">
            <v>Consommation de chaleur des industries textile, cuir, habillement (NCE 34)</v>
          </cell>
          <cell r="B195" t="str">
            <v>vapcftex</v>
          </cell>
          <cell r="C195" t="str">
            <v>fra</v>
          </cell>
          <cell r="D195" t="str">
            <v>CEREN</v>
          </cell>
          <cell r="E195" t="str">
            <v>Mtep</v>
          </cell>
          <cell r="F195">
            <v>1.9E-2</v>
          </cell>
          <cell r="G195">
            <v>0.02</v>
          </cell>
          <cell r="H195">
            <v>1.7000000000000001E-2</v>
          </cell>
          <cell r="I195">
            <v>1.4999999999999999E-2</v>
          </cell>
          <cell r="J195">
            <v>1.2E-2</v>
          </cell>
          <cell r="K195">
            <v>1.2E-2</v>
          </cell>
          <cell r="L195">
            <v>1.4E-2</v>
          </cell>
          <cell r="M195">
            <v>1.2E-2</v>
          </cell>
          <cell r="N195">
            <v>8.0000000000000002E-3</v>
          </cell>
          <cell r="O195">
            <v>8.9999999999999993E-3</v>
          </cell>
          <cell r="P195">
            <v>5.6299999999999996E-3</v>
          </cell>
          <cell r="Q195">
            <v>7.6499999999999997E-3</v>
          </cell>
          <cell r="R195">
            <v>7.4700000000000001E-3</v>
          </cell>
          <cell r="S195">
            <v>7.9100000000000004E-3</v>
          </cell>
          <cell r="T195">
            <v>7.7499999999999999E-3</v>
          </cell>
          <cell r="U195">
            <v>7.1999999999999998E-3</v>
          </cell>
          <cell r="V195">
            <v>7.0000000000000001E-3</v>
          </cell>
          <cell r="W195">
            <v>6.9100000000000003E-3</v>
          </cell>
          <cell r="X195">
            <v>6.5100000000000002E-3</v>
          </cell>
          <cell r="Y195">
            <v>5.9800000000000001E-3</v>
          </cell>
          <cell r="Z195">
            <v>4.0000000000000001E-3</v>
          </cell>
          <cell r="AA195">
            <v>3.0000000000000001E-3</v>
          </cell>
          <cell r="AB195">
            <v>1.6299999999999999E-3</v>
          </cell>
          <cell r="AC195">
            <v>8.0000000000000002E-3</v>
          </cell>
          <cell r="AD195">
            <v>6.0000000000000001E-3</v>
          </cell>
          <cell r="AE195">
            <v>0</v>
          </cell>
        </row>
        <row r="196">
          <cell r="A196" t="str">
            <v>Consommation d'électricité  des industries textile, cuir, habillement (NCE 34)</v>
          </cell>
          <cell r="B196" t="str">
            <v>elccftex</v>
          </cell>
          <cell r="C196" t="str">
            <v>fra</v>
          </cell>
          <cell r="D196" t="str">
            <v>CEREN</v>
          </cell>
          <cell r="E196" t="str">
            <v>Mtep</v>
          </cell>
          <cell r="F196">
            <v>0.34847</v>
          </cell>
          <cell r="G196">
            <v>0.34039000000000003</v>
          </cell>
          <cell r="H196">
            <v>0.33539999999999998</v>
          </cell>
          <cell r="I196">
            <v>0.32018000000000002</v>
          </cell>
          <cell r="J196">
            <v>0.33040999999999998</v>
          </cell>
          <cell r="K196">
            <v>0.33685999999999999</v>
          </cell>
          <cell r="L196">
            <v>0.32998</v>
          </cell>
          <cell r="M196">
            <v>0.33806999999999998</v>
          </cell>
          <cell r="N196">
            <v>0.33367999999999998</v>
          </cell>
          <cell r="O196">
            <v>0.32662999999999998</v>
          </cell>
          <cell r="P196">
            <v>0.31539</v>
          </cell>
          <cell r="Q196">
            <v>0.30064999999999997</v>
          </cell>
          <cell r="R196">
            <v>0.25124000000000002</v>
          </cell>
          <cell r="S196">
            <v>0.26143</v>
          </cell>
          <cell r="T196">
            <v>0.23880999999999999</v>
          </cell>
          <cell r="U196">
            <v>0.22397</v>
          </cell>
          <cell r="V196">
            <v>0.20696000000000001</v>
          </cell>
          <cell r="W196">
            <v>0.19449</v>
          </cell>
          <cell r="X196">
            <v>0.17365</v>
          </cell>
          <cell r="Y196">
            <v>0.14463000000000001</v>
          </cell>
          <cell r="Z196">
            <v>0.15067</v>
          </cell>
          <cell r="AA196">
            <v>0.1492</v>
          </cell>
          <cell r="AB196">
            <v>0.14285</v>
          </cell>
          <cell r="AC196">
            <v>0.14258999999999999</v>
          </cell>
          <cell r="AD196">
            <v>0.1431</v>
          </cell>
          <cell r="AE196">
            <v>0.13747000000000001</v>
          </cell>
        </row>
        <row r="197">
          <cell r="A197" t="str">
            <v>Consommation de biomasse, déchets des industries textile, cuir, habillement (NCE 34)</v>
          </cell>
          <cell r="B197" t="str">
            <v>enccftex</v>
          </cell>
          <cell r="C197" t="str">
            <v>fra</v>
          </cell>
          <cell r="D197" t="str">
            <v>CEREN</v>
          </cell>
          <cell r="E197" t="str">
            <v>Mtep</v>
          </cell>
          <cell r="F197">
            <v>3.0000000000000001E-3</v>
          </cell>
          <cell r="G197">
            <v>2E-3</v>
          </cell>
          <cell r="H197">
            <v>2E-3</v>
          </cell>
          <cell r="I197">
            <v>1E-3</v>
          </cell>
          <cell r="J197">
            <v>1E-3</v>
          </cell>
          <cell r="K197">
            <v>1E-3</v>
          </cell>
          <cell r="L197">
            <v>1E-3</v>
          </cell>
          <cell r="M197">
            <v>1E-3</v>
          </cell>
          <cell r="N197">
            <v>1E-3</v>
          </cell>
          <cell r="O197">
            <v>1E-3</v>
          </cell>
          <cell r="P197">
            <v>0</v>
          </cell>
          <cell r="Q197">
            <v>0</v>
          </cell>
          <cell r="R197">
            <v>0</v>
          </cell>
          <cell r="S197">
            <v>0</v>
          </cell>
          <cell r="T197">
            <v>4.2999999999999999E-4</v>
          </cell>
          <cell r="U197">
            <v>-1.0000000000000001E-5</v>
          </cell>
          <cell r="V197">
            <v>4.2999999999999999E-4</v>
          </cell>
          <cell r="W197">
            <v>4.2999999999999999E-4</v>
          </cell>
          <cell r="X197">
            <v>0</v>
          </cell>
          <cell r="Y197">
            <v>3.0000000000000001E-5</v>
          </cell>
          <cell r="Z197">
            <v>0</v>
          </cell>
          <cell r="AA197">
            <v>0</v>
          </cell>
          <cell r="AB197">
            <v>0</v>
          </cell>
          <cell r="AC197">
            <v>9.0000000000000006E-5</v>
          </cell>
          <cell r="AD197">
            <v>1E-4</v>
          </cell>
          <cell r="AE197">
            <v>0</v>
          </cell>
        </row>
        <row r="198">
          <cell r="A198" t="str">
            <v>Consommation finale des industries textile, cuir, habillement (NCE 34)</v>
          </cell>
          <cell r="B198" t="str">
            <v>toccftex</v>
          </cell>
          <cell r="C198" t="str">
            <v>fra</v>
          </cell>
          <cell r="D198" t="str">
            <v>CEREN</v>
          </cell>
          <cell r="E198" t="str">
            <v>Mtep</v>
          </cell>
          <cell r="F198">
            <v>1.0642799999999999</v>
          </cell>
          <cell r="G198">
            <v>1.0695600000000001</v>
          </cell>
          <cell r="H198">
            <v>1.04111</v>
          </cell>
          <cell r="I198">
            <v>1.00559</v>
          </cell>
          <cell r="J198">
            <v>0.99739999999999995</v>
          </cell>
          <cell r="K198">
            <v>1.01827</v>
          </cell>
          <cell r="L198">
            <v>0.99192000000000002</v>
          </cell>
          <cell r="M198">
            <v>0.98919000000000001</v>
          </cell>
          <cell r="N198">
            <v>0.94740999999999997</v>
          </cell>
          <cell r="O198">
            <v>0.92157999999999995</v>
          </cell>
          <cell r="P198">
            <v>0.87746000000000002</v>
          </cell>
          <cell r="Q198">
            <v>0.83109999999999995</v>
          </cell>
          <cell r="R198">
            <v>0.73623000000000005</v>
          </cell>
          <cell r="S198">
            <v>0.69889000000000001</v>
          </cell>
          <cell r="T198">
            <v>0.64032</v>
          </cell>
          <cell r="U198">
            <v>0.58808000000000005</v>
          </cell>
          <cell r="V198">
            <v>0.53752999999999995</v>
          </cell>
          <cell r="W198">
            <v>0.51026000000000005</v>
          </cell>
          <cell r="X198">
            <v>0.44486999999999999</v>
          </cell>
          <cell r="Y198">
            <v>0.35872999999999999</v>
          </cell>
          <cell r="Z198">
            <v>0.37596000000000002</v>
          </cell>
          <cell r="AA198">
            <v>0.36198999999999998</v>
          </cell>
          <cell r="AB198">
            <v>0.34494999999999998</v>
          </cell>
          <cell r="AC198">
            <v>0.34356999999999999</v>
          </cell>
          <cell r="AD198">
            <v>0.33911000000000002</v>
          </cell>
          <cell r="AE198">
            <v>0.42670999999999998</v>
          </cell>
        </row>
        <row r="199">
          <cell r="A199" t="str">
            <v>Consommation de combustibles minéraux solides des industries mécaniques</v>
          </cell>
          <cell r="B199" t="str">
            <v>cmscfmac</v>
          </cell>
          <cell r="C199" t="str">
            <v>fra</v>
          </cell>
          <cell r="D199" t="str">
            <v>CEREN</v>
          </cell>
          <cell r="E199" t="str">
            <v>Mtep</v>
          </cell>
          <cell r="F199">
            <v>0.23039000000000001</v>
          </cell>
          <cell r="G199">
            <v>0.21135999999999999</v>
          </cell>
          <cell r="H199">
            <v>0.19689999999999999</v>
          </cell>
          <cell r="I199">
            <v>0.18683</v>
          </cell>
          <cell r="J199">
            <v>0.19938</v>
          </cell>
          <cell r="K199">
            <v>0.1996</v>
          </cell>
          <cell r="L199">
            <v>0.19816</v>
          </cell>
          <cell r="M199">
            <v>0.19414999999999999</v>
          </cell>
          <cell r="N199">
            <v>0.17815</v>
          </cell>
          <cell r="O199">
            <v>0.17569000000000001</v>
          </cell>
          <cell r="P199">
            <v>0.18504999999999999</v>
          </cell>
          <cell r="Q199">
            <v>0.22489000000000001</v>
          </cell>
          <cell r="R199">
            <v>0.25097999999999998</v>
          </cell>
          <cell r="S199">
            <v>0.27866999999999997</v>
          </cell>
          <cell r="T199">
            <v>0.23393</v>
          </cell>
          <cell r="U199">
            <v>0.25170999999999999</v>
          </cell>
          <cell r="V199">
            <v>0.26845999999999998</v>
          </cell>
          <cell r="W199">
            <v>0.28075</v>
          </cell>
          <cell r="X199">
            <v>0.27738000000000002</v>
          </cell>
          <cell r="Y199">
            <v>0.22495999999999999</v>
          </cell>
          <cell r="Z199">
            <v>0.21196000000000001</v>
          </cell>
          <cell r="AA199">
            <v>0.12401</v>
          </cell>
          <cell r="AB199">
            <v>0.12101000000000001</v>
          </cell>
          <cell r="AC199">
            <v>0.11733</v>
          </cell>
          <cell r="AD199">
            <v>0.125</v>
          </cell>
          <cell r="AE199">
            <v>9.7019999999999995E-2</v>
          </cell>
        </row>
        <row r="200">
          <cell r="A200" t="str">
            <v>Consommation de produits pétroliers  des industries mécaniques</v>
          </cell>
          <cell r="B200" t="str">
            <v>petcfmac</v>
          </cell>
          <cell r="C200" t="str">
            <v>fra</v>
          </cell>
          <cell r="D200" t="str">
            <v>CEREN</v>
          </cell>
          <cell r="E200" t="str">
            <v>Mtep</v>
          </cell>
          <cell r="F200">
            <v>0.53108</v>
          </cell>
          <cell r="G200">
            <v>0.51765000000000005</v>
          </cell>
          <cell r="H200">
            <v>0.47609000000000001</v>
          </cell>
          <cell r="I200">
            <v>0.39624999999999999</v>
          </cell>
          <cell r="J200">
            <v>0.34816999999999998</v>
          </cell>
          <cell r="K200">
            <v>0.36954999999999999</v>
          </cell>
          <cell r="L200">
            <v>0.36425000000000002</v>
          </cell>
          <cell r="M200">
            <v>0.34183000000000002</v>
          </cell>
          <cell r="N200">
            <v>0.34354000000000001</v>
          </cell>
          <cell r="O200">
            <v>0.31054999999999999</v>
          </cell>
          <cell r="P200">
            <v>0.22900999999999999</v>
          </cell>
          <cell r="Q200">
            <v>0.27100000000000002</v>
          </cell>
          <cell r="R200">
            <v>0.23122000000000001</v>
          </cell>
          <cell r="S200">
            <v>0.22058</v>
          </cell>
          <cell r="T200">
            <v>0.22317000000000001</v>
          </cell>
          <cell r="U200">
            <v>0.2555</v>
          </cell>
          <cell r="V200">
            <v>0.21490999999999999</v>
          </cell>
          <cell r="W200">
            <v>0.17663999999999999</v>
          </cell>
          <cell r="X200">
            <v>0.18371000000000001</v>
          </cell>
          <cell r="Y200">
            <v>0.13361999999999999</v>
          </cell>
          <cell r="Z200">
            <v>0.14299999999999999</v>
          </cell>
          <cell r="AA200">
            <v>0.14957000000000001</v>
          </cell>
          <cell r="AB200">
            <v>0.12758</v>
          </cell>
          <cell r="AC200">
            <v>0.12745000000000001</v>
          </cell>
          <cell r="AD200">
            <v>0.10435999999999999</v>
          </cell>
          <cell r="AE200">
            <v>0.12720999999999999</v>
          </cell>
        </row>
        <row r="201">
          <cell r="A201" t="str">
            <v>Consommation de gaz des industries mécaniques</v>
          </cell>
          <cell r="B201" t="str">
            <v>gazcfmac</v>
          </cell>
          <cell r="C201" t="str">
            <v>fra</v>
          </cell>
          <cell r="D201" t="str">
            <v>CEREN</v>
          </cell>
          <cell r="E201" t="str">
            <v>Mtep</v>
          </cell>
          <cell r="F201">
            <v>1.00692</v>
          </cell>
          <cell r="G201">
            <v>1.07806</v>
          </cell>
          <cell r="H201">
            <v>1.06192</v>
          </cell>
          <cell r="I201">
            <v>1.0188999999999999</v>
          </cell>
          <cell r="J201">
            <v>1.06376</v>
          </cell>
          <cell r="K201">
            <v>1.15835</v>
          </cell>
          <cell r="L201">
            <v>1.21753</v>
          </cell>
          <cell r="M201">
            <v>1.23204</v>
          </cell>
          <cell r="N201">
            <v>1.32063</v>
          </cell>
          <cell r="O201">
            <v>1.3014600000000001</v>
          </cell>
          <cell r="P201">
            <v>1.2745899999999999</v>
          </cell>
          <cell r="Q201">
            <v>1.2182500000000001</v>
          </cell>
          <cell r="R201">
            <v>1.13452</v>
          </cell>
          <cell r="S201">
            <v>1.1987300000000001</v>
          </cell>
          <cell r="T201">
            <v>1.25379</v>
          </cell>
          <cell r="U201">
            <v>1.2891699999999999</v>
          </cell>
          <cell r="V201">
            <v>1.353</v>
          </cell>
          <cell r="W201">
            <v>1.3543700000000001</v>
          </cell>
          <cell r="X201">
            <v>1.32379</v>
          </cell>
          <cell r="Y201">
            <v>1.0192000000000001</v>
          </cell>
          <cell r="Z201">
            <v>1.10934</v>
          </cell>
          <cell r="AA201">
            <v>1.1676599999999999</v>
          </cell>
          <cell r="AB201">
            <v>1.11591</v>
          </cell>
          <cell r="AC201">
            <v>1.07602</v>
          </cell>
          <cell r="AD201">
            <v>1.0038100000000001</v>
          </cell>
          <cell r="AE201">
            <v>1.0963000000000001</v>
          </cell>
        </row>
        <row r="202">
          <cell r="A202" t="str">
            <v>Consommation de chaleur des industries mécaniques</v>
          </cell>
          <cell r="B202" t="str">
            <v>vapcfmac</v>
          </cell>
          <cell r="C202" t="str">
            <v>fra</v>
          </cell>
          <cell r="D202" t="str">
            <v>CEREN</v>
          </cell>
          <cell r="E202" t="str">
            <v>Mtep</v>
          </cell>
          <cell r="F202">
            <v>8.0000000000000002E-3</v>
          </cell>
          <cell r="G202">
            <v>8.0000000000000002E-3</v>
          </cell>
          <cell r="H202">
            <v>1.2E-2</v>
          </cell>
          <cell r="I202">
            <v>8.9999999999999993E-3</v>
          </cell>
          <cell r="J202">
            <v>8.0000000000000002E-3</v>
          </cell>
          <cell r="K202">
            <v>8.0000000000000002E-3</v>
          </cell>
          <cell r="L202">
            <v>8.9999999999999993E-3</v>
          </cell>
          <cell r="M202">
            <v>6.0000000000000001E-3</v>
          </cell>
          <cell r="N202">
            <v>6.0000000000000001E-3</v>
          </cell>
          <cell r="O202">
            <v>6.0000000000000001E-3</v>
          </cell>
          <cell r="P202">
            <v>7.3400000000000002E-3</v>
          </cell>
          <cell r="Q202">
            <v>8.7799999999999996E-3</v>
          </cell>
          <cell r="R202">
            <v>1.1180000000000001E-2</v>
          </cell>
          <cell r="S202">
            <v>1.124E-2</v>
          </cell>
          <cell r="T202">
            <v>1.158E-2</v>
          </cell>
          <cell r="U202">
            <v>9.7400000000000004E-3</v>
          </cell>
          <cell r="V202">
            <v>9.5999999999999992E-3</v>
          </cell>
          <cell r="W202">
            <v>9.1000000000000004E-3</v>
          </cell>
          <cell r="X202">
            <v>1.078E-2</v>
          </cell>
          <cell r="Y202">
            <v>4.3299999999999996E-3</v>
          </cell>
          <cell r="Z202">
            <v>5.2399999999999999E-3</v>
          </cell>
          <cell r="AA202">
            <v>6.3600000000000002E-3</v>
          </cell>
          <cell r="AB202">
            <v>9.9900000000000006E-3</v>
          </cell>
          <cell r="AC202">
            <v>8.7399999999999995E-3</v>
          </cell>
          <cell r="AD202">
            <v>3.7599999999999999E-3</v>
          </cell>
          <cell r="AE202">
            <v>3.7599999999999999E-3</v>
          </cell>
        </row>
        <row r="203">
          <cell r="A203" t="str">
            <v>Consommation d'électricité  des industries mécaniques</v>
          </cell>
          <cell r="B203" t="str">
            <v>elccfmac</v>
          </cell>
          <cell r="C203" t="str">
            <v>fra</v>
          </cell>
          <cell r="D203" t="str">
            <v>CEREN</v>
          </cell>
          <cell r="E203" t="str">
            <v>Mtep</v>
          </cell>
          <cell r="F203">
            <v>1.2807999999999999</v>
          </cell>
          <cell r="G203">
            <v>1.2679</v>
          </cell>
          <cell r="H203">
            <v>1.2713399999999999</v>
          </cell>
          <cell r="I203">
            <v>1.1933400000000001</v>
          </cell>
          <cell r="J203">
            <v>1.2869900000000001</v>
          </cell>
          <cell r="K203">
            <v>1.37419</v>
          </cell>
          <cell r="L203">
            <v>1.3858900000000001</v>
          </cell>
          <cell r="M203">
            <v>1.4382600000000001</v>
          </cell>
          <cell r="N203">
            <v>1.52332</v>
          </cell>
          <cell r="O203">
            <v>1.54009</v>
          </cell>
          <cell r="P203">
            <v>1.5682499999999999</v>
          </cell>
          <cell r="Q203">
            <v>1.5527899999999999</v>
          </cell>
          <cell r="R203">
            <v>1.4954700000000001</v>
          </cell>
          <cell r="S203">
            <v>1.48424</v>
          </cell>
          <cell r="T203">
            <v>1.5006200000000001</v>
          </cell>
          <cell r="U203">
            <v>1.6588000000000001</v>
          </cell>
          <cell r="V203">
            <v>1.7034899999999999</v>
          </cell>
          <cell r="W203">
            <v>1.7399100000000001</v>
          </cell>
          <cell r="X203">
            <v>1.6609100000000001</v>
          </cell>
          <cell r="Y203">
            <v>1.28312</v>
          </cell>
          <cell r="Z203">
            <v>1.38974</v>
          </cell>
          <cell r="AA203">
            <v>1.4815799999999999</v>
          </cell>
          <cell r="AB203">
            <v>1.3851</v>
          </cell>
          <cell r="AC203">
            <v>1.3555200000000001</v>
          </cell>
          <cell r="AD203">
            <v>1.3184100000000001</v>
          </cell>
          <cell r="AE203">
            <v>1.31758</v>
          </cell>
        </row>
        <row r="204">
          <cell r="A204" t="str">
            <v>Consommation de biomasse, déchets des industries mécaniques</v>
          </cell>
          <cell r="B204" t="str">
            <v>enccfmac</v>
          </cell>
          <cell r="C204" t="str">
            <v>fra</v>
          </cell>
          <cell r="D204" t="str">
            <v>CEREN</v>
          </cell>
          <cell r="E204" t="str">
            <v>Mtep</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row>
        <row r="205">
          <cell r="A205" t="str">
            <v>Consommation finale  des industries mécaniques</v>
          </cell>
          <cell r="B205" t="str">
            <v>toccfmac</v>
          </cell>
          <cell r="C205" t="str">
            <v>fra</v>
          </cell>
          <cell r="D205" t="str">
            <v>CEREN</v>
          </cell>
          <cell r="E205" t="str">
            <v>Mtep</v>
          </cell>
          <cell r="F205">
            <v>3.0531999999999999</v>
          </cell>
          <cell r="G205">
            <v>3.07796</v>
          </cell>
          <cell r="H205">
            <v>3.0092500000000002</v>
          </cell>
          <cell r="I205">
            <v>2.79731</v>
          </cell>
          <cell r="J205">
            <v>2.9003000000000001</v>
          </cell>
          <cell r="K205">
            <v>3.1046900000000002</v>
          </cell>
          <cell r="L205">
            <v>3.1688200000000002</v>
          </cell>
          <cell r="M205">
            <v>3.2082799999999998</v>
          </cell>
          <cell r="N205">
            <v>3.3676400000000002</v>
          </cell>
          <cell r="O205">
            <v>3.32978</v>
          </cell>
          <cell r="P205">
            <v>3.2601800000000001</v>
          </cell>
          <cell r="Q205">
            <v>3.2711000000000001</v>
          </cell>
          <cell r="R205">
            <v>3.1178699999999999</v>
          </cell>
          <cell r="S205">
            <v>3.1882999999999999</v>
          </cell>
          <cell r="T205">
            <v>3.2174900000000002</v>
          </cell>
          <cell r="U205">
            <v>3.4607100000000002</v>
          </cell>
          <cell r="V205">
            <v>3.5460699999999998</v>
          </cell>
          <cell r="W205">
            <v>3.5571100000000002</v>
          </cell>
          <cell r="X205">
            <v>3.4499499999999999</v>
          </cell>
          <cell r="Y205">
            <v>2.6640999999999999</v>
          </cell>
          <cell r="Z205">
            <v>2.8571900000000001</v>
          </cell>
          <cell r="AA205">
            <v>2.92808</v>
          </cell>
          <cell r="AB205">
            <v>2.7536499999999999</v>
          </cell>
          <cell r="AC205">
            <v>2.6791200000000002</v>
          </cell>
          <cell r="AD205">
            <v>2.5542400000000001</v>
          </cell>
          <cell r="AE205">
            <v>2.6418699999999999</v>
          </cell>
        </row>
        <row r="206">
          <cell r="A206" t="str">
            <v>Consommation de combustibles minéraux solides de la construction mécanique (NCE 30)</v>
          </cell>
          <cell r="B206" t="str">
            <v>cmscfmec</v>
          </cell>
          <cell r="C206" t="str">
            <v>fra</v>
          </cell>
          <cell r="D206" t="str">
            <v>CEREN</v>
          </cell>
          <cell r="E206" t="str">
            <v>Mtep</v>
          </cell>
          <cell r="F206">
            <v>2E-3</v>
          </cell>
          <cell r="G206">
            <v>2E-3</v>
          </cell>
          <cell r="H206">
            <v>2E-3</v>
          </cell>
          <cell r="I206">
            <v>3.0000000000000001E-3</v>
          </cell>
          <cell r="J206">
            <v>3.0000000000000001E-3</v>
          </cell>
          <cell r="K206">
            <v>1E-3</v>
          </cell>
          <cell r="L206">
            <v>2E-3</v>
          </cell>
          <cell r="M206">
            <v>1E-3</v>
          </cell>
          <cell r="N206">
            <v>1E-3</v>
          </cell>
          <cell r="O206">
            <v>1E-3</v>
          </cell>
          <cell r="P206">
            <v>7.6000000000000004E-4</v>
          </cell>
          <cell r="Q206">
            <v>1.01E-3</v>
          </cell>
          <cell r="R206">
            <v>1.3799999999999999E-3</v>
          </cell>
          <cell r="S206">
            <v>1.8500000000000001E-3</v>
          </cell>
          <cell r="T206">
            <v>1.4499999999999999E-3</v>
          </cell>
          <cell r="U206">
            <v>1.7000000000000001E-4</v>
          </cell>
          <cell r="V206">
            <v>1.0000000000000001E-5</v>
          </cell>
          <cell r="W206">
            <v>1.0000000000000001E-5</v>
          </cell>
          <cell r="X206">
            <v>0</v>
          </cell>
          <cell r="Y206">
            <v>0</v>
          </cell>
          <cell r="Z206">
            <v>0</v>
          </cell>
          <cell r="AA206">
            <v>8.4999999999999995E-4</v>
          </cell>
          <cell r="AB206">
            <v>8.3000000000000001E-4</v>
          </cell>
          <cell r="AC206">
            <v>0</v>
          </cell>
          <cell r="AD206">
            <v>0</v>
          </cell>
          <cell r="AE206">
            <v>0</v>
          </cell>
        </row>
        <row r="207">
          <cell r="A207" t="str">
            <v>Consommation de produits pétroliers  de la construction mécanique (NCE 30)</v>
          </cell>
          <cell r="B207" t="str">
            <v>petcfmec</v>
          </cell>
          <cell r="C207" t="str">
            <v>fra</v>
          </cell>
          <cell r="D207" t="str">
            <v>CEREN</v>
          </cell>
          <cell r="E207" t="str">
            <v>Mtep</v>
          </cell>
          <cell r="F207">
            <v>0.15909999999999999</v>
          </cell>
          <cell r="G207">
            <v>0.14779</v>
          </cell>
          <cell r="H207">
            <v>0.14258999999999999</v>
          </cell>
          <cell r="I207">
            <v>0.11609</v>
          </cell>
          <cell r="J207">
            <v>9.7699999999999995E-2</v>
          </cell>
          <cell r="K207">
            <v>0.10553999999999999</v>
          </cell>
          <cell r="L207">
            <v>0.11187</v>
          </cell>
          <cell r="M207">
            <v>0.11169999999999999</v>
          </cell>
          <cell r="N207">
            <v>0.10827000000000001</v>
          </cell>
          <cell r="O207">
            <v>9.5519999999999994E-2</v>
          </cell>
          <cell r="P207">
            <v>3.9E-2</v>
          </cell>
          <cell r="Q207">
            <v>7.9769999999999994E-2</v>
          </cell>
          <cell r="R207">
            <v>6.1490000000000003E-2</v>
          </cell>
          <cell r="S207">
            <v>6.1830000000000003E-2</v>
          </cell>
          <cell r="T207">
            <v>6.3740000000000005E-2</v>
          </cell>
          <cell r="U207">
            <v>7.9990000000000006E-2</v>
          </cell>
          <cell r="V207">
            <v>5.4530000000000002E-2</v>
          </cell>
          <cell r="W207">
            <v>5.1029999999999999E-2</v>
          </cell>
          <cell r="X207">
            <v>5.3719999999999997E-2</v>
          </cell>
          <cell r="Y207">
            <v>3.6459999999999999E-2</v>
          </cell>
          <cell r="Z207">
            <v>3.8059999999999997E-2</v>
          </cell>
          <cell r="AA207">
            <v>3.959E-2</v>
          </cell>
          <cell r="AB207">
            <v>2.945E-2</v>
          </cell>
          <cell r="AC207">
            <v>2.7140000000000001E-2</v>
          </cell>
          <cell r="AD207">
            <v>1.9130000000000001E-2</v>
          </cell>
          <cell r="AE207">
            <v>1.9388083042498155E-2</v>
          </cell>
        </row>
        <row r="208">
          <cell r="A208" t="str">
            <v>Consommation de gaz de la construction mécanique (NCE 30)</v>
          </cell>
          <cell r="B208" t="str">
            <v>gazcfmec</v>
          </cell>
          <cell r="C208" t="str">
            <v>fra</v>
          </cell>
          <cell r="D208" t="str">
            <v>CEREN</v>
          </cell>
          <cell r="E208" t="str">
            <v>Mtep</v>
          </cell>
          <cell r="F208">
            <v>0.16813</v>
          </cell>
          <cell r="G208">
            <v>0.21870000000000001</v>
          </cell>
          <cell r="H208">
            <v>0.2248</v>
          </cell>
          <cell r="I208">
            <v>0.21265000000000001</v>
          </cell>
          <cell r="J208">
            <v>0.20166999999999999</v>
          </cell>
          <cell r="K208">
            <v>0.21451000000000001</v>
          </cell>
          <cell r="L208">
            <v>0.23968999999999999</v>
          </cell>
          <cell r="M208">
            <v>0.23335</v>
          </cell>
          <cell r="N208">
            <v>0.24335999999999999</v>
          </cell>
          <cell r="O208">
            <v>0.23773</v>
          </cell>
          <cell r="P208">
            <v>0.19827</v>
          </cell>
          <cell r="Q208">
            <v>0.18360000000000001</v>
          </cell>
          <cell r="R208">
            <v>0.18833</v>
          </cell>
          <cell r="S208">
            <v>0.20171</v>
          </cell>
          <cell r="T208">
            <v>0.21098</v>
          </cell>
          <cell r="U208">
            <v>0.20984</v>
          </cell>
          <cell r="V208">
            <v>0.24432000000000001</v>
          </cell>
          <cell r="W208">
            <v>0.24573999999999999</v>
          </cell>
          <cell r="X208">
            <v>0.25790999999999997</v>
          </cell>
          <cell r="Y208">
            <v>0.19600999999999999</v>
          </cell>
          <cell r="Z208">
            <v>0.19839000000000001</v>
          </cell>
          <cell r="AA208">
            <v>0.18384</v>
          </cell>
          <cell r="AB208">
            <v>0.20893</v>
          </cell>
          <cell r="AC208">
            <v>0.21870000000000001</v>
          </cell>
          <cell r="AD208">
            <v>0.18828</v>
          </cell>
          <cell r="AE208">
            <v>0.19082008757143507</v>
          </cell>
        </row>
        <row r="209">
          <cell r="A209" t="str">
            <v>Consommation de chaleur de la construction mécanique (NCE 30)</v>
          </cell>
          <cell r="B209" t="str">
            <v>vapcfmec</v>
          </cell>
          <cell r="C209" t="str">
            <v>fra</v>
          </cell>
          <cell r="D209" t="str">
            <v>CEREN</v>
          </cell>
          <cell r="E209" t="str">
            <v>Mtep</v>
          </cell>
          <cell r="F209">
            <v>2E-3</v>
          </cell>
          <cell r="G209">
            <v>2E-3</v>
          </cell>
          <cell r="H209">
            <v>2E-3</v>
          </cell>
          <cell r="I209">
            <v>1E-3</v>
          </cell>
          <cell r="J209">
            <v>1E-3</v>
          </cell>
          <cell r="K209">
            <v>1E-3</v>
          </cell>
          <cell r="L209">
            <v>2E-3</v>
          </cell>
          <cell r="M209">
            <v>1E-3</v>
          </cell>
          <cell r="N209">
            <v>1E-3</v>
          </cell>
          <cell r="O209">
            <v>1E-3</v>
          </cell>
          <cell r="P209">
            <v>1.97E-3</v>
          </cell>
          <cell r="Q209">
            <v>2.2399999999999998E-3</v>
          </cell>
          <cell r="R209">
            <v>2.7599999999999999E-3</v>
          </cell>
          <cell r="S209">
            <v>4.7400000000000003E-3</v>
          </cell>
          <cell r="T209">
            <v>3.98E-3</v>
          </cell>
          <cell r="U209">
            <v>3.5200000000000001E-3</v>
          </cell>
          <cell r="V209">
            <v>3.5599999999999998E-3</v>
          </cell>
          <cell r="W209">
            <v>3.1700000000000001E-3</v>
          </cell>
          <cell r="X209">
            <v>1.97E-3</v>
          </cell>
          <cell r="Y209">
            <v>1.07E-3</v>
          </cell>
          <cell r="Z209">
            <v>1.15E-3</v>
          </cell>
          <cell r="AA209">
            <v>2.9199999999999999E-3</v>
          </cell>
          <cell r="AB209">
            <v>2E-3</v>
          </cell>
          <cell r="AC209">
            <v>1.1199999999999999E-3</v>
          </cell>
          <cell r="AD209">
            <v>6.9999999999999999E-4</v>
          </cell>
          <cell r="AE209">
            <v>7.094437077756774E-4</v>
          </cell>
        </row>
        <row r="210">
          <cell r="A210" t="str">
            <v>Consommation d'électricité   de la construction mécanique (NCE 30)</v>
          </cell>
          <cell r="B210" t="str">
            <v>elccfmec</v>
          </cell>
          <cell r="C210" t="str">
            <v>fra</v>
          </cell>
          <cell r="D210" t="str">
            <v>CEREN</v>
          </cell>
          <cell r="E210" t="str">
            <v>Mtep</v>
          </cell>
          <cell r="F210">
            <v>0.22394</v>
          </cell>
          <cell r="G210">
            <v>0.23143</v>
          </cell>
          <cell r="H210">
            <v>0.24440999999999999</v>
          </cell>
          <cell r="I210">
            <v>0.24243000000000001</v>
          </cell>
          <cell r="J210">
            <v>0.24209</v>
          </cell>
          <cell r="K210">
            <v>0.25852000000000003</v>
          </cell>
          <cell r="L210">
            <v>0.26091999999999999</v>
          </cell>
          <cell r="M210">
            <v>0.27528999999999998</v>
          </cell>
          <cell r="N210">
            <v>0.28449000000000002</v>
          </cell>
          <cell r="O210">
            <v>0.28148000000000001</v>
          </cell>
          <cell r="P210">
            <v>0.26749000000000001</v>
          </cell>
          <cell r="Q210">
            <v>0.26190999999999998</v>
          </cell>
          <cell r="R210">
            <v>0.26235999999999998</v>
          </cell>
          <cell r="S210">
            <v>0.25419999999999998</v>
          </cell>
          <cell r="T210">
            <v>0.25547999999999998</v>
          </cell>
          <cell r="U210">
            <v>0.28064</v>
          </cell>
          <cell r="V210">
            <v>0.29661999999999999</v>
          </cell>
          <cell r="W210">
            <v>0.30651</v>
          </cell>
          <cell r="X210">
            <v>0.31130000000000002</v>
          </cell>
          <cell r="Y210">
            <v>0.23610999999999999</v>
          </cell>
          <cell r="Z210">
            <v>0.23702999999999999</v>
          </cell>
          <cell r="AA210">
            <v>0.25213999999999998</v>
          </cell>
          <cell r="AB210">
            <v>0.25039</v>
          </cell>
          <cell r="AC210">
            <v>0.24937999999999999</v>
          </cell>
          <cell r="AD210">
            <v>0.24129999999999999</v>
          </cell>
          <cell r="AE210">
            <v>0.24455538098038707</v>
          </cell>
        </row>
        <row r="211">
          <cell r="A211" t="str">
            <v>Consommation de biomasse, déchets de la construction mécanique (NCE 30)</v>
          </cell>
          <cell r="B211" t="str">
            <v>enccfmec</v>
          </cell>
          <cell r="C211" t="str">
            <v>fra</v>
          </cell>
          <cell r="D211" t="str">
            <v>CEREN</v>
          </cell>
          <cell r="E211" t="str">
            <v>Mtep</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row>
        <row r="212">
          <cell r="A212" t="str">
            <v>Consommation finale de la construction mécanique (NCE 30)</v>
          </cell>
          <cell r="B212" t="str">
            <v>toccfmec</v>
          </cell>
          <cell r="C212" t="str">
            <v>fra</v>
          </cell>
          <cell r="D212" t="str">
            <v>CEREN</v>
          </cell>
          <cell r="E212" t="str">
            <v>Mtep</v>
          </cell>
          <cell r="F212">
            <v>0.55518000000000001</v>
          </cell>
          <cell r="G212">
            <v>0.60192000000000001</v>
          </cell>
          <cell r="H212">
            <v>0.61580999999999997</v>
          </cell>
          <cell r="I212">
            <v>0.57516999999999996</v>
          </cell>
          <cell r="J212">
            <v>0.54545999999999994</v>
          </cell>
          <cell r="K212">
            <v>0.58055999999999996</v>
          </cell>
          <cell r="L212">
            <v>0.61648999999999998</v>
          </cell>
          <cell r="M212">
            <v>0.62233000000000005</v>
          </cell>
          <cell r="N212">
            <v>0.63812000000000002</v>
          </cell>
          <cell r="O212">
            <v>0.61673</v>
          </cell>
          <cell r="P212">
            <v>0.50748000000000004</v>
          </cell>
          <cell r="Q212">
            <v>0.52851999999999999</v>
          </cell>
          <cell r="R212">
            <v>0.51632</v>
          </cell>
          <cell r="S212">
            <v>0.52432999999999996</v>
          </cell>
          <cell r="T212">
            <v>0.53563000000000005</v>
          </cell>
          <cell r="U212">
            <v>0.57416</v>
          </cell>
          <cell r="V212">
            <v>0.59904000000000002</v>
          </cell>
          <cell r="W212">
            <v>0.60646</v>
          </cell>
          <cell r="X212">
            <v>0.62490000000000001</v>
          </cell>
          <cell r="Y212">
            <v>0.46965000000000001</v>
          </cell>
          <cell r="Z212">
            <v>0.47463</v>
          </cell>
          <cell r="AA212">
            <v>0.47933999999999999</v>
          </cell>
          <cell r="AB212">
            <v>0.49159999999999998</v>
          </cell>
          <cell r="AC212">
            <v>0.49634</v>
          </cell>
          <cell r="AD212">
            <v>0.44940999999999998</v>
          </cell>
          <cell r="AE212">
            <v>0.45547299530209595</v>
          </cell>
        </row>
        <row r="213">
          <cell r="A213" t="str">
            <v>Consommation de combustibles minéraux solides de la construction électrique et électronique (NCE 31)</v>
          </cell>
          <cell r="B213" t="str">
            <v>cmscfele</v>
          </cell>
          <cell r="C213" t="str">
            <v>fra</v>
          </cell>
          <cell r="D213" t="str">
            <v>CEREN</v>
          </cell>
          <cell r="E213" t="str">
            <v>Mtep</v>
          </cell>
          <cell r="F213">
            <v>1E-3</v>
          </cell>
          <cell r="G213">
            <v>3.0000000000000001E-3</v>
          </cell>
          <cell r="H213">
            <v>2E-3</v>
          </cell>
          <cell r="I213">
            <v>3.0000000000000001E-3</v>
          </cell>
          <cell r="J213">
            <v>4.0000000000000001E-3</v>
          </cell>
          <cell r="K213">
            <v>3.0000000000000001E-3</v>
          </cell>
          <cell r="L213">
            <v>3.0000000000000001E-3</v>
          </cell>
          <cell r="M213">
            <v>3.0000000000000001E-3</v>
          </cell>
          <cell r="N213">
            <v>3.0000000000000001E-3</v>
          </cell>
          <cell r="O213">
            <v>2E-3</v>
          </cell>
          <cell r="P213">
            <v>0</v>
          </cell>
          <cell r="Q213">
            <v>1.0000000000000001E-5</v>
          </cell>
          <cell r="R213">
            <v>-2.0000000000000002E-5</v>
          </cell>
          <cell r="S213">
            <v>3.0000000000000001E-5</v>
          </cell>
          <cell r="T213">
            <v>3.0000000000000001E-5</v>
          </cell>
          <cell r="U213">
            <v>0</v>
          </cell>
          <cell r="V213">
            <v>0</v>
          </cell>
          <cell r="W213">
            <v>0</v>
          </cell>
          <cell r="X213">
            <v>0</v>
          </cell>
          <cell r="Y213">
            <v>0</v>
          </cell>
          <cell r="Z213">
            <v>0</v>
          </cell>
          <cell r="AA213">
            <v>0</v>
          </cell>
          <cell r="AB213">
            <v>0</v>
          </cell>
          <cell r="AC213">
            <v>0</v>
          </cell>
          <cell r="AD213">
            <v>0</v>
          </cell>
          <cell r="AE213">
            <v>0</v>
          </cell>
        </row>
        <row r="214">
          <cell r="A214" t="str">
            <v>Consommation de produits pétroliers  de la construction électrique et électronique  (NCE 31)</v>
          </cell>
          <cell r="B214" t="str">
            <v>petcfele</v>
          </cell>
          <cell r="C214" t="str">
            <v>fra</v>
          </cell>
          <cell r="D214" t="str">
            <v>CEREN</v>
          </cell>
          <cell r="E214" t="str">
            <v>Mtep</v>
          </cell>
          <cell r="F214">
            <v>0.107</v>
          </cell>
          <cell r="G214">
            <v>0.10524</v>
          </cell>
          <cell r="H214">
            <v>9.0139999999999998E-2</v>
          </cell>
          <cell r="I214">
            <v>7.0999999999999994E-2</v>
          </cell>
          <cell r="J214">
            <v>6.1940000000000002E-2</v>
          </cell>
          <cell r="K214">
            <v>7.0830000000000004E-2</v>
          </cell>
          <cell r="L214">
            <v>6.8489999999999995E-2</v>
          </cell>
          <cell r="M214">
            <v>5.8310000000000001E-2</v>
          </cell>
          <cell r="N214">
            <v>6.0490000000000002E-2</v>
          </cell>
          <cell r="O214">
            <v>5.6570000000000002E-2</v>
          </cell>
          <cell r="P214">
            <v>4.4830000000000002E-2</v>
          </cell>
          <cell r="Q214">
            <v>4.7710000000000002E-2</v>
          </cell>
          <cell r="R214">
            <v>4.546E-2</v>
          </cell>
          <cell r="S214">
            <v>3.8739999999999997E-2</v>
          </cell>
          <cell r="T214">
            <v>3.6299999999999999E-2</v>
          </cell>
          <cell r="U214">
            <v>3.3050000000000003E-2</v>
          </cell>
          <cell r="V214">
            <v>2.9960000000000001E-2</v>
          </cell>
          <cell r="W214">
            <v>2.6030000000000001E-2</v>
          </cell>
          <cell r="X214">
            <v>2.6120000000000001E-2</v>
          </cell>
          <cell r="Y214">
            <v>2.0830000000000001E-2</v>
          </cell>
          <cell r="Z214">
            <v>1.7909999999999999E-2</v>
          </cell>
          <cell r="AA214">
            <v>1.933E-2</v>
          </cell>
          <cell r="AB214">
            <v>1.9439999999999999E-2</v>
          </cell>
          <cell r="AC214">
            <v>1.3509999999999999E-2</v>
          </cell>
          <cell r="AD214">
            <v>1.128E-2</v>
          </cell>
          <cell r="AE214">
            <v>8.5456585669028157E-3</v>
          </cell>
        </row>
        <row r="215">
          <cell r="A215" t="str">
            <v>Consommation de gaz de la construction électrique et électronique  (NCE 31)</v>
          </cell>
          <cell r="B215" t="str">
            <v>gazcfele</v>
          </cell>
          <cell r="C215" t="str">
            <v>fra</v>
          </cell>
          <cell r="D215" t="str">
            <v>CEREN</v>
          </cell>
          <cell r="E215" t="str">
            <v>Mtep</v>
          </cell>
          <cell r="F215">
            <v>0.23427000000000001</v>
          </cell>
          <cell r="G215">
            <v>0.24465999999999999</v>
          </cell>
          <cell r="H215">
            <v>0.23074</v>
          </cell>
          <cell r="I215">
            <v>0.24265999999999999</v>
          </cell>
          <cell r="J215">
            <v>0.22025</v>
          </cell>
          <cell r="K215">
            <v>0.24282000000000001</v>
          </cell>
          <cell r="L215">
            <v>0.26988000000000001</v>
          </cell>
          <cell r="M215">
            <v>0.26099</v>
          </cell>
          <cell r="N215">
            <v>0.27799000000000001</v>
          </cell>
          <cell r="O215">
            <v>0.27098</v>
          </cell>
          <cell r="P215">
            <v>0.2787</v>
          </cell>
          <cell r="Q215">
            <v>0.29532999999999998</v>
          </cell>
          <cell r="R215">
            <v>0.26517000000000002</v>
          </cell>
          <cell r="S215">
            <v>0.27672999999999998</v>
          </cell>
          <cell r="T215">
            <v>0.27100000000000002</v>
          </cell>
          <cell r="U215">
            <v>0.25951000000000002</v>
          </cell>
          <cell r="V215">
            <v>0.25317000000000001</v>
          </cell>
          <cell r="W215">
            <v>0.24074000000000001</v>
          </cell>
          <cell r="X215">
            <v>0.24354999999999999</v>
          </cell>
          <cell r="Y215">
            <v>0.21435000000000001</v>
          </cell>
          <cell r="Z215">
            <v>0.22502</v>
          </cell>
          <cell r="AA215">
            <v>0.21424000000000001</v>
          </cell>
          <cell r="AB215">
            <v>0.20269999999999999</v>
          </cell>
          <cell r="AC215">
            <v>0.20322000000000001</v>
          </cell>
          <cell r="AD215">
            <v>0.18365999999999999</v>
          </cell>
          <cell r="AE215">
            <v>0.13913968549622086</v>
          </cell>
        </row>
        <row r="216">
          <cell r="A216" t="str">
            <v>Consommation de chaleur de la construction électrique et électronique  (NCE 31)</v>
          </cell>
          <cell r="B216" t="str">
            <v>vapcfele</v>
          </cell>
          <cell r="C216" t="str">
            <v>fra</v>
          </cell>
          <cell r="D216" t="str">
            <v>CEREN</v>
          </cell>
          <cell r="E216" t="str">
            <v>Mtep</v>
          </cell>
          <cell r="F216">
            <v>4.0000000000000001E-3</v>
          </cell>
          <cell r="G216">
            <v>5.0000000000000001E-3</v>
          </cell>
          <cell r="H216">
            <v>8.9999999999999993E-3</v>
          </cell>
          <cell r="I216">
            <v>7.0000000000000001E-3</v>
          </cell>
          <cell r="J216">
            <v>6.0000000000000001E-3</v>
          </cell>
          <cell r="K216">
            <v>5.0000000000000001E-3</v>
          </cell>
          <cell r="L216">
            <v>6.0000000000000001E-3</v>
          </cell>
          <cell r="M216">
            <v>4.0000000000000001E-3</v>
          </cell>
          <cell r="N216">
            <v>4.0000000000000001E-3</v>
          </cell>
          <cell r="O216">
            <v>4.0000000000000001E-3</v>
          </cell>
          <cell r="P216">
            <v>4.0600000000000002E-3</v>
          </cell>
          <cell r="Q216">
            <v>4.6100000000000004E-3</v>
          </cell>
          <cell r="R216">
            <v>5.4900000000000001E-3</v>
          </cell>
          <cell r="S216">
            <v>5.1599999999999997E-3</v>
          </cell>
          <cell r="T216">
            <v>5.5900000000000004E-3</v>
          </cell>
          <cell r="U216">
            <v>4.1999999999999997E-3</v>
          </cell>
          <cell r="V216">
            <v>3.3899999999999998E-3</v>
          </cell>
          <cell r="W216">
            <v>3.6700000000000001E-3</v>
          </cell>
          <cell r="X216">
            <v>6.6E-3</v>
          </cell>
          <cell r="Y216">
            <v>1.1299999999999999E-3</v>
          </cell>
          <cell r="Z216">
            <v>2.0899999999999998E-3</v>
          </cell>
          <cell r="AA216">
            <v>1.09E-3</v>
          </cell>
          <cell r="AB216">
            <v>5.9300000000000004E-3</v>
          </cell>
          <cell r="AC216">
            <v>5.9300000000000004E-3</v>
          </cell>
          <cell r="AD216">
            <v>1.1000000000000001E-3</v>
          </cell>
          <cell r="AE216">
            <v>8.3335322904194134E-4</v>
          </cell>
        </row>
        <row r="217">
          <cell r="A217" t="str">
            <v>Consommation d'électricité  de la construction électrique et électronique  (NCE 31)</v>
          </cell>
          <cell r="B217" t="str">
            <v>elccfele</v>
          </cell>
          <cell r="C217" t="str">
            <v>fra</v>
          </cell>
          <cell r="D217" t="str">
            <v>CEREN</v>
          </cell>
          <cell r="E217" t="str">
            <v>Mtep</v>
          </cell>
          <cell r="F217">
            <v>0.39577000000000001</v>
          </cell>
          <cell r="G217">
            <v>0.39946999999999999</v>
          </cell>
          <cell r="H217">
            <v>0.41073999999999999</v>
          </cell>
          <cell r="I217">
            <v>0.40988000000000002</v>
          </cell>
          <cell r="J217">
            <v>0.42303000000000002</v>
          </cell>
          <cell r="K217">
            <v>0.44530999999999998</v>
          </cell>
          <cell r="L217">
            <v>0.47282999999999997</v>
          </cell>
          <cell r="M217">
            <v>0.47782000000000002</v>
          </cell>
          <cell r="N217">
            <v>0.50663000000000002</v>
          </cell>
          <cell r="O217">
            <v>0.49897000000000002</v>
          </cell>
          <cell r="P217">
            <v>0.48992999999999998</v>
          </cell>
          <cell r="Q217">
            <v>0.49258999999999997</v>
          </cell>
          <cell r="R217">
            <v>0.45376</v>
          </cell>
          <cell r="S217">
            <v>0.45988000000000001</v>
          </cell>
          <cell r="T217">
            <v>0.45438000000000001</v>
          </cell>
          <cell r="U217">
            <v>0.49933</v>
          </cell>
          <cell r="V217">
            <v>0.50680999999999998</v>
          </cell>
          <cell r="W217">
            <v>0.50233000000000005</v>
          </cell>
          <cell r="X217">
            <v>0.50148000000000004</v>
          </cell>
          <cell r="Y217">
            <v>0.43656</v>
          </cell>
          <cell r="Z217">
            <v>0.45537</v>
          </cell>
          <cell r="AA217">
            <v>0.45190000000000002</v>
          </cell>
          <cell r="AB217">
            <v>0.41683999999999999</v>
          </cell>
          <cell r="AC217">
            <v>0.42077999999999999</v>
          </cell>
          <cell r="AD217">
            <v>0.40516999999999997</v>
          </cell>
          <cell r="AE217">
            <v>0.30695429800993029</v>
          </cell>
        </row>
        <row r="218">
          <cell r="A218" t="str">
            <v>Consommation de biomasse, déchets de la construction électrique et électronique  (NCE 31)</v>
          </cell>
          <cell r="B218" t="str">
            <v>enccfele</v>
          </cell>
          <cell r="C218" t="str">
            <v>fra</v>
          </cell>
          <cell r="D218" t="str">
            <v>CEREN</v>
          </cell>
          <cell r="E218" t="str">
            <v>Mtep</v>
          </cell>
          <cell r="F218">
            <v>0</v>
          </cell>
          <cell r="G218">
            <v>0</v>
          </cell>
          <cell r="H218">
            <v>0</v>
          </cell>
          <cell r="I218">
            <v>0</v>
          </cell>
          <cell r="J218">
            <v>0</v>
          </cell>
          <cell r="K218">
            <v>0</v>
          </cell>
          <cell r="L218">
            <v>0</v>
          </cell>
          <cell r="M218">
            <v>0</v>
          </cell>
          <cell r="N218">
            <v>0</v>
          </cell>
          <cell r="O218">
            <v>0</v>
          </cell>
          <cell r="P218">
            <v>0</v>
          </cell>
          <cell r="Q218">
            <v>0</v>
          </cell>
          <cell r="R218">
            <v>0</v>
          </cell>
          <cell r="S218">
            <v>0</v>
          </cell>
          <cell r="T218">
            <v>0</v>
          </cell>
          <cell r="U218">
            <v>0</v>
          </cell>
          <cell r="V218">
            <v>0</v>
          </cell>
          <cell r="W218">
            <v>0</v>
          </cell>
          <cell r="X218">
            <v>0</v>
          </cell>
          <cell r="Y218">
            <v>0</v>
          </cell>
          <cell r="Z218">
            <v>0</v>
          </cell>
          <cell r="AA218">
            <v>0</v>
          </cell>
          <cell r="AB218">
            <v>0</v>
          </cell>
          <cell r="AC218">
            <v>0</v>
          </cell>
          <cell r="AD218">
            <v>0</v>
          </cell>
          <cell r="AE218">
            <v>0</v>
          </cell>
        </row>
        <row r="219">
          <cell r="A219" t="str">
            <v>Consommation finale  de la construction électrique et électronique (NCE 31)</v>
          </cell>
          <cell r="B219" t="str">
            <v>toccfele</v>
          </cell>
          <cell r="C219" t="str">
            <v>fra</v>
          </cell>
          <cell r="D219" t="str">
            <v>CEREN</v>
          </cell>
          <cell r="E219" t="str">
            <v>Mtep</v>
          </cell>
          <cell r="F219">
            <v>0.73804000000000003</v>
          </cell>
          <cell r="G219">
            <v>0.75236999999999998</v>
          </cell>
          <cell r="H219">
            <v>0.73360999999999998</v>
          </cell>
          <cell r="I219">
            <v>0.72653000000000001</v>
          </cell>
          <cell r="J219">
            <v>0.70923000000000003</v>
          </cell>
          <cell r="K219">
            <v>0.76195000000000002</v>
          </cell>
          <cell r="L219">
            <v>0.81420000000000003</v>
          </cell>
          <cell r="M219">
            <v>0.80012000000000005</v>
          </cell>
          <cell r="N219">
            <v>0.84809999999999997</v>
          </cell>
          <cell r="O219">
            <v>0.82852000000000003</v>
          </cell>
          <cell r="P219">
            <v>0.81345999999999996</v>
          </cell>
          <cell r="Q219">
            <v>0.83564000000000005</v>
          </cell>
          <cell r="R219">
            <v>0.76436000000000004</v>
          </cell>
          <cell r="S219">
            <v>0.77537999999999996</v>
          </cell>
          <cell r="T219">
            <v>0.76170000000000004</v>
          </cell>
          <cell r="U219">
            <v>0.79188999999999998</v>
          </cell>
          <cell r="V219">
            <v>0.78993999999999998</v>
          </cell>
          <cell r="W219">
            <v>0.76910000000000001</v>
          </cell>
          <cell r="X219">
            <v>0.77114000000000005</v>
          </cell>
          <cell r="Y219">
            <v>0.67173000000000005</v>
          </cell>
          <cell r="Z219">
            <v>0.69830999999999999</v>
          </cell>
          <cell r="AA219">
            <v>0.68547000000000002</v>
          </cell>
          <cell r="AB219">
            <v>0.63897999999999999</v>
          </cell>
          <cell r="AC219">
            <v>0.63751999999999998</v>
          </cell>
          <cell r="AD219">
            <v>0.60011999999999999</v>
          </cell>
          <cell r="AE219">
            <v>0.59543382242359966</v>
          </cell>
        </row>
        <row r="220">
          <cell r="A220" t="str">
            <v>Consommation de combustibles minéraux solides de l'industrie automobile</v>
          </cell>
          <cell r="B220" t="str">
            <v>cmscfveh1</v>
          </cell>
          <cell r="C220" t="str">
            <v>fra</v>
          </cell>
          <cell r="D220" t="str">
            <v>CEREN</v>
          </cell>
          <cell r="E220" t="str">
            <v>Mtep</v>
          </cell>
          <cell r="F220">
            <v>5.4890000000000001E-2</v>
          </cell>
          <cell r="G220">
            <v>5.074E-2</v>
          </cell>
          <cell r="H220">
            <v>4.5260000000000002E-2</v>
          </cell>
          <cell r="I220">
            <v>4.2040000000000001E-2</v>
          </cell>
          <cell r="J220">
            <v>3.9E-2</v>
          </cell>
          <cell r="K220">
            <v>3.7249999999999998E-2</v>
          </cell>
          <cell r="L220">
            <v>3.7999999999999999E-2</v>
          </cell>
          <cell r="M220">
            <v>3.5999999999999997E-2</v>
          </cell>
          <cell r="N220">
            <v>3.3000000000000002E-2</v>
          </cell>
          <cell r="O220">
            <v>3.5999999999999997E-2</v>
          </cell>
          <cell r="P220">
            <v>2.862E-2</v>
          </cell>
          <cell r="Q220">
            <v>2.1319999999999999E-2</v>
          </cell>
          <cell r="R220">
            <v>1.2449999999999999E-2</v>
          </cell>
          <cell r="S220">
            <v>6.2100000000000002E-3</v>
          </cell>
          <cell r="T220">
            <v>1.2760000000000001E-2</v>
          </cell>
          <cell r="U220">
            <v>6.8199999999999997E-3</v>
          </cell>
          <cell r="V220">
            <v>1.2529999999999999E-2</v>
          </cell>
          <cell r="W220">
            <v>1.197E-2</v>
          </cell>
          <cell r="X220">
            <v>1.204E-2</v>
          </cell>
          <cell r="Y220">
            <v>0</v>
          </cell>
          <cell r="Z220">
            <v>0</v>
          </cell>
          <cell r="AA220">
            <v>5.1000000000000004E-3</v>
          </cell>
          <cell r="AB220">
            <v>5.1399999999999996E-3</v>
          </cell>
          <cell r="AC220">
            <v>5.1599999999999997E-3</v>
          </cell>
          <cell r="AD220">
            <v>5.1599999999999997E-3</v>
          </cell>
          <cell r="AE220">
            <v>3.31E-3</v>
          </cell>
        </row>
        <row r="221">
          <cell r="A221" t="str">
            <v>Consommation de produits pétroliers  de l'industrie automobile</v>
          </cell>
          <cell r="B221" t="str">
            <v>petcfveh1</v>
          </cell>
          <cell r="C221" t="str">
            <v>fra</v>
          </cell>
          <cell r="D221" t="str">
            <v>CEREN</v>
          </cell>
          <cell r="E221" t="str">
            <v>Mtep</v>
          </cell>
          <cell r="F221">
            <v>0.23488000000000001</v>
          </cell>
          <cell r="G221">
            <v>0.24248</v>
          </cell>
          <cell r="H221">
            <v>0.20258000000000001</v>
          </cell>
          <cell r="I221">
            <v>0.19700000000000001</v>
          </cell>
          <cell r="J221">
            <v>0.14909</v>
          </cell>
          <cell r="K221">
            <v>0.17296</v>
          </cell>
          <cell r="L221">
            <v>0.17546999999999999</v>
          </cell>
          <cell r="M221">
            <v>0.15046000000000001</v>
          </cell>
          <cell r="N221">
            <v>0.15922</v>
          </cell>
          <cell r="O221">
            <v>0.14202999999999999</v>
          </cell>
          <cell r="P221">
            <v>0.11222</v>
          </cell>
          <cell r="Q221">
            <v>0.11837</v>
          </cell>
          <cell r="R221">
            <v>8.9560000000000001E-2</v>
          </cell>
          <cell r="S221">
            <v>8.8150000000000006E-2</v>
          </cell>
          <cell r="T221">
            <v>7.9339999999999994E-2</v>
          </cell>
          <cell r="U221">
            <v>6.0290000000000003E-2</v>
          </cell>
          <cell r="V221">
            <v>5.7029999999999997E-2</v>
          </cell>
          <cell r="W221">
            <v>3.9039999999999998E-2</v>
          </cell>
          <cell r="X221">
            <v>3.6459999999999999E-2</v>
          </cell>
          <cell r="Y221">
            <v>3.4889999999999997E-2</v>
          </cell>
          <cell r="Z221">
            <v>2.759E-2</v>
          </cell>
          <cell r="AA221">
            <v>3.1E-2</v>
          </cell>
          <cell r="AB221">
            <v>2.5999999999999999E-2</v>
          </cell>
          <cell r="AC221">
            <v>2.2380000000000001E-2</v>
          </cell>
          <cell r="AD221">
            <v>2.503E-2</v>
          </cell>
          <cell r="AE221">
            <v>2.1010000000000001E-2</v>
          </cell>
        </row>
        <row r="222">
          <cell r="A222" t="str">
            <v>Consommation de gaz de l'industrie automobile</v>
          </cell>
          <cell r="B222" t="str">
            <v>gazcfveh1</v>
          </cell>
          <cell r="C222" t="str">
            <v>fra</v>
          </cell>
          <cell r="D222" t="str">
            <v>CEREN</v>
          </cell>
          <cell r="E222" t="str">
            <v>Mtep</v>
          </cell>
          <cell r="F222">
            <v>0.44930999999999999</v>
          </cell>
          <cell r="G222">
            <v>0.48302</v>
          </cell>
          <cell r="H222">
            <v>0.47094000000000003</v>
          </cell>
          <cell r="I222">
            <v>0.44779000000000002</v>
          </cell>
          <cell r="J222">
            <v>0.43958000000000003</v>
          </cell>
          <cell r="K222">
            <v>0.49972</v>
          </cell>
          <cell r="L222">
            <v>0.55123999999999995</v>
          </cell>
          <cell r="M222">
            <v>0.53193000000000001</v>
          </cell>
          <cell r="N222">
            <v>0.55571000000000004</v>
          </cell>
          <cell r="O222">
            <v>0.56320000000000003</v>
          </cell>
          <cell r="P222">
            <v>0.60543999999999998</v>
          </cell>
          <cell r="Q222">
            <v>0.62265999999999999</v>
          </cell>
          <cell r="R222">
            <v>0.58738999999999997</v>
          </cell>
          <cell r="S222">
            <v>0.61090999999999995</v>
          </cell>
          <cell r="T222">
            <v>0.62653000000000003</v>
          </cell>
          <cell r="U222">
            <v>0.65024000000000004</v>
          </cell>
          <cell r="V222">
            <v>0.59252000000000005</v>
          </cell>
          <cell r="W222">
            <v>0.56384000000000001</v>
          </cell>
          <cell r="X222">
            <v>0.54395000000000004</v>
          </cell>
          <cell r="Y222">
            <v>0.47570000000000001</v>
          </cell>
          <cell r="Z222">
            <v>0.53369999999999995</v>
          </cell>
          <cell r="AA222">
            <v>0.45849000000000001</v>
          </cell>
          <cell r="AB222">
            <v>0.48296</v>
          </cell>
          <cell r="AC222">
            <v>0.48848000000000003</v>
          </cell>
          <cell r="AD222">
            <v>0.43715999999999999</v>
          </cell>
          <cell r="AE222">
            <v>0.50078999999999996</v>
          </cell>
        </row>
        <row r="223">
          <cell r="A223" t="str">
            <v>Consommation de chaleur de l'industrie automobile</v>
          </cell>
          <cell r="B223" t="str">
            <v>vapcfveh1</v>
          </cell>
          <cell r="C223" t="str">
            <v>fra</v>
          </cell>
          <cell r="D223" t="str">
            <v>CEREN</v>
          </cell>
          <cell r="E223" t="str">
            <v>Mtep</v>
          </cell>
          <cell r="F223">
            <v>6.0000000000000001E-3</v>
          </cell>
          <cell r="G223">
            <v>8.9999999999999993E-3</v>
          </cell>
          <cell r="H223">
            <v>8.0000000000000002E-3</v>
          </cell>
          <cell r="I223">
            <v>8.9999999999999993E-3</v>
          </cell>
          <cell r="J223">
            <v>0.01</v>
          </cell>
          <cell r="K223">
            <v>8.9999999999999993E-3</v>
          </cell>
          <cell r="L223">
            <v>0.01</v>
          </cell>
          <cell r="M223">
            <v>8.0000000000000002E-3</v>
          </cell>
          <cell r="N223">
            <v>7.0000000000000001E-3</v>
          </cell>
          <cell r="O223">
            <v>7.0000000000000001E-3</v>
          </cell>
          <cell r="P223">
            <v>3.8920000000000003E-2</v>
          </cell>
          <cell r="Q223">
            <v>4.5269999999999998E-2</v>
          </cell>
          <cell r="R223">
            <v>5.604E-2</v>
          </cell>
          <cell r="S223">
            <v>5.8040000000000001E-2</v>
          </cell>
          <cell r="T223">
            <v>6.7239999999999994E-2</v>
          </cell>
          <cell r="U223">
            <v>5.6070000000000002E-2</v>
          </cell>
          <cell r="V223">
            <v>5.1869999999999999E-2</v>
          </cell>
          <cell r="W223">
            <v>6.0490000000000002E-2</v>
          </cell>
          <cell r="X223">
            <v>5.7750000000000003E-2</v>
          </cell>
          <cell r="Y223">
            <v>5.33E-2</v>
          </cell>
          <cell r="Z223">
            <v>5.6689999999999997E-2</v>
          </cell>
          <cell r="AA223">
            <v>5.2949999999999997E-2</v>
          </cell>
          <cell r="AB223">
            <v>3.8600000000000002E-2</v>
          </cell>
          <cell r="AC223">
            <v>2.7519999999999999E-2</v>
          </cell>
          <cell r="AD223">
            <v>2.1999999999999999E-2</v>
          </cell>
          <cell r="AE223">
            <v>2.1999999999999999E-2</v>
          </cell>
        </row>
        <row r="224">
          <cell r="A224" t="str">
            <v>Consommation d'électricité  de l'industrie automobile</v>
          </cell>
          <cell r="B224" t="str">
            <v>elccfveh1</v>
          </cell>
          <cell r="C224" t="str">
            <v>fra</v>
          </cell>
          <cell r="D224" t="str">
            <v>CEREN</v>
          </cell>
          <cell r="E224" t="str">
            <v>Mtep</v>
          </cell>
          <cell r="F224">
            <v>0.57603000000000004</v>
          </cell>
          <cell r="G224">
            <v>0.57645999999999997</v>
          </cell>
          <cell r="H224">
            <v>0.59555000000000002</v>
          </cell>
          <cell r="I224">
            <v>0.55942999999999998</v>
          </cell>
          <cell r="J224">
            <v>0.58006999999999997</v>
          </cell>
          <cell r="K224">
            <v>0.59443000000000001</v>
          </cell>
          <cell r="L224">
            <v>0.59589000000000003</v>
          </cell>
          <cell r="M224">
            <v>0.61868000000000001</v>
          </cell>
          <cell r="N224">
            <v>0.64886999999999995</v>
          </cell>
          <cell r="O224">
            <v>0.66864999999999997</v>
          </cell>
          <cell r="P224">
            <v>0.71901999999999999</v>
          </cell>
          <cell r="Q224">
            <v>0.71823000000000004</v>
          </cell>
          <cell r="R224">
            <v>0.71984999999999999</v>
          </cell>
          <cell r="S224">
            <v>0.73046</v>
          </cell>
          <cell r="T224">
            <v>0.76078999999999997</v>
          </cell>
          <cell r="U224">
            <v>0.76515</v>
          </cell>
          <cell r="V224">
            <v>0.73053000000000001</v>
          </cell>
          <cell r="W224">
            <v>0.73494000000000004</v>
          </cell>
          <cell r="X224">
            <v>0.68815000000000004</v>
          </cell>
          <cell r="Y224">
            <v>0.60390999999999995</v>
          </cell>
          <cell r="Z224">
            <v>0.63356999999999997</v>
          </cell>
          <cell r="AA224">
            <v>0.63444999999999996</v>
          </cell>
          <cell r="AB224">
            <v>0.59770999999999996</v>
          </cell>
          <cell r="AC224">
            <v>0.57496999999999998</v>
          </cell>
          <cell r="AD224">
            <v>0.60148999999999997</v>
          </cell>
          <cell r="AE224">
            <v>0.62583999999999995</v>
          </cell>
        </row>
        <row r="225">
          <cell r="A225" t="str">
            <v>Consommation de biomasse, déchets de l'industrie automobile</v>
          </cell>
          <cell r="B225" t="str">
            <v>enccfveh1</v>
          </cell>
          <cell r="E225" t="str">
            <v>n.d.</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cell r="AD225">
            <v>0</v>
          </cell>
          <cell r="AE225">
            <v>0</v>
          </cell>
        </row>
        <row r="226">
          <cell r="A226" t="str">
            <v>Consommation finale  de l'industrie automobile</v>
          </cell>
          <cell r="B226" t="str">
            <v>toccfveh1</v>
          </cell>
          <cell r="C226" t="str">
            <v>fra</v>
          </cell>
          <cell r="D226" t="str">
            <v>CEREN</v>
          </cell>
          <cell r="E226" t="str">
            <v>Mtep</v>
          </cell>
          <cell r="F226">
            <v>1.3210999999999999</v>
          </cell>
          <cell r="G226">
            <v>1.3616999999999999</v>
          </cell>
          <cell r="H226">
            <v>1.32233</v>
          </cell>
          <cell r="I226">
            <v>1.25526</v>
          </cell>
          <cell r="J226">
            <v>1.21774</v>
          </cell>
          <cell r="K226">
            <v>1.3133600000000001</v>
          </cell>
          <cell r="L226">
            <v>1.3706100000000001</v>
          </cell>
          <cell r="M226">
            <v>1.3450800000000001</v>
          </cell>
          <cell r="N226">
            <v>1.4037999999999999</v>
          </cell>
          <cell r="O226">
            <v>1.4168799999999999</v>
          </cell>
          <cell r="P226">
            <v>1.5042</v>
          </cell>
          <cell r="Q226">
            <v>1.52586</v>
          </cell>
          <cell r="R226">
            <v>1.46529</v>
          </cell>
          <cell r="S226">
            <v>1.49377</v>
          </cell>
          <cell r="T226">
            <v>1.5466599999999999</v>
          </cell>
          <cell r="U226">
            <v>1.5385599999999999</v>
          </cell>
          <cell r="V226">
            <v>1.44448</v>
          </cell>
          <cell r="W226">
            <v>1.41029</v>
          </cell>
          <cell r="X226">
            <v>1.3383400000000001</v>
          </cell>
          <cell r="Y226">
            <v>1.1677900000000001</v>
          </cell>
          <cell r="Z226">
            <v>1.2515400000000001</v>
          </cell>
          <cell r="AA226">
            <v>1.1819900000000001</v>
          </cell>
          <cell r="AB226">
            <v>1.15042</v>
          </cell>
          <cell r="AC226">
            <v>1.1185099999999999</v>
          </cell>
          <cell r="AD226">
            <v>1.09084</v>
          </cell>
          <cell r="AE226">
            <v>1.17296</v>
          </cell>
        </row>
        <row r="227">
          <cell r="A227" t="str">
            <v>Consommation de combustibles minéraux solides des industries automobiles et autres (NCE32)</v>
          </cell>
          <cell r="B227" t="str">
            <v>cmscfveh</v>
          </cell>
          <cell r="C227" t="str">
            <v>fra</v>
          </cell>
          <cell r="D227" t="str">
            <v>CEREN</v>
          </cell>
          <cell r="E227" t="str">
            <v>Mtep</v>
          </cell>
          <cell r="F227">
            <v>5.4890000000000001E-2</v>
          </cell>
          <cell r="G227">
            <v>5.074E-2</v>
          </cell>
          <cell r="H227">
            <v>4.5260000000000002E-2</v>
          </cell>
          <cell r="I227">
            <v>4.2040000000000001E-2</v>
          </cell>
          <cell r="J227">
            <v>3.9E-2</v>
          </cell>
          <cell r="K227">
            <v>3.7249999999999998E-2</v>
          </cell>
          <cell r="L227">
            <v>3.7999999999999999E-2</v>
          </cell>
          <cell r="M227">
            <v>3.5999999999999997E-2</v>
          </cell>
          <cell r="N227">
            <v>3.3000000000000002E-2</v>
          </cell>
          <cell r="O227">
            <v>3.5999999999999997E-2</v>
          </cell>
          <cell r="P227">
            <v>2.862E-2</v>
          </cell>
          <cell r="Q227">
            <v>2.1319999999999999E-2</v>
          </cell>
          <cell r="R227">
            <v>1.2449999999999999E-2</v>
          </cell>
          <cell r="S227">
            <v>6.2100000000000002E-3</v>
          </cell>
          <cell r="T227">
            <v>1.2760000000000001E-2</v>
          </cell>
          <cell r="U227">
            <v>6.8199999999999997E-3</v>
          </cell>
          <cell r="V227">
            <v>1.2529999999999999E-2</v>
          </cell>
          <cell r="W227">
            <v>1.197E-2</v>
          </cell>
          <cell r="X227">
            <v>1.204E-2</v>
          </cell>
          <cell r="Y227">
            <v>0</v>
          </cell>
          <cell r="Z227">
            <v>0</v>
          </cell>
          <cell r="AA227">
            <v>5.1000000000000004E-3</v>
          </cell>
          <cell r="AB227">
            <v>5.1399999999999996E-3</v>
          </cell>
          <cell r="AC227">
            <v>5.1599999999999997E-3</v>
          </cell>
          <cell r="AD227">
            <v>5.1599999999999997E-3</v>
          </cell>
          <cell r="AE227">
            <v>5.2748764987372932E-3</v>
          </cell>
        </row>
        <row r="228">
          <cell r="A228" t="str">
            <v>Consommation de produits pétroliers  des industries automobiles et autres (NCE32)</v>
          </cell>
          <cell r="B228" t="str">
            <v>petcfveh</v>
          </cell>
          <cell r="C228" t="str">
            <v>fra</v>
          </cell>
          <cell r="D228" t="str">
            <v>CEREN</v>
          </cell>
          <cell r="E228" t="str">
            <v>Mtep</v>
          </cell>
          <cell r="F228">
            <v>0.19782</v>
          </cell>
          <cell r="G228">
            <v>0.20405999999999999</v>
          </cell>
          <cell r="H228">
            <v>0.1719</v>
          </cell>
          <cell r="I228">
            <v>0.16625999999999999</v>
          </cell>
          <cell r="J228">
            <v>0.12529000000000001</v>
          </cell>
          <cell r="K228">
            <v>0.14706</v>
          </cell>
          <cell r="L228">
            <v>0.14784</v>
          </cell>
          <cell r="M228">
            <v>0.1231</v>
          </cell>
          <cell r="N228">
            <v>0.13392999999999999</v>
          </cell>
          <cell r="O228">
            <v>0.11527</v>
          </cell>
          <cell r="P228">
            <v>9.1079999999999994E-2</v>
          </cell>
          <cell r="Q228">
            <v>9.9070000000000005E-2</v>
          </cell>
          <cell r="R228">
            <v>7.8049999999999994E-2</v>
          </cell>
          <cell r="S228">
            <v>7.5880000000000003E-2</v>
          </cell>
          <cell r="T228">
            <v>6.7739999999999995E-2</v>
          </cell>
          <cell r="U228">
            <v>4.8559999999999999E-2</v>
          </cell>
          <cell r="V228">
            <v>4.1540000000000001E-2</v>
          </cell>
          <cell r="W228">
            <v>2.7890000000000002E-2</v>
          </cell>
          <cell r="X228">
            <v>2.6970000000000001E-2</v>
          </cell>
          <cell r="Y228">
            <v>2.7E-2</v>
          </cell>
          <cell r="Z228">
            <v>2.248E-2</v>
          </cell>
          <cell r="AA228">
            <v>2.656E-2</v>
          </cell>
          <cell r="AB228">
            <v>2.121E-2</v>
          </cell>
          <cell r="AC228">
            <v>1.8880000000000001E-2</v>
          </cell>
          <cell r="AD228">
            <v>2.0459999999999999E-2</v>
          </cell>
          <cell r="AE228">
            <v>2.0915498675225776E-2</v>
          </cell>
        </row>
        <row r="229">
          <cell r="A229" t="str">
            <v>Consommation de gaz des industries automobiles et autres (NCE32)</v>
          </cell>
          <cell r="B229" t="str">
            <v>gazcfveh</v>
          </cell>
          <cell r="C229" t="str">
            <v>fra</v>
          </cell>
          <cell r="D229" t="str">
            <v>CEREN</v>
          </cell>
          <cell r="E229" t="str">
            <v>Mtep</v>
          </cell>
          <cell r="F229">
            <v>0.36155999999999999</v>
          </cell>
          <cell r="G229">
            <v>0.38879000000000002</v>
          </cell>
          <cell r="H229">
            <v>0.37291000000000002</v>
          </cell>
          <cell r="I229">
            <v>0.34595999999999999</v>
          </cell>
          <cell r="J229">
            <v>0.35285</v>
          </cell>
          <cell r="K229">
            <v>0.39611000000000002</v>
          </cell>
          <cell r="L229">
            <v>0.44252999999999998</v>
          </cell>
          <cell r="M229">
            <v>0.42135</v>
          </cell>
          <cell r="N229">
            <v>0.43576999999999999</v>
          </cell>
          <cell r="O229">
            <v>0.45405000000000001</v>
          </cell>
          <cell r="P229">
            <v>0.46623999999999999</v>
          </cell>
          <cell r="Q229">
            <v>0.47831000000000001</v>
          </cell>
          <cell r="R229">
            <v>0.45682</v>
          </cell>
          <cell r="S229">
            <v>0.47454000000000002</v>
          </cell>
          <cell r="T229">
            <v>0.48920000000000002</v>
          </cell>
          <cell r="U229">
            <v>0.50499000000000005</v>
          </cell>
          <cell r="V229">
            <v>0.45024999999999998</v>
          </cell>
          <cell r="W229">
            <v>0.43763999999999997</v>
          </cell>
          <cell r="X229">
            <v>0.40838999999999998</v>
          </cell>
          <cell r="Y229">
            <v>0.34648000000000001</v>
          </cell>
          <cell r="Z229">
            <v>0.39500000000000002</v>
          </cell>
          <cell r="AA229">
            <v>0.33515</v>
          </cell>
          <cell r="AB229">
            <v>0.34460000000000002</v>
          </cell>
          <cell r="AC229">
            <v>0.33894000000000002</v>
          </cell>
          <cell r="AD229">
            <v>0.31001000000000001</v>
          </cell>
          <cell r="AE229">
            <v>0.31691171770805199</v>
          </cell>
        </row>
        <row r="230">
          <cell r="A230" t="str">
            <v>Consommation de chaleur des industries automobiles et autres (NCE32)</v>
          </cell>
          <cell r="B230" t="str">
            <v>vapcfveh</v>
          </cell>
          <cell r="C230" t="str">
            <v>fra</v>
          </cell>
          <cell r="D230" t="str">
            <v>CEREN</v>
          </cell>
          <cell r="E230" t="str">
            <v>Mtep</v>
          </cell>
          <cell r="F230">
            <v>6.0000000000000001E-3</v>
          </cell>
          <cell r="G230">
            <v>8.9999999999999993E-3</v>
          </cell>
          <cell r="H230">
            <v>8.0000000000000002E-3</v>
          </cell>
          <cell r="I230">
            <v>8.0000000000000002E-3</v>
          </cell>
          <cell r="J230">
            <v>8.9999999999999993E-3</v>
          </cell>
          <cell r="K230">
            <v>8.9999999999999993E-3</v>
          </cell>
          <cell r="L230">
            <v>0.01</v>
          </cell>
          <cell r="M230">
            <v>8.0000000000000002E-3</v>
          </cell>
          <cell r="N230">
            <v>7.0000000000000001E-3</v>
          </cell>
          <cell r="O230">
            <v>7.0000000000000001E-3</v>
          </cell>
          <cell r="P230">
            <v>3.7220000000000003E-2</v>
          </cell>
          <cell r="Q230">
            <v>4.3249999999999997E-2</v>
          </cell>
          <cell r="R230">
            <v>5.287E-2</v>
          </cell>
          <cell r="S230">
            <v>5.3969999999999997E-2</v>
          </cell>
          <cell r="T230">
            <v>5.6349999999999997E-2</v>
          </cell>
          <cell r="U230">
            <v>4.5379999999999997E-2</v>
          </cell>
          <cell r="V230">
            <v>4.1029999999999997E-2</v>
          </cell>
          <cell r="W230">
            <v>4.9590000000000002E-2</v>
          </cell>
          <cell r="X230">
            <v>4.6149999999999997E-2</v>
          </cell>
          <cell r="Y230">
            <v>4.2410000000000003E-2</v>
          </cell>
          <cell r="Z230">
            <v>4.4249999999999998E-2</v>
          </cell>
          <cell r="AA230">
            <v>4.2540000000000001E-2</v>
          </cell>
          <cell r="AB230">
            <v>0.03</v>
          </cell>
          <cell r="AC230">
            <v>1.806E-2</v>
          </cell>
          <cell r="AD230">
            <v>1.38E-2</v>
          </cell>
          <cell r="AE230">
            <v>1.4107227845460204E-2</v>
          </cell>
        </row>
        <row r="231">
          <cell r="A231" t="str">
            <v>Consommation d'électricité  des industries automobiles et autres (NCE32)</v>
          </cell>
          <cell r="B231" t="str">
            <v>elccfveh</v>
          </cell>
          <cell r="C231" t="str">
            <v>fra</v>
          </cell>
          <cell r="D231" t="str">
            <v>CEREN</v>
          </cell>
          <cell r="E231" t="str">
            <v>Mtep</v>
          </cell>
          <cell r="F231">
            <v>0.46078999999999998</v>
          </cell>
          <cell r="G231">
            <v>0.45295999999999997</v>
          </cell>
          <cell r="H231">
            <v>0.46672000000000002</v>
          </cell>
          <cell r="I231">
            <v>0.43146000000000001</v>
          </cell>
          <cell r="J231">
            <v>0.46388000000000001</v>
          </cell>
          <cell r="K231">
            <v>0.47515000000000002</v>
          </cell>
          <cell r="L231">
            <v>0.47541</v>
          </cell>
          <cell r="M231">
            <v>0.49441000000000002</v>
          </cell>
          <cell r="N231">
            <v>0.52029999999999998</v>
          </cell>
          <cell r="O231">
            <v>0.54154000000000002</v>
          </cell>
          <cell r="P231">
            <v>0.57303000000000004</v>
          </cell>
          <cell r="Q231">
            <v>0.56928999999999996</v>
          </cell>
          <cell r="R231">
            <v>0.56701000000000001</v>
          </cell>
          <cell r="S231">
            <v>0.56510000000000005</v>
          </cell>
          <cell r="T231">
            <v>0.59004000000000001</v>
          </cell>
          <cell r="U231">
            <v>0.58409999999999995</v>
          </cell>
          <cell r="V231">
            <v>0.54515000000000002</v>
          </cell>
          <cell r="W231">
            <v>0.54913000000000001</v>
          </cell>
          <cell r="X231">
            <v>0.49917</v>
          </cell>
          <cell r="Y231">
            <v>0.41859000000000002</v>
          </cell>
          <cell r="Z231">
            <v>0.45023999999999997</v>
          </cell>
          <cell r="AA231">
            <v>0.45018000000000002</v>
          </cell>
          <cell r="AB231">
            <v>0.41355999999999998</v>
          </cell>
          <cell r="AC231">
            <v>0.38425999999999999</v>
          </cell>
          <cell r="AD231">
            <v>0.40938999999999998</v>
          </cell>
          <cell r="AE231">
            <v>0.41850420345311246</v>
          </cell>
        </row>
        <row r="232">
          <cell r="A232" t="str">
            <v>Consommation de biomasse, déchets des industries automobiles et autres (NCE32)</v>
          </cell>
          <cell r="B232" t="str">
            <v>enccfveh</v>
          </cell>
          <cell r="E232" t="str">
            <v>n.d.</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cell r="AD232">
            <v>0</v>
          </cell>
          <cell r="AE232">
            <v>0</v>
          </cell>
        </row>
        <row r="233">
          <cell r="A233" t="str">
            <v>Consommation finale  des industries automobiles et autres (NCE32)</v>
          </cell>
          <cell r="B233" t="str">
            <v>toccfveh</v>
          </cell>
          <cell r="C233" t="str">
            <v>fra</v>
          </cell>
          <cell r="D233" t="str">
            <v>CEREN</v>
          </cell>
          <cell r="E233" t="str">
            <v>Mtep</v>
          </cell>
          <cell r="F233">
            <v>1.0810500000000001</v>
          </cell>
          <cell r="G233">
            <v>1.10555</v>
          </cell>
          <cell r="H233">
            <v>1.0647899999999999</v>
          </cell>
          <cell r="I233">
            <v>0.99372000000000005</v>
          </cell>
          <cell r="J233">
            <v>0.99002999999999997</v>
          </cell>
          <cell r="K233">
            <v>1.06457</v>
          </cell>
          <cell r="L233">
            <v>1.1137699999999999</v>
          </cell>
          <cell r="M233">
            <v>1.08287</v>
          </cell>
          <cell r="N233">
            <v>1.1299999999999999</v>
          </cell>
          <cell r="O233">
            <v>1.1538600000000001</v>
          </cell>
          <cell r="P233">
            <v>1.1961900000000001</v>
          </cell>
          <cell r="Q233">
            <v>1.2112400000000001</v>
          </cell>
          <cell r="R233">
            <v>1.1672100000000001</v>
          </cell>
          <cell r="S233">
            <v>1.1756899999999999</v>
          </cell>
          <cell r="T233">
            <v>1.2160899999999999</v>
          </cell>
          <cell r="U233">
            <v>1.1898500000000001</v>
          </cell>
          <cell r="V233">
            <v>1.0905</v>
          </cell>
          <cell r="W233">
            <v>1.07623</v>
          </cell>
          <cell r="X233">
            <v>0.99270999999999998</v>
          </cell>
          <cell r="Y233">
            <v>0.83448</v>
          </cell>
          <cell r="Z233">
            <v>0.91196999999999995</v>
          </cell>
          <cell r="AA233">
            <v>0.85953999999999997</v>
          </cell>
          <cell r="AB233">
            <v>0.81452000000000002</v>
          </cell>
          <cell r="AC233">
            <v>0.76529999999999998</v>
          </cell>
          <cell r="AD233">
            <v>0.75880999999999998</v>
          </cell>
          <cell r="AE233">
            <v>0.7757135241805877</v>
          </cell>
        </row>
        <row r="234">
          <cell r="A234" t="str">
            <v>Consommation de produits pétroliers  des industries de la construction aéronautique (NCE33)</v>
          </cell>
          <cell r="B234" t="str">
            <v>petcfnae</v>
          </cell>
          <cell r="C234" t="str">
            <v>fra</v>
          </cell>
          <cell r="D234" t="str">
            <v>CEREN</v>
          </cell>
          <cell r="E234" t="str">
            <v>Mtep</v>
          </cell>
          <cell r="F234">
            <v>3.7060000000000003E-2</v>
          </cell>
          <cell r="G234">
            <v>3.8420000000000003E-2</v>
          </cell>
          <cell r="H234">
            <v>3.0679999999999999E-2</v>
          </cell>
          <cell r="I234">
            <v>3.074E-2</v>
          </cell>
          <cell r="J234">
            <v>2.3800000000000002E-2</v>
          </cell>
          <cell r="K234">
            <v>2.5899999999999999E-2</v>
          </cell>
          <cell r="L234">
            <v>2.7629999999999998E-2</v>
          </cell>
          <cell r="M234">
            <v>2.7369999999999998E-2</v>
          </cell>
          <cell r="N234">
            <v>2.53E-2</v>
          </cell>
          <cell r="O234">
            <v>2.6759999999999999E-2</v>
          </cell>
          <cell r="P234">
            <v>2.1129999999999999E-2</v>
          </cell>
          <cell r="Q234">
            <v>1.9310000000000001E-2</v>
          </cell>
          <cell r="R234">
            <v>1.1509999999999999E-2</v>
          </cell>
          <cell r="S234">
            <v>1.227E-2</v>
          </cell>
          <cell r="T234">
            <v>1.1610000000000001E-2</v>
          </cell>
          <cell r="U234">
            <v>1.172E-2</v>
          </cell>
          <cell r="V234">
            <v>1.549E-2</v>
          </cell>
          <cell r="W234">
            <v>1.116E-2</v>
          </cell>
          <cell r="X234">
            <v>9.4900000000000002E-3</v>
          </cell>
          <cell r="Y234">
            <v>7.8899999999999994E-3</v>
          </cell>
          <cell r="Z234">
            <v>5.11E-3</v>
          </cell>
          <cell r="AA234">
            <v>4.4400000000000004E-3</v>
          </cell>
          <cell r="AB234">
            <v>4.79E-3</v>
          </cell>
          <cell r="AC234">
            <v>3.5000000000000001E-3</v>
          </cell>
          <cell r="AD234">
            <v>4.5799999999999999E-3</v>
          </cell>
          <cell r="AE234">
            <v>4.5540882256477535E-3</v>
          </cell>
        </row>
        <row r="235">
          <cell r="A235" t="str">
            <v>Consommation de gaz des industries de la construction aéronautique (NCE33)</v>
          </cell>
          <cell r="B235" t="str">
            <v>gazcfnae</v>
          </cell>
          <cell r="C235" t="str">
            <v>fra</v>
          </cell>
          <cell r="D235" t="str">
            <v>CEREN</v>
          </cell>
          <cell r="E235" t="str">
            <v>Mtep</v>
          </cell>
          <cell r="F235">
            <v>8.7749999999999995E-2</v>
          </cell>
          <cell r="G235">
            <v>9.4240000000000004E-2</v>
          </cell>
          <cell r="H235">
            <v>9.8030000000000006E-2</v>
          </cell>
          <cell r="I235">
            <v>0.10183</v>
          </cell>
          <cell r="J235">
            <v>8.6730000000000002E-2</v>
          </cell>
          <cell r="K235">
            <v>0.10360999999999999</v>
          </cell>
          <cell r="L235">
            <v>0.10872</v>
          </cell>
          <cell r="M235">
            <v>0.11058</v>
          </cell>
          <cell r="N235">
            <v>0.11994</v>
          </cell>
          <cell r="O235">
            <v>0.10915</v>
          </cell>
          <cell r="P235">
            <v>0.13919000000000001</v>
          </cell>
          <cell r="Q235">
            <v>0.14435000000000001</v>
          </cell>
          <cell r="R235">
            <v>0.13056999999999999</v>
          </cell>
          <cell r="S235">
            <v>0.13636999999999999</v>
          </cell>
          <cell r="T235">
            <v>0.13733000000000001</v>
          </cell>
          <cell r="U235">
            <v>0.14524999999999999</v>
          </cell>
          <cell r="V235">
            <v>0.14227000000000001</v>
          </cell>
          <cell r="W235">
            <v>0.12620000000000001</v>
          </cell>
          <cell r="X235">
            <v>0.13556000000000001</v>
          </cell>
          <cell r="Y235">
            <v>0.12922</v>
          </cell>
          <cell r="Z235">
            <v>0.13869000000000001</v>
          </cell>
          <cell r="AA235">
            <v>0.12333</v>
          </cell>
          <cell r="AB235">
            <v>0.13836000000000001</v>
          </cell>
          <cell r="AC235">
            <v>0.14953</v>
          </cell>
          <cell r="AD235">
            <v>0.12714</v>
          </cell>
          <cell r="AE235">
            <v>0.12642069367005576</v>
          </cell>
        </row>
        <row r="236">
          <cell r="A236" t="str">
            <v>Consommation de chaleur des industries de la construction aéronautique (NCE33)</v>
          </cell>
          <cell r="B236" t="str">
            <v>vapcfnae</v>
          </cell>
          <cell r="C236" t="str">
            <v>fra</v>
          </cell>
          <cell r="D236" t="str">
            <v>CEREN</v>
          </cell>
          <cell r="E236" t="str">
            <v>Mtep</v>
          </cell>
          <cell r="F236">
            <v>0</v>
          </cell>
          <cell r="G236">
            <v>0</v>
          </cell>
          <cell r="H236">
            <v>0</v>
          </cell>
          <cell r="I236">
            <v>1E-3</v>
          </cell>
          <cell r="J236">
            <v>1E-3</v>
          </cell>
          <cell r="K236">
            <v>0</v>
          </cell>
          <cell r="L236">
            <v>0</v>
          </cell>
          <cell r="M236">
            <v>0</v>
          </cell>
          <cell r="N236">
            <v>0</v>
          </cell>
          <cell r="O236">
            <v>0</v>
          </cell>
          <cell r="P236">
            <v>1.6999999999999999E-3</v>
          </cell>
          <cell r="Q236">
            <v>2.0200000000000001E-3</v>
          </cell>
          <cell r="R236">
            <v>3.1700000000000001E-3</v>
          </cell>
          <cell r="S236">
            <v>4.0699999999999998E-3</v>
          </cell>
          <cell r="T236">
            <v>1.089E-2</v>
          </cell>
          <cell r="U236">
            <v>1.069E-2</v>
          </cell>
          <cell r="V236">
            <v>1.0840000000000001E-2</v>
          </cell>
          <cell r="W236">
            <v>1.09E-2</v>
          </cell>
          <cell r="X236">
            <v>1.1599999999999999E-2</v>
          </cell>
          <cell r="Y236">
            <v>1.089E-2</v>
          </cell>
          <cell r="Z236">
            <v>1.244E-2</v>
          </cell>
          <cell r="AA236">
            <v>1.0410000000000001E-2</v>
          </cell>
          <cell r="AB236">
            <v>8.6E-3</v>
          </cell>
          <cell r="AC236">
            <v>9.4599999999999997E-3</v>
          </cell>
          <cell r="AD236">
            <v>8.2000000000000007E-3</v>
          </cell>
          <cell r="AE236">
            <v>8.1536077402427024E-3</v>
          </cell>
        </row>
        <row r="237">
          <cell r="A237" t="str">
            <v>Consommation d'électricité   des industries de la construction aéronautique (NCE33)</v>
          </cell>
          <cell r="B237" t="str">
            <v>elccfnae</v>
          </cell>
          <cell r="C237" t="str">
            <v>fra</v>
          </cell>
          <cell r="D237" t="str">
            <v>CEREN</v>
          </cell>
          <cell r="E237" t="str">
            <v>Mtep</v>
          </cell>
          <cell r="F237">
            <v>0.11524</v>
          </cell>
          <cell r="G237">
            <v>0.1235</v>
          </cell>
          <cell r="H237">
            <v>0.12883</v>
          </cell>
          <cell r="I237">
            <v>0.12797</v>
          </cell>
          <cell r="J237">
            <v>0.11619</v>
          </cell>
          <cell r="K237">
            <v>0.11928</v>
          </cell>
          <cell r="L237">
            <v>0.12049</v>
          </cell>
          <cell r="M237">
            <v>0.12427000000000001</v>
          </cell>
          <cell r="N237">
            <v>0.12856999999999999</v>
          </cell>
          <cell r="O237">
            <v>0.12711</v>
          </cell>
          <cell r="P237">
            <v>0.14599000000000001</v>
          </cell>
          <cell r="Q237">
            <v>0.14895</v>
          </cell>
          <cell r="R237">
            <v>0.15284</v>
          </cell>
          <cell r="S237">
            <v>0.16536000000000001</v>
          </cell>
          <cell r="T237">
            <v>0.17075000000000001</v>
          </cell>
          <cell r="U237">
            <v>0.18106</v>
          </cell>
          <cell r="V237">
            <v>0.18537999999999999</v>
          </cell>
          <cell r="W237">
            <v>0.18581</v>
          </cell>
          <cell r="X237">
            <v>0.18898000000000001</v>
          </cell>
          <cell r="Y237">
            <v>0.18532000000000001</v>
          </cell>
          <cell r="Z237">
            <v>0.18332999999999999</v>
          </cell>
          <cell r="AA237">
            <v>0.18426999999999999</v>
          </cell>
          <cell r="AB237">
            <v>0.18415000000000001</v>
          </cell>
          <cell r="AC237">
            <v>0.19070999999999999</v>
          </cell>
          <cell r="AD237">
            <v>0.19209999999999999</v>
          </cell>
          <cell r="AE237">
            <v>0.19101317645129551</v>
          </cell>
        </row>
        <row r="238">
          <cell r="A238" t="str">
            <v>Consommation de biomasse, déchets des industries de la construction aéronautique (NCE33)</v>
          </cell>
          <cell r="B238" t="str">
            <v>enccfnae</v>
          </cell>
          <cell r="E238" t="str">
            <v>n.d.</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row>
        <row r="239">
          <cell r="A239" t="str">
            <v>Consommation Finale des industries de la construction aéronautique (NCE33)</v>
          </cell>
          <cell r="B239" t="str">
            <v>toccfnae</v>
          </cell>
          <cell r="C239" t="str">
            <v>fra</v>
          </cell>
          <cell r="D239" t="str">
            <v>CEREN</v>
          </cell>
          <cell r="E239" t="str">
            <v>Mtep</v>
          </cell>
          <cell r="F239">
            <v>0.24006</v>
          </cell>
          <cell r="G239">
            <v>0.25614999999999999</v>
          </cell>
          <cell r="H239">
            <v>0.25753999999999999</v>
          </cell>
          <cell r="I239">
            <v>0.26153999999999999</v>
          </cell>
          <cell r="J239">
            <v>0.22771</v>
          </cell>
          <cell r="K239">
            <v>0.24879999999999999</v>
          </cell>
          <cell r="L239">
            <v>0.25683</v>
          </cell>
          <cell r="M239">
            <v>0.26221</v>
          </cell>
          <cell r="N239">
            <v>0.27379999999999999</v>
          </cell>
          <cell r="O239">
            <v>0.26302999999999999</v>
          </cell>
          <cell r="P239">
            <v>0.30802000000000002</v>
          </cell>
          <cell r="Q239">
            <v>0.31462000000000001</v>
          </cell>
          <cell r="R239">
            <v>0.29809000000000002</v>
          </cell>
          <cell r="S239">
            <v>0.31807999999999997</v>
          </cell>
          <cell r="T239">
            <v>0.33057999999999998</v>
          </cell>
          <cell r="U239">
            <v>0.34871000000000002</v>
          </cell>
          <cell r="V239">
            <v>0.35398000000000002</v>
          </cell>
          <cell r="W239">
            <v>0.33406000000000002</v>
          </cell>
          <cell r="X239">
            <v>0.34562999999999999</v>
          </cell>
          <cell r="Y239">
            <v>0.33331</v>
          </cell>
          <cell r="Z239">
            <v>0.33956999999999998</v>
          </cell>
          <cell r="AA239">
            <v>0.32245000000000001</v>
          </cell>
          <cell r="AB239">
            <v>0.33589999999999998</v>
          </cell>
          <cell r="AC239">
            <v>0.35321000000000002</v>
          </cell>
          <cell r="AD239">
            <v>0.33201999999999998</v>
          </cell>
          <cell r="AE239">
            <v>0.33014156608724171</v>
          </cell>
        </row>
        <row r="240">
          <cell r="A240" t="str">
            <v>Consommation de combustibles minéraux solides industries diverses (NCE 38)</v>
          </cell>
          <cell r="B240" t="str">
            <v>cmscfidv</v>
          </cell>
          <cell r="C240" t="str">
            <v>fra</v>
          </cell>
          <cell r="D240" t="str">
            <v>CEREN</v>
          </cell>
          <cell r="E240" t="str">
            <v>Mtep</v>
          </cell>
          <cell r="F240">
            <v>3.98E-3</v>
          </cell>
          <cell r="G240">
            <v>3.0000000000000001E-3</v>
          </cell>
          <cell r="H240">
            <v>3.0000000000000001E-3</v>
          </cell>
          <cell r="I240">
            <v>3.0000000000000001E-3</v>
          </cell>
          <cell r="J240">
            <v>3.0000000000000001E-3</v>
          </cell>
          <cell r="K240">
            <v>3.0000000000000001E-3</v>
          </cell>
          <cell r="L240">
            <v>2E-3</v>
          </cell>
          <cell r="M240">
            <v>1E-3</v>
          </cell>
          <cell r="N240">
            <v>0</v>
          </cell>
          <cell r="O240">
            <v>0</v>
          </cell>
          <cell r="P240">
            <v>1.4999999999999999E-4</v>
          </cell>
          <cell r="Q240">
            <v>7.6000000000000004E-4</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Consommation de produits pétroliers  industries diverses (NCE 38)</v>
          </cell>
          <cell r="B241" t="str">
            <v>petcfidv</v>
          </cell>
          <cell r="C241" t="str">
            <v>fra</v>
          </cell>
          <cell r="D241" t="str">
            <v>CEREN</v>
          </cell>
          <cell r="E241" t="str">
            <v>Mtep</v>
          </cell>
          <cell r="F241">
            <v>0.15711</v>
          </cell>
          <cell r="G241">
            <v>0.15511</v>
          </cell>
          <cell r="H241">
            <v>0.13655999999999999</v>
          </cell>
          <cell r="I241">
            <v>0.13966999999999999</v>
          </cell>
          <cell r="J241">
            <v>0.12927</v>
          </cell>
          <cell r="K241">
            <v>0.11384</v>
          </cell>
          <cell r="L241">
            <v>0.1188</v>
          </cell>
          <cell r="M241">
            <v>0.11552999999999999</v>
          </cell>
          <cell r="N241">
            <v>0.12189</v>
          </cell>
          <cell r="O241">
            <v>0.12742999999999999</v>
          </cell>
          <cell r="P241">
            <v>0.11028</v>
          </cell>
          <cell r="Q241">
            <v>0.10502</v>
          </cell>
          <cell r="R241">
            <v>0.10274</v>
          </cell>
          <cell r="S241">
            <v>9.9629999999999996E-2</v>
          </cell>
          <cell r="T241">
            <v>9.7129999999999994E-2</v>
          </cell>
          <cell r="U241">
            <v>9.1539999999999996E-2</v>
          </cell>
          <cell r="V241">
            <v>8.9749999999999996E-2</v>
          </cell>
          <cell r="W241">
            <v>9.1719999999999996E-2</v>
          </cell>
          <cell r="X241">
            <v>0.10298</v>
          </cell>
          <cell r="Y241">
            <v>7.1489999999999998E-2</v>
          </cell>
          <cell r="Z241">
            <v>6.3130000000000006E-2</v>
          </cell>
          <cell r="AA241">
            <v>5.917E-2</v>
          </cell>
          <cell r="AB241">
            <v>8.931E-2</v>
          </cell>
          <cell r="AC241">
            <v>8.1920000000000007E-2</v>
          </cell>
          <cell r="AD241">
            <v>6.9000000000000006E-2</v>
          </cell>
          <cell r="AE241">
            <v>7.4200000000000002E-2</v>
          </cell>
        </row>
        <row r="242">
          <cell r="A242" t="str">
            <v>Consommation de gaz industries diverses (NCE 38)</v>
          </cell>
          <cell r="B242" t="str">
            <v>gazcfidv</v>
          </cell>
          <cell r="C242" t="str">
            <v>fra</v>
          </cell>
          <cell r="D242" t="str">
            <v>CEREN</v>
          </cell>
          <cell r="E242" t="str">
            <v>Mtep</v>
          </cell>
          <cell r="F242">
            <v>0.23951</v>
          </cell>
          <cell r="G242">
            <v>0.23710000000000001</v>
          </cell>
          <cell r="H242">
            <v>0.23899000000000001</v>
          </cell>
          <cell r="I242">
            <v>0.22842000000000001</v>
          </cell>
          <cell r="J242">
            <v>0.23022000000000001</v>
          </cell>
          <cell r="K242">
            <v>0.25231999999999999</v>
          </cell>
          <cell r="L242">
            <v>0.26178000000000001</v>
          </cell>
          <cell r="M242">
            <v>0.25783</v>
          </cell>
          <cell r="N242">
            <v>0.27666000000000002</v>
          </cell>
          <cell r="O242">
            <v>0.27923999999999999</v>
          </cell>
          <cell r="P242">
            <v>0.30375999999999997</v>
          </cell>
          <cell r="Q242">
            <v>0.30737999999999999</v>
          </cell>
          <cell r="R242">
            <v>0.29293999999999998</v>
          </cell>
          <cell r="S242">
            <v>0.29597000000000001</v>
          </cell>
          <cell r="T242">
            <v>0.33439000000000002</v>
          </cell>
          <cell r="U242">
            <v>0.32922000000000001</v>
          </cell>
          <cell r="V242">
            <v>0.32768999999999998</v>
          </cell>
          <cell r="W242">
            <v>0.30709999999999998</v>
          </cell>
          <cell r="X242">
            <v>0.27366000000000001</v>
          </cell>
          <cell r="Y242">
            <v>0.27744999999999997</v>
          </cell>
          <cell r="Z242">
            <v>0.29598000000000002</v>
          </cell>
          <cell r="AA242">
            <v>0.27256999999999998</v>
          </cell>
          <cell r="AB242">
            <v>0.22059000000000001</v>
          </cell>
          <cell r="AC242">
            <v>0.21706</v>
          </cell>
          <cell r="AD242">
            <v>0.2094</v>
          </cell>
          <cell r="AE242">
            <v>0.22413</v>
          </cell>
        </row>
        <row r="243">
          <cell r="A243" t="str">
            <v>Consommation de chaleur industries diverses (NCE 38)</v>
          </cell>
          <cell r="B243" t="str">
            <v>vapcfidv</v>
          </cell>
          <cell r="C243" t="str">
            <v>fra</v>
          </cell>
          <cell r="D243" t="str">
            <v>CEREN</v>
          </cell>
          <cell r="E243" t="str">
            <v>Mtep</v>
          </cell>
          <cell r="F243">
            <v>3.0000000000000001E-3</v>
          </cell>
          <cell r="G243">
            <v>3.0000000000000001E-3</v>
          </cell>
          <cell r="H243">
            <v>4.0000000000000001E-3</v>
          </cell>
          <cell r="I243">
            <v>3.0000000000000001E-3</v>
          </cell>
          <cell r="J243">
            <v>2E-3</v>
          </cell>
          <cell r="K243">
            <v>3.0000000000000001E-3</v>
          </cell>
          <cell r="L243">
            <v>2E-3</v>
          </cell>
          <cell r="M243">
            <v>2E-3</v>
          </cell>
          <cell r="N243">
            <v>2E-3</v>
          </cell>
          <cell r="O243">
            <v>4.0000000000000001E-3</v>
          </cell>
          <cell r="P243">
            <v>2.6099999999999999E-3</v>
          </cell>
          <cell r="Q243">
            <v>3.5599999999999998E-3</v>
          </cell>
          <cell r="R243">
            <v>3.8500000000000001E-3</v>
          </cell>
          <cell r="S243">
            <v>3.7699999999999999E-3</v>
          </cell>
          <cell r="T243">
            <v>4.45E-3</v>
          </cell>
          <cell r="U243">
            <v>4.3099999999999996E-3</v>
          </cell>
          <cell r="V243">
            <v>4.0899999999999999E-3</v>
          </cell>
          <cell r="W243">
            <v>4.2599999999999999E-3</v>
          </cell>
          <cell r="X243">
            <v>1.627E-2</v>
          </cell>
          <cell r="Y243">
            <v>1.5180000000000001E-2</v>
          </cell>
          <cell r="Z243">
            <v>1.8769999999999998E-2</v>
          </cell>
          <cell r="AA243">
            <v>8.0199999999999994E-3</v>
          </cell>
          <cell r="AB243">
            <v>1.9869999999999999E-2</v>
          </cell>
          <cell r="AC243">
            <v>2.1839999999999998E-2</v>
          </cell>
          <cell r="AD243">
            <v>2.086E-2</v>
          </cell>
          <cell r="AE243">
            <v>2.086E-2</v>
          </cell>
        </row>
        <row r="244">
          <cell r="A244" t="str">
            <v>Consommation d'électricité  industries diverses (NCE 38)</v>
          </cell>
          <cell r="B244" t="str">
            <v>elccfidv</v>
          </cell>
          <cell r="C244" t="str">
            <v>fra</v>
          </cell>
          <cell r="D244" t="str">
            <v>CEREN</v>
          </cell>
          <cell r="E244" t="str">
            <v>Mtep</v>
          </cell>
          <cell r="F244">
            <v>0.45666000000000001</v>
          </cell>
          <cell r="G244">
            <v>0.46732000000000001</v>
          </cell>
          <cell r="H244">
            <v>0.45863999999999999</v>
          </cell>
          <cell r="I244">
            <v>0.45073000000000002</v>
          </cell>
          <cell r="J244">
            <v>0.45511000000000001</v>
          </cell>
          <cell r="K244">
            <v>0.46388000000000001</v>
          </cell>
          <cell r="L244">
            <v>0.46912999999999999</v>
          </cell>
          <cell r="M244">
            <v>0.47902</v>
          </cell>
          <cell r="N244">
            <v>0.50129000000000001</v>
          </cell>
          <cell r="O244">
            <v>0.51161000000000001</v>
          </cell>
          <cell r="P244">
            <v>0.51839999999999997</v>
          </cell>
          <cell r="Q244">
            <v>0.52009000000000005</v>
          </cell>
          <cell r="R244">
            <v>0.50683999999999996</v>
          </cell>
          <cell r="S244">
            <v>0.50060000000000004</v>
          </cell>
          <cell r="T244">
            <v>0.50251000000000001</v>
          </cell>
          <cell r="U244">
            <v>0.52290999999999999</v>
          </cell>
          <cell r="V244">
            <v>0.52205999999999997</v>
          </cell>
          <cell r="W244">
            <v>0.50690999999999997</v>
          </cell>
          <cell r="X244">
            <v>0.50187999999999999</v>
          </cell>
          <cell r="Y244">
            <v>0.46872999999999998</v>
          </cell>
          <cell r="Z244">
            <v>0.46848000000000001</v>
          </cell>
          <cell r="AA244">
            <v>0.47164</v>
          </cell>
          <cell r="AB244">
            <v>0.47171000000000002</v>
          </cell>
          <cell r="AC244">
            <v>0.46405999999999997</v>
          </cell>
          <cell r="AD244">
            <v>0.44392999999999999</v>
          </cell>
          <cell r="AE244">
            <v>0.45058999999999999</v>
          </cell>
        </row>
        <row r="245">
          <cell r="A245" t="str">
            <v>Consommation de biomasse, déchets des  industries diverses (NCE 38)</v>
          </cell>
          <cell r="B245" t="str">
            <v>enccfidv</v>
          </cell>
          <cell r="C245" t="str">
            <v>fra</v>
          </cell>
          <cell r="D245" t="str">
            <v>CEREN</v>
          </cell>
          <cell r="E245" t="str">
            <v>Mtep</v>
          </cell>
          <cell r="F245">
            <v>0.32766000000000001</v>
          </cell>
          <cell r="G245">
            <v>0.33539999999999998</v>
          </cell>
          <cell r="H245">
            <v>0.33556999999999998</v>
          </cell>
          <cell r="I245">
            <v>0.33643000000000001</v>
          </cell>
          <cell r="J245">
            <v>0.35233999999999999</v>
          </cell>
          <cell r="K245">
            <v>0.3569</v>
          </cell>
          <cell r="L245">
            <v>0.371</v>
          </cell>
          <cell r="M245">
            <v>0.38569999999999999</v>
          </cell>
          <cell r="N245">
            <v>0.40772999999999998</v>
          </cell>
          <cell r="O245">
            <v>0.39981</v>
          </cell>
          <cell r="P245">
            <v>0.40144999999999997</v>
          </cell>
          <cell r="Q245">
            <v>0.40626000000000001</v>
          </cell>
          <cell r="R245">
            <v>0.4042</v>
          </cell>
          <cell r="S245">
            <v>0.40764</v>
          </cell>
          <cell r="T245">
            <v>0.42114000000000001</v>
          </cell>
          <cell r="U245">
            <v>0.42775999999999997</v>
          </cell>
          <cell r="V245">
            <v>0.42191000000000001</v>
          </cell>
          <cell r="W245">
            <v>0.40965000000000001</v>
          </cell>
          <cell r="X245">
            <v>0.43026999999999999</v>
          </cell>
          <cell r="Y245">
            <v>0.39435999999999999</v>
          </cell>
          <cell r="Z245">
            <v>0.40150000000000002</v>
          </cell>
          <cell r="AA245">
            <v>0.43058999999999997</v>
          </cell>
          <cell r="AB245">
            <v>0.43929000000000001</v>
          </cell>
          <cell r="AC245">
            <v>0.43774000000000002</v>
          </cell>
          <cell r="AD245">
            <v>0.39860000000000001</v>
          </cell>
          <cell r="AE245">
            <v>0.36103000000000002</v>
          </cell>
        </row>
        <row r="246">
          <cell r="A246" t="str">
            <v>Consommation finale  industries diverses (NCE 38)</v>
          </cell>
          <cell r="B246" t="str">
            <v>toccfidv</v>
          </cell>
          <cell r="C246" t="str">
            <v>fra</v>
          </cell>
          <cell r="D246" t="str">
            <v>CEREN</v>
          </cell>
          <cell r="E246" t="str">
            <v>Mtep</v>
          </cell>
          <cell r="F246">
            <v>1.1879200000000001</v>
          </cell>
          <cell r="G246">
            <v>1.2009300000000001</v>
          </cell>
          <cell r="H246">
            <v>1.17676</v>
          </cell>
          <cell r="I246">
            <v>1.16124</v>
          </cell>
          <cell r="J246">
            <v>1.17195</v>
          </cell>
          <cell r="K246">
            <v>1.19295</v>
          </cell>
          <cell r="L246">
            <v>1.22471</v>
          </cell>
          <cell r="M246">
            <v>1.2410699999999999</v>
          </cell>
          <cell r="N246">
            <v>1.30958</v>
          </cell>
          <cell r="O246">
            <v>1.3221000000000001</v>
          </cell>
          <cell r="P246">
            <v>1.3366499999999999</v>
          </cell>
          <cell r="Q246">
            <v>1.34307</v>
          </cell>
          <cell r="R246">
            <v>1.3105599999999999</v>
          </cell>
          <cell r="S246">
            <v>1.3076099999999999</v>
          </cell>
          <cell r="T246">
            <v>1.35961</v>
          </cell>
          <cell r="U246">
            <v>1.37574</v>
          </cell>
          <cell r="V246">
            <v>1.3654900000000001</v>
          </cell>
          <cell r="W246">
            <v>1.3196300000000001</v>
          </cell>
          <cell r="X246">
            <v>1.3250599999999999</v>
          </cell>
          <cell r="Y246">
            <v>1.2272000000000001</v>
          </cell>
          <cell r="Z246">
            <v>1.24787</v>
          </cell>
          <cell r="AA246">
            <v>1.2419899999999999</v>
          </cell>
          <cell r="AB246">
            <v>1.2407699999999999</v>
          </cell>
          <cell r="AC246">
            <v>1.22262</v>
          </cell>
          <cell r="AD246">
            <v>1.1417999999999999</v>
          </cell>
          <cell r="AE246">
            <v>1.1308100000000001</v>
          </cell>
        </row>
        <row r="247">
          <cell r="A247" t="str">
            <v>Source Base France ADEME (Datamed)</v>
          </cell>
        </row>
        <row r="248">
          <cell r="A248" t="str">
            <v>cmscfima,petcfima,gazcfima,vapcfima,elccfima,enccfima,toccfima,cmscfchi,petcfchi,gazcfchi,vapcfchi,elccfchi,enccfchi,toccfchi,cmscfchb,petcfchb,gazcfchb,vapcfchb,elccfchb,enccfchb,toccfchb,cmscfcmd,petcfcmd,gazcfcmd,vapcfcmd,elccfcmd,enccfcmd,toccfcmd,cmscfcod,petcfcod,gazcfcod,vapcfcod,elccfcod,enccfcod,toccfcod,cmscfeng,petcfeng,gazcfeng,vapcfeng,elccfeng,enccfeng,toccfeng,cmscfpha,petcfpha,gazcfpha,vapcfpha,elccfpha,enccfpha,toccfpha,cmscfcmp,petcfcmp,gazcfcmp,vapcfcmp,elccfcmp,enccfcmp,toccfcmp,cmscfmpr,petcfmpr,gazcfmpr,vapcfmpr,elccfmpr,enccfmpr,toccfmpr,cmscfsid,petcfsid,gazcfsid,vapcfsid,elccfsid,enccfsid,toccfsid,cmscfmnf,petcfmnf,gazcfmnf,vapcfmnf,elccfmnf,enccfmnf,toccfmnf,cmscfmnm,petcfmnm,gazcfmnm,elccfmnm,enccfmnm,toccfmnm,cmscfmct,petcfmct,gazcfmct,elccfmct,enccfmct,toccfmct,cmscfpcc,petcfpcc,gazcfpcc,elccfpcc,enccfpcc,toccfpcc,cmscfcim,petcfcim,gazcfcim,elccfcim,enccfcim,toccfcim,petcfver,gazcfver,elccfver,enccfver,toccfver,cmscfmcd,petcfmcd,gazcfmcd,elccfmcd,vapcfmcd,enccfmcd,toccfmcd,cmscfpap,petcfpap,gazcfpap,vapcfpap,elccfpap,enccfpap,toccfpap,cmscfpac,petcfpac,gazcfpac,elccfpac,enccfpac,toccfpac,cmscfpat,petcfpat,gazcfpat,elccfpat,enccfpat,toccfpat,cmscfiaa,petcfiaa,gazcfiaa,vapcfiaa,elccfiaa,enccfiaa,toccfiaa,cmscflai,petcflai,gazcflai,vapcflai,elccflai,enccflai,toccflai,cmscfsuc,petcfsuc,gazcfsuc,vapcfsuc,elccfsuc,enccfsuc,toccfsuc,cmscfaia,petcfaia,gazcfaia,vapcfaia,elccfaia,enccfaia,toccfaia,cmscftex,petcftex,gazcftex,vapcftex,elccftex,enccftex,toccftex,cmscfmac,petcfmac,gazcfmac,vapcfmac,elccfmac,enccfmac,toccfmac,cmscfmec,petcfmec,gazcfmec,vapcfmec,elccfmec,enccfmec,toccfmec,cmscfele,petcfele,gazcfele,vapcfele,elccfele,enccfele,toccfele,cmscfveh1,petcfveh1,gazcfveh1,vapcfveh1,elccfveh1,enccfveh1,toccfveh1,cmscfveh,petcfveh,gazcfveh,vapcfveh,elccfveh,enccfveh,toccfveh,petcfnae,gazcfnae,vapcfnae,elccfnae,enccfnae,toccfnae,cmscfidv,petcfidv,gazcfidv,vapcfidv,elccfidv,enccfidv,toccfidv</v>
          </cell>
        </row>
        <row r="250">
          <cell r="A250" t="str">
            <v>Productions physique</v>
          </cell>
        </row>
        <row r="251">
          <cell r="A251" t="str">
            <v>Production d'acier brut</v>
          </cell>
          <cell r="B251" t="str">
            <v>prdacb</v>
          </cell>
          <cell r="C251" t="str">
            <v>fra</v>
          </cell>
          <cell r="D251" t="str">
            <v>IISI</v>
          </cell>
          <cell r="E251" t="str">
            <v>Mt</v>
          </cell>
          <cell r="F251">
            <v>19.015000000000001</v>
          </cell>
          <cell r="G251">
            <v>18.434000000000001</v>
          </cell>
          <cell r="H251">
            <v>17.940000000000001</v>
          </cell>
          <cell r="I251">
            <v>17.177</v>
          </cell>
          <cell r="J251">
            <v>18.024000000000001</v>
          </cell>
          <cell r="K251">
            <v>18.096</v>
          </cell>
          <cell r="L251">
            <v>17.64</v>
          </cell>
          <cell r="M251">
            <v>19.768999999999998</v>
          </cell>
          <cell r="N251">
            <v>20.126000000000001</v>
          </cell>
          <cell r="O251">
            <v>20.2</v>
          </cell>
          <cell r="P251">
            <v>20.954000000000001</v>
          </cell>
          <cell r="Q251">
            <v>19.343</v>
          </cell>
          <cell r="R251">
            <v>20.257999999999999</v>
          </cell>
          <cell r="S251">
            <v>19.757999999999999</v>
          </cell>
          <cell r="T251">
            <v>20.77</v>
          </cell>
          <cell r="U251">
            <v>19.481000000000002</v>
          </cell>
          <cell r="V251">
            <v>19.852</v>
          </cell>
          <cell r="W251">
            <v>19.25</v>
          </cell>
          <cell r="X251">
            <v>17.879000000000001</v>
          </cell>
          <cell r="Y251">
            <v>12.84</v>
          </cell>
          <cell r="Z251">
            <v>15.414</v>
          </cell>
          <cell r="AA251">
            <v>15.78</v>
          </cell>
          <cell r="AB251">
            <v>15.609</v>
          </cell>
          <cell r="AC251">
            <v>15.685</v>
          </cell>
          <cell r="AD251">
            <v>16.143000000000001</v>
          </cell>
          <cell r="AE251">
            <v>15</v>
          </cell>
        </row>
        <row r="252">
          <cell r="A252" t="str">
            <v>Production d'acier brut (procédé electrique)</v>
          </cell>
          <cell r="B252" t="str">
            <v>prdacbele</v>
          </cell>
          <cell r="C252" t="str">
            <v>fra</v>
          </cell>
          <cell r="D252" t="str">
            <v>IISI</v>
          </cell>
          <cell r="E252" t="str">
            <v>Mt</v>
          </cell>
          <cell r="F252">
            <v>5.4009999999999998</v>
          </cell>
          <cell r="G252">
            <v>5.3220000000000001</v>
          </cell>
          <cell r="H252">
            <v>5.39</v>
          </cell>
          <cell r="I252">
            <v>5.2949999999999999</v>
          </cell>
          <cell r="J252">
            <v>6.1349999999999998</v>
          </cell>
          <cell r="K252">
            <v>6.54</v>
          </cell>
          <cell r="L252">
            <v>6.7080000000000002</v>
          </cell>
          <cell r="M252">
            <v>7.8739999999999997</v>
          </cell>
          <cell r="N252">
            <v>8.0589999999999993</v>
          </cell>
          <cell r="O252">
            <v>7.7359999999999998</v>
          </cell>
          <cell r="P252">
            <v>8.4429999999999996</v>
          </cell>
          <cell r="Q252">
            <v>8.2309999999999999</v>
          </cell>
          <cell r="R252">
            <v>7.8760000000000003</v>
          </cell>
          <cell r="S252">
            <v>7.77</v>
          </cell>
          <cell r="T252">
            <v>8.0190000000000001</v>
          </cell>
          <cell r="U252">
            <v>7.3</v>
          </cell>
          <cell r="V252">
            <v>7.61</v>
          </cell>
          <cell r="W252">
            <v>7.4420000000000002</v>
          </cell>
          <cell r="X252">
            <v>7.2130000000000001</v>
          </cell>
          <cell r="Y252">
            <v>5.1639999999999997</v>
          </cell>
          <cell r="Z252">
            <v>5.601</v>
          </cell>
          <cell r="AA252">
            <v>6.1280000000000001</v>
          </cell>
          <cell r="AB252">
            <v>6.1020000000000003</v>
          </cell>
          <cell r="AC252">
            <v>5.4909999999999997</v>
          </cell>
          <cell r="AD252">
            <v>5.4980000000000002</v>
          </cell>
          <cell r="AE252">
            <v>5.2</v>
          </cell>
        </row>
        <row r="253">
          <cell r="A253" t="str">
            <v>Production d'acier brut (procédé oxygene)</v>
          </cell>
          <cell r="B253" t="str">
            <v>prdacboxy</v>
          </cell>
          <cell r="C253" t="str">
            <v>fra</v>
          </cell>
          <cell r="D253" t="str">
            <v>IISI</v>
          </cell>
          <cell r="E253" t="str">
            <v>Mt</v>
          </cell>
          <cell r="F253">
            <v>13.614000000000001</v>
          </cell>
          <cell r="G253">
            <v>13.112</v>
          </cell>
          <cell r="H253">
            <v>12.55</v>
          </cell>
          <cell r="I253">
            <v>11.882</v>
          </cell>
          <cell r="J253">
            <v>11.888999999999999</v>
          </cell>
          <cell r="K253">
            <v>11.555999999999999</v>
          </cell>
          <cell r="L253">
            <v>10.932</v>
          </cell>
          <cell r="M253">
            <v>11.895</v>
          </cell>
          <cell r="N253">
            <v>12.067</v>
          </cell>
          <cell r="O253">
            <v>12.464</v>
          </cell>
          <cell r="P253">
            <v>12.513</v>
          </cell>
          <cell r="Q253">
            <v>11.167</v>
          </cell>
          <cell r="R253">
            <v>12.381</v>
          </cell>
          <cell r="S253">
            <v>11.988</v>
          </cell>
          <cell r="T253">
            <v>12.750999999999999</v>
          </cell>
          <cell r="U253">
            <v>12.180999999999999</v>
          </cell>
          <cell r="V253">
            <v>12.242000000000001</v>
          </cell>
          <cell r="W253">
            <v>11.808</v>
          </cell>
          <cell r="X253">
            <v>10.666</v>
          </cell>
          <cell r="Y253">
            <v>7.6760000000000002</v>
          </cell>
          <cell r="Z253">
            <v>9.8130000000000006</v>
          </cell>
          <cell r="AA253">
            <v>9.6519999999999992</v>
          </cell>
          <cell r="AB253">
            <v>9.5069999999999997</v>
          </cell>
          <cell r="AC253">
            <v>10.194000000000001</v>
          </cell>
          <cell r="AD253">
            <v>10.645</v>
          </cell>
          <cell r="AE253">
            <v>9.8249999999999993</v>
          </cell>
        </row>
        <row r="254">
          <cell r="A254" t="str">
            <v>Production d'ammoniac</v>
          </cell>
          <cell r="B254" t="str">
            <v>prdamm</v>
          </cell>
          <cell r="C254" t="str">
            <v>fra</v>
          </cell>
          <cell r="D254" t="str">
            <v>INSEE</v>
          </cell>
          <cell r="E254" t="str">
            <v>Mt</v>
          </cell>
          <cell r="F254">
            <v>1.5872999999999999</v>
          </cell>
          <cell r="G254">
            <v>1.6023000000000001</v>
          </cell>
          <cell r="H254">
            <v>1.4073</v>
          </cell>
          <cell r="I254">
            <v>1.4834000000000001</v>
          </cell>
          <cell r="J254">
            <v>1.4895</v>
          </cell>
          <cell r="K254">
            <v>1.4807999999999999</v>
          </cell>
          <cell r="L254">
            <v>1.5588</v>
          </cell>
          <cell r="M254">
            <v>1.5205</v>
          </cell>
          <cell r="N254">
            <v>1.508</v>
          </cell>
          <cell r="O254">
            <v>1.4379999999999999</v>
          </cell>
          <cell r="P254">
            <v>1.528</v>
          </cell>
          <cell r="Q254">
            <v>1.37</v>
          </cell>
          <cell r="R254">
            <v>1.1870000000000001</v>
          </cell>
          <cell r="S254">
            <v>1.1719999999999999</v>
          </cell>
          <cell r="T254">
            <v>1.1279999999999999</v>
          </cell>
          <cell r="U254">
            <v>1.1859999999999999</v>
          </cell>
          <cell r="V254">
            <v>0.64700000000000002</v>
          </cell>
          <cell r="W254">
            <v>1.032</v>
          </cell>
          <cell r="X254">
            <v>1.09131</v>
          </cell>
          <cell r="Y254">
            <v>1.0610900000000001</v>
          </cell>
          <cell r="Z254">
            <v>1.03087</v>
          </cell>
          <cell r="AA254">
            <v>1.0006600000000001</v>
          </cell>
          <cell r="AB254">
            <v>0.97043999999999997</v>
          </cell>
          <cell r="AC254">
            <v>0.94021999999999994</v>
          </cell>
          <cell r="AD254">
            <v>0.91</v>
          </cell>
          <cell r="AE254">
            <v>0.88</v>
          </cell>
        </row>
        <row r="255">
          <cell r="A255" t="str">
            <v>Production de chlore gazeux</v>
          </cell>
          <cell r="B255" t="str">
            <v>prdchl</v>
          </cell>
          <cell r="C255" t="str">
            <v>fra</v>
          </cell>
          <cell r="D255" t="str">
            <v>UIC</v>
          </cell>
          <cell r="E255" t="str">
            <v>Mt</v>
          </cell>
          <cell r="F255">
            <v>1.34087</v>
          </cell>
          <cell r="G255">
            <v>1.27016</v>
          </cell>
          <cell r="H255">
            <v>1.4069199999999999</v>
          </cell>
          <cell r="I255">
            <v>1.3879999999999999</v>
          </cell>
          <cell r="J255">
            <v>1.4756199999999999</v>
          </cell>
          <cell r="K255">
            <v>1.41953</v>
          </cell>
          <cell r="L255">
            <v>1.46997</v>
          </cell>
          <cell r="M255">
            <v>1.49034</v>
          </cell>
          <cell r="N255">
            <v>1.5029999999999999</v>
          </cell>
          <cell r="O255">
            <v>1.5189999999999999</v>
          </cell>
          <cell r="P255">
            <v>1.5960000000000001</v>
          </cell>
          <cell r="Q255">
            <v>1.506</v>
          </cell>
          <cell r="R255">
            <v>1.4590000000000001</v>
          </cell>
          <cell r="S255">
            <v>1.4279999999999999</v>
          </cell>
          <cell r="T255">
            <v>1.4530000000000001</v>
          </cell>
          <cell r="U255">
            <v>1.5309999999999999</v>
          </cell>
          <cell r="V255">
            <v>1.3240000000000001</v>
          </cell>
          <cell r="W255">
            <v>1.2210000000000001</v>
          </cell>
          <cell r="X255">
            <v>1.2210000000000001</v>
          </cell>
          <cell r="Y255">
            <v>1.0229999999999999</v>
          </cell>
          <cell r="Z255">
            <v>1.1319999999999999</v>
          </cell>
          <cell r="AA255">
            <v>1.081</v>
          </cell>
          <cell r="AB255">
            <v>0.97599999999999998</v>
          </cell>
          <cell r="AC255">
            <v>1.024</v>
          </cell>
          <cell r="AD255">
            <v>0.96079999999999999</v>
          </cell>
          <cell r="AE255">
            <v>1</v>
          </cell>
        </row>
        <row r="256">
          <cell r="A256" t="str">
            <v>Production de ciment</v>
          </cell>
          <cell r="B256" t="str">
            <v>prdcim</v>
          </cell>
          <cell r="C256" t="str">
            <v>fra</v>
          </cell>
          <cell r="D256" t="str">
            <v>INFOCIMENTS</v>
          </cell>
          <cell r="E256" t="str">
            <v>Mt</v>
          </cell>
          <cell r="F256">
            <v>26.507000000000001</v>
          </cell>
          <cell r="G256">
            <v>25.021999999999998</v>
          </cell>
          <cell r="H256">
            <v>21.599</v>
          </cell>
          <cell r="I256">
            <v>19.315000000000001</v>
          </cell>
          <cell r="J256">
            <v>20.189</v>
          </cell>
          <cell r="K256">
            <v>19.895</v>
          </cell>
          <cell r="L256">
            <v>18.337</v>
          </cell>
          <cell r="M256">
            <v>18.442</v>
          </cell>
          <cell r="N256">
            <v>18.701000000000001</v>
          </cell>
          <cell r="O256">
            <v>19.527000000000001</v>
          </cell>
          <cell r="P256">
            <v>19.72</v>
          </cell>
          <cell r="Q256">
            <v>19.838999999999999</v>
          </cell>
          <cell r="R256">
            <v>19.437000000000001</v>
          </cell>
          <cell r="S256">
            <v>19.655000000000001</v>
          </cell>
          <cell r="T256">
            <v>20.962</v>
          </cell>
          <cell r="U256">
            <v>21.277000000000001</v>
          </cell>
          <cell r="V256">
            <v>22.268000000000001</v>
          </cell>
          <cell r="W256">
            <v>22.268000000000001</v>
          </cell>
          <cell r="X256">
            <v>21.443000000000001</v>
          </cell>
          <cell r="Y256">
            <v>18.3</v>
          </cell>
          <cell r="Z256">
            <v>17.998000000000001</v>
          </cell>
          <cell r="AA256">
            <v>19.433</v>
          </cell>
          <cell r="AB256">
            <v>18.018000000000001</v>
          </cell>
          <cell r="AC256">
            <v>17.469000000000001</v>
          </cell>
          <cell r="AD256">
            <v>16.425999999999998</v>
          </cell>
          <cell r="AE256">
            <v>15.597</v>
          </cell>
        </row>
        <row r="257">
          <cell r="A257" t="str">
            <v>Production de clinker</v>
          </cell>
          <cell r="B257" t="str">
            <v>prdclk</v>
          </cell>
          <cell r="C257" t="str">
            <v>fra</v>
          </cell>
          <cell r="D257" t="str">
            <v>INFOCIMENTS</v>
          </cell>
          <cell r="E257" t="str">
            <v>Mt</v>
          </cell>
          <cell r="F257">
            <v>20.853999999999999</v>
          </cell>
          <cell r="G257">
            <v>19.803000000000001</v>
          </cell>
          <cell r="H257">
            <v>17.815000000000001</v>
          </cell>
          <cell r="I257">
            <v>16.382000000000001</v>
          </cell>
          <cell r="J257">
            <v>16.731999999999999</v>
          </cell>
          <cell r="K257">
            <v>16.465</v>
          </cell>
          <cell r="L257">
            <v>16.084</v>
          </cell>
          <cell r="M257">
            <v>15.465999999999999</v>
          </cell>
          <cell r="N257">
            <v>16.562000000000001</v>
          </cell>
          <cell r="O257">
            <v>15.99</v>
          </cell>
          <cell r="P257">
            <v>16.323</v>
          </cell>
          <cell r="Q257">
            <v>16.503</v>
          </cell>
          <cell r="R257">
            <v>16.478999999999999</v>
          </cell>
          <cell r="S257">
            <v>16.312999999999999</v>
          </cell>
          <cell r="T257">
            <v>17.157</v>
          </cell>
          <cell r="U257">
            <v>17.332000000000001</v>
          </cell>
          <cell r="V257">
            <v>17.731000000000002</v>
          </cell>
          <cell r="W257">
            <v>18.045999999999999</v>
          </cell>
          <cell r="X257">
            <v>16.885000000000002</v>
          </cell>
          <cell r="Y257">
            <v>14.568</v>
          </cell>
          <cell r="Z257">
            <v>14.901</v>
          </cell>
          <cell r="AA257">
            <v>15.228999999999999</v>
          </cell>
          <cell r="AB257">
            <v>14.178000000000001</v>
          </cell>
          <cell r="AC257">
            <v>13.778</v>
          </cell>
          <cell r="AD257">
            <v>13.146000000000001</v>
          </cell>
          <cell r="AE257">
            <v>12.51</v>
          </cell>
        </row>
        <row r="258">
          <cell r="A258" t="str">
            <v>Production d'ethylene</v>
          </cell>
          <cell r="B258" t="str">
            <v>prdety</v>
          </cell>
          <cell r="C258" t="str">
            <v>fra</v>
          </cell>
          <cell r="D258" t="str">
            <v>UIC</v>
          </cell>
          <cell r="E258" t="str">
            <v>Mt</v>
          </cell>
          <cell r="F258">
            <v>2.2549999999999999</v>
          </cell>
          <cell r="G258">
            <v>2.4209999999999998</v>
          </cell>
          <cell r="H258">
            <v>2.6539999999999999</v>
          </cell>
          <cell r="I258">
            <v>2.536</v>
          </cell>
          <cell r="J258">
            <v>2.7970000000000002</v>
          </cell>
          <cell r="K258">
            <v>2.6676000000000002</v>
          </cell>
          <cell r="L258">
            <v>2.7227999999999999</v>
          </cell>
          <cell r="M258">
            <v>2.8740999999999999</v>
          </cell>
          <cell r="N258">
            <v>2.9870000000000001</v>
          </cell>
          <cell r="O258">
            <v>3.0840000000000001</v>
          </cell>
          <cell r="P258">
            <v>3.0739999999999998</v>
          </cell>
          <cell r="Q258">
            <v>2.8719999999999999</v>
          </cell>
          <cell r="R258">
            <v>2.8540000000000001</v>
          </cell>
          <cell r="S258">
            <v>2.9889999999999999</v>
          </cell>
          <cell r="T258">
            <v>2.8879999999999999</v>
          </cell>
          <cell r="U258">
            <v>2.88</v>
          </cell>
          <cell r="V258">
            <v>3.298</v>
          </cell>
          <cell r="W258">
            <v>3.04</v>
          </cell>
          <cell r="X258">
            <v>2.742</v>
          </cell>
          <cell r="Y258">
            <v>2.3860000000000001</v>
          </cell>
          <cell r="Z258">
            <v>2.33</v>
          </cell>
          <cell r="AA258">
            <v>2.37</v>
          </cell>
          <cell r="AB258">
            <v>2.3620000000000001</v>
          </cell>
          <cell r="AC258">
            <v>2.2469999999999999</v>
          </cell>
          <cell r="AD258">
            <v>2.6539999999999999</v>
          </cell>
          <cell r="AE258">
            <v>2.5099999999999998</v>
          </cell>
        </row>
        <row r="259">
          <cell r="A259" t="str">
            <v>Production de fonte</v>
          </cell>
          <cell r="B259" t="str">
            <v>prdfon</v>
          </cell>
          <cell r="C259" t="str">
            <v>fra</v>
          </cell>
          <cell r="D259" t="str">
            <v>IISI</v>
          </cell>
          <cell r="E259" t="str">
            <v>Mt</v>
          </cell>
          <cell r="F259">
            <v>14.414</v>
          </cell>
          <cell r="G259">
            <v>13.646000000000001</v>
          </cell>
          <cell r="H259">
            <v>13.051</v>
          </cell>
          <cell r="I259">
            <v>12.664</v>
          </cell>
          <cell r="J259">
            <v>13.292999999999999</v>
          </cell>
          <cell r="K259">
            <v>13.154</v>
          </cell>
          <cell r="L259">
            <v>12.401999999999999</v>
          </cell>
          <cell r="M259">
            <v>13.423999999999999</v>
          </cell>
          <cell r="N259">
            <v>13.603</v>
          </cell>
          <cell r="O259">
            <v>13.558</v>
          </cell>
          <cell r="P259">
            <v>13.622</v>
          </cell>
          <cell r="Q259">
            <v>12.004</v>
          </cell>
          <cell r="R259">
            <v>13.215999999999999</v>
          </cell>
          <cell r="S259">
            <v>12.755000000000001</v>
          </cell>
          <cell r="T259">
            <v>13.198</v>
          </cell>
          <cell r="U259">
            <v>12.705</v>
          </cell>
          <cell r="V259">
            <v>13.013</v>
          </cell>
          <cell r="W259">
            <v>12.426</v>
          </cell>
          <cell r="X259">
            <v>11.372</v>
          </cell>
          <cell r="Y259">
            <v>8.1039999999999992</v>
          </cell>
          <cell r="Z259">
            <v>10.137</v>
          </cell>
          <cell r="AA259">
            <v>9.6980000000000004</v>
          </cell>
          <cell r="AB259">
            <v>9.532</v>
          </cell>
          <cell r="AC259">
            <v>10.276</v>
          </cell>
          <cell r="AD259">
            <v>10.866</v>
          </cell>
          <cell r="AE259">
            <v>10.097</v>
          </cell>
        </row>
        <row r="260">
          <cell r="A260" t="str">
            <v>Production de papiers et cartons</v>
          </cell>
          <cell r="B260" t="str">
            <v>prdpac</v>
          </cell>
          <cell r="C260" t="str">
            <v>fra</v>
          </cell>
          <cell r="D260" t="str">
            <v>COPACEL</v>
          </cell>
          <cell r="E260" t="str">
            <v>Mt</v>
          </cell>
          <cell r="F260">
            <v>7.0458999999999996</v>
          </cell>
          <cell r="G260">
            <v>7.3217999999999996</v>
          </cell>
          <cell r="H260">
            <v>7.6951999999999998</v>
          </cell>
          <cell r="I260">
            <v>7.9699</v>
          </cell>
          <cell r="J260">
            <v>8.6820000000000004</v>
          </cell>
          <cell r="K260">
            <v>8.6170000000000009</v>
          </cell>
          <cell r="L260">
            <v>8.5310000000000006</v>
          </cell>
          <cell r="M260">
            <v>9.1344999999999992</v>
          </cell>
          <cell r="N260">
            <v>9.1621000000000006</v>
          </cell>
          <cell r="O260">
            <v>9.6023999999999994</v>
          </cell>
          <cell r="P260">
            <v>10.005599999999999</v>
          </cell>
          <cell r="Q260">
            <v>9.6240000000000006</v>
          </cell>
          <cell r="R260">
            <v>9.8010000000000002</v>
          </cell>
          <cell r="S260">
            <v>9.9390000000000001</v>
          </cell>
          <cell r="T260">
            <v>10.254200000000001</v>
          </cell>
          <cell r="U260">
            <v>10.325979999999999</v>
          </cell>
          <cell r="V260">
            <v>10.015499999999999</v>
          </cell>
          <cell r="W260">
            <v>9.8710000000000004</v>
          </cell>
          <cell r="X260">
            <v>9.42</v>
          </cell>
          <cell r="Y260">
            <v>8.3309999999999995</v>
          </cell>
          <cell r="Z260">
            <v>8.8298000000000005</v>
          </cell>
          <cell r="AA260">
            <v>8.5272000000000006</v>
          </cell>
          <cell r="AB260">
            <v>8.0990000000000002</v>
          </cell>
          <cell r="AC260">
            <v>8.0429999999999993</v>
          </cell>
          <cell r="AD260">
            <v>8.0958000000000006</v>
          </cell>
          <cell r="AE260">
            <v>7.95</v>
          </cell>
        </row>
        <row r="261">
          <cell r="A261" t="str">
            <v>Production de pates a papier</v>
          </cell>
          <cell r="B261" t="str">
            <v>prdpat</v>
          </cell>
          <cell r="C261" t="str">
            <v>fra</v>
          </cell>
          <cell r="D261" t="str">
            <v>COPACEL</v>
          </cell>
          <cell r="E261" t="str">
            <v>Mt</v>
          </cell>
          <cell r="F261">
            <v>2.2004999999999999</v>
          </cell>
          <cell r="G261">
            <v>2.4323000000000001</v>
          </cell>
          <cell r="H261">
            <v>2.6093000000000002</v>
          </cell>
          <cell r="I261">
            <v>2.5394999999999999</v>
          </cell>
          <cell r="J261">
            <v>2.7869000000000002</v>
          </cell>
          <cell r="K261">
            <v>2.819</v>
          </cell>
          <cell r="L261">
            <v>2.516</v>
          </cell>
          <cell r="M261">
            <v>2.8313999999999999</v>
          </cell>
          <cell r="N261">
            <v>2.6772999999999998</v>
          </cell>
          <cell r="O261">
            <v>2.5912999999999999</v>
          </cell>
          <cell r="P261">
            <v>2.4689999999999999</v>
          </cell>
          <cell r="Q261">
            <v>2.3271999999999999</v>
          </cell>
          <cell r="R261">
            <v>2.4266000000000001</v>
          </cell>
          <cell r="S261">
            <v>2.4714</v>
          </cell>
          <cell r="T261">
            <v>2.5473400000000002</v>
          </cell>
          <cell r="U261">
            <v>2.5638000000000001</v>
          </cell>
          <cell r="V261">
            <v>2.4699399999999998</v>
          </cell>
          <cell r="W261">
            <v>2.3749400000000001</v>
          </cell>
          <cell r="X261">
            <v>2.34</v>
          </cell>
          <cell r="Y261">
            <v>1.7706</v>
          </cell>
          <cell r="Z261">
            <v>1.9192</v>
          </cell>
          <cell r="AA261">
            <v>1.9266000000000001</v>
          </cell>
          <cell r="AB261">
            <v>1.8149999999999999</v>
          </cell>
          <cell r="AC261">
            <v>1.6990000000000001</v>
          </cell>
          <cell r="AD261">
            <v>1.655</v>
          </cell>
          <cell r="AE261">
            <v>1.7250000000000001</v>
          </cell>
        </row>
        <row r="262">
          <cell r="A262" t="str">
            <v>Production de verre</v>
          </cell>
          <cell r="B262" t="str">
            <v>prdver</v>
          </cell>
          <cell r="C262" t="str">
            <v>fra</v>
          </cell>
          <cell r="D262" t="str">
            <v>FEDEVERRE</v>
          </cell>
          <cell r="E262" t="str">
            <v>Mt</v>
          </cell>
          <cell r="F262">
            <v>4.3200599999999998</v>
          </cell>
          <cell r="G262">
            <v>4.3646399999999996</v>
          </cell>
          <cell r="H262">
            <v>4.41303</v>
          </cell>
          <cell r="I262">
            <v>4.1646900000000002</v>
          </cell>
          <cell r="J262">
            <v>4.43499</v>
          </cell>
          <cell r="K262">
            <v>4.68018</v>
          </cell>
          <cell r="L262">
            <v>4.7317299999999998</v>
          </cell>
          <cell r="M262">
            <v>4.92659</v>
          </cell>
          <cell r="N262">
            <v>5.0831400000000002</v>
          </cell>
          <cell r="O262">
            <v>5.00068</v>
          </cell>
          <cell r="P262">
            <v>5.3352700000000004</v>
          </cell>
          <cell r="Q262">
            <v>5.2485299999999997</v>
          </cell>
          <cell r="R262">
            <v>5.4809999999999999</v>
          </cell>
          <cell r="S262">
            <v>5.5279999999999996</v>
          </cell>
          <cell r="T262">
            <v>5.6609999999999996</v>
          </cell>
          <cell r="U262">
            <v>5.5679999999999996</v>
          </cell>
          <cell r="V262">
            <v>5.6529999999999996</v>
          </cell>
          <cell r="W262">
            <v>5.5880000000000001</v>
          </cell>
          <cell r="X262">
            <v>5.2160000000000002</v>
          </cell>
          <cell r="Y262">
            <v>4.4539999999999997</v>
          </cell>
          <cell r="Z262">
            <v>4.6260000000000003</v>
          </cell>
          <cell r="AA262">
            <v>5.0250000000000004</v>
          </cell>
          <cell r="AB262">
            <v>4.5999999999999996</v>
          </cell>
          <cell r="AC262">
            <v>4.4950000000000001</v>
          </cell>
          <cell r="AD262">
            <v>4.4539499999999999</v>
          </cell>
          <cell r="AE262">
            <v>4.5999999999999996</v>
          </cell>
        </row>
        <row r="263">
          <cell r="A263" t="str">
            <v>Production de verre creux</v>
          </cell>
          <cell r="B263" t="str">
            <v>prdvercre</v>
          </cell>
          <cell r="C263" t="str">
            <v>fra</v>
          </cell>
          <cell r="D263" t="str">
            <v>FEDEVERRE</v>
          </cell>
          <cell r="E263" t="str">
            <v>Mt</v>
          </cell>
          <cell r="F263">
            <v>3.5674999999999999</v>
          </cell>
          <cell r="G263">
            <v>3.6358700000000002</v>
          </cell>
          <cell r="H263">
            <v>3.6871399999999999</v>
          </cell>
          <cell r="I263">
            <v>3.4611499999999999</v>
          </cell>
          <cell r="J263">
            <v>3.6795499999999999</v>
          </cell>
          <cell r="K263">
            <v>3.8685100000000001</v>
          </cell>
          <cell r="L263">
            <v>3.8969999999999998</v>
          </cell>
          <cell r="M263">
            <v>4.0356300000000003</v>
          </cell>
          <cell r="N263">
            <v>4.1828200000000004</v>
          </cell>
          <cell r="O263">
            <v>4.1666699999999999</v>
          </cell>
          <cell r="P263">
            <v>4.4335000000000004</v>
          </cell>
          <cell r="Q263">
            <v>4.31576</v>
          </cell>
          <cell r="R263">
            <v>4.3810000000000002</v>
          </cell>
          <cell r="S263">
            <v>4.3689999999999998</v>
          </cell>
          <cell r="T263">
            <v>4.2930000000000001</v>
          </cell>
          <cell r="U263">
            <v>4.2409999999999997</v>
          </cell>
          <cell r="V263">
            <v>4.2480000000000002</v>
          </cell>
          <cell r="W263">
            <v>4.16</v>
          </cell>
          <cell r="X263">
            <v>3.9390000000000001</v>
          </cell>
          <cell r="Y263">
            <v>3.403</v>
          </cell>
          <cell r="Z263">
            <v>3.464</v>
          </cell>
          <cell r="AA263">
            <v>3.6720000000000002</v>
          </cell>
          <cell r="AB263">
            <v>3.4529999999999998</v>
          </cell>
          <cell r="AC263">
            <v>3.335</v>
          </cell>
          <cell r="AD263" t="str">
            <v>n.d.</v>
          </cell>
          <cell r="AE263" t="str">
            <v>n.d.</v>
          </cell>
        </row>
        <row r="264">
          <cell r="A264" t="str">
            <v>Production de verre plat</v>
          </cell>
          <cell r="B264" t="str">
            <v>prdverpla</v>
          </cell>
          <cell r="C264" t="str">
            <v>fra</v>
          </cell>
          <cell r="D264" t="str">
            <v>FEDEVERRE</v>
          </cell>
          <cell r="E264" t="str">
            <v>Mt</v>
          </cell>
          <cell r="F264">
            <v>0.75256000000000001</v>
          </cell>
          <cell r="G264">
            <v>0.72877000000000003</v>
          </cell>
          <cell r="H264">
            <v>0.72589000000000004</v>
          </cell>
          <cell r="I264">
            <v>0.70354000000000005</v>
          </cell>
          <cell r="J264">
            <v>0.75544</v>
          </cell>
          <cell r="K264">
            <v>0.81166000000000005</v>
          </cell>
          <cell r="L264">
            <v>0.83472999999999997</v>
          </cell>
          <cell r="M264">
            <v>0.89095999999999997</v>
          </cell>
          <cell r="N264">
            <v>0.90032999999999996</v>
          </cell>
          <cell r="O264">
            <v>0.83401000000000003</v>
          </cell>
          <cell r="P264">
            <v>0.90176999999999996</v>
          </cell>
          <cell r="Q264">
            <v>0.93276999999999999</v>
          </cell>
          <cell r="R264">
            <v>1.1000000000000001</v>
          </cell>
          <cell r="S264">
            <v>1.159</v>
          </cell>
          <cell r="T264">
            <v>1.3680000000000001</v>
          </cell>
          <cell r="U264">
            <v>1.327</v>
          </cell>
          <cell r="V264">
            <v>1.405</v>
          </cell>
          <cell r="W264">
            <v>1.4279999999999999</v>
          </cell>
          <cell r="X264">
            <v>1.2769999999999999</v>
          </cell>
          <cell r="Y264">
            <v>1.0509999999999999</v>
          </cell>
          <cell r="Z264">
            <v>1.1619999999999999</v>
          </cell>
          <cell r="AA264">
            <v>1.353</v>
          </cell>
          <cell r="AB264">
            <v>1.147</v>
          </cell>
          <cell r="AC264">
            <v>1.1599999999999999</v>
          </cell>
          <cell r="AD264" t="str">
            <v>n.d.</v>
          </cell>
          <cell r="AE264" t="str">
            <v>n.d.</v>
          </cell>
        </row>
        <row r="265">
          <cell r="A265" t="str">
            <v>Production de sucre</v>
          </cell>
          <cell r="B265" t="str">
            <v>prdsug</v>
          </cell>
          <cell r="C265" t="str">
            <v>fra</v>
          </cell>
          <cell r="D265" t="str">
            <v>FAO</v>
          </cell>
          <cell r="E265" t="str">
            <v>Mt</v>
          </cell>
          <cell r="F265">
            <v>4.7359999999999998</v>
          </cell>
          <cell r="G265">
            <v>4.4131999999999998</v>
          </cell>
          <cell r="H265">
            <v>4.7229999999999999</v>
          </cell>
          <cell r="I265">
            <v>4.7240000000000002</v>
          </cell>
          <cell r="J265">
            <v>4.3643000000000001</v>
          </cell>
          <cell r="K265">
            <v>4.5643000000000002</v>
          </cell>
          <cell r="L265">
            <v>4.5426000000000002</v>
          </cell>
          <cell r="M265">
            <v>5.1340000000000003</v>
          </cell>
          <cell r="N265">
            <v>4.6369999999999996</v>
          </cell>
          <cell r="O265">
            <v>4.915</v>
          </cell>
          <cell r="P265">
            <v>4.59</v>
          </cell>
          <cell r="Q265">
            <v>3.9620000000000002</v>
          </cell>
          <cell r="R265">
            <v>5.1390000000000002</v>
          </cell>
          <cell r="S265">
            <v>4.2750000000000004</v>
          </cell>
          <cell r="T265">
            <v>4.6130000000000004</v>
          </cell>
          <cell r="U265">
            <v>4.55</v>
          </cell>
          <cell r="V265">
            <v>3.8140000000000001</v>
          </cell>
          <cell r="W265">
            <v>3.927</v>
          </cell>
          <cell r="X265">
            <v>3.8370000000000002</v>
          </cell>
          <cell r="Y265">
            <v>4.327</v>
          </cell>
          <cell r="Z265">
            <v>3.867</v>
          </cell>
          <cell r="AA265">
            <v>4</v>
          </cell>
          <cell r="AB265">
            <v>4.5</v>
          </cell>
          <cell r="AC265">
            <v>4.5</v>
          </cell>
          <cell r="AD265">
            <v>4.5</v>
          </cell>
          <cell r="AE265">
            <v>4.54</v>
          </cell>
        </row>
        <row r="266">
          <cell r="A266" t="str">
            <v>Production d'aluminium primaire</v>
          </cell>
          <cell r="B266" t="str">
            <v>prdalupre</v>
          </cell>
          <cell r="C266" t="str">
            <v>fra</v>
          </cell>
          <cell r="D266" t="str">
            <v>INSEE</v>
          </cell>
          <cell r="E266" t="str">
            <v>Mt</v>
          </cell>
          <cell r="F266">
            <v>0.32590000000000002</v>
          </cell>
          <cell r="G266">
            <v>0.28605000000000003</v>
          </cell>
          <cell r="H266">
            <v>0.41767500000000002</v>
          </cell>
          <cell r="I266">
            <v>0.42624000000000001</v>
          </cell>
          <cell r="J266">
            <v>0.3841</v>
          </cell>
          <cell r="K266">
            <v>0.36449999999999999</v>
          </cell>
          <cell r="L266">
            <v>0.38250000000000001</v>
          </cell>
          <cell r="M266">
            <v>0.40044400000000002</v>
          </cell>
          <cell r="N266">
            <v>0.42399999999999999</v>
          </cell>
          <cell r="O266">
            <v>0.45500000000000002</v>
          </cell>
          <cell r="P266">
            <v>0.441</v>
          </cell>
          <cell r="Q266">
            <v>0.46100000000000002</v>
          </cell>
          <cell r="R266">
            <v>0.4632</v>
          </cell>
          <cell r="S266">
            <v>0.44314599999999998</v>
          </cell>
          <cell r="T266">
            <v>0.451206</v>
          </cell>
          <cell r="U266">
            <v>0.44230000000000003</v>
          </cell>
          <cell r="V266">
            <v>0.42099999999999999</v>
          </cell>
          <cell r="W266">
            <v>0.40070600000000001</v>
          </cell>
          <cell r="X266">
            <v>0.35364000000000001</v>
          </cell>
          <cell r="Y266">
            <v>0.32686900000000002</v>
          </cell>
          <cell r="Z266">
            <v>0.34975400000000001</v>
          </cell>
          <cell r="AA266">
            <v>0.4</v>
          </cell>
          <cell r="AB266">
            <v>0.4</v>
          </cell>
          <cell r="AC266">
            <v>0.4</v>
          </cell>
          <cell r="AD266">
            <v>0.38038496791934007</v>
          </cell>
          <cell r="AE266">
            <v>0.41499999999999998</v>
          </cell>
        </row>
        <row r="267">
          <cell r="A267" t="str">
            <v>Production d'aluminium d'affinage</v>
          </cell>
          <cell r="B267" t="str">
            <v>prdalusec</v>
          </cell>
          <cell r="C267" t="str">
            <v>fra</v>
          </cell>
          <cell r="D267" t="str">
            <v>INSEE</v>
          </cell>
          <cell r="E267" t="str">
            <v>Mt</v>
          </cell>
          <cell r="F267">
            <v>0.22500000000000001</v>
          </cell>
          <cell r="G267">
            <v>0.22900000000000001</v>
          </cell>
          <cell r="H267">
            <v>0.23599999999999999</v>
          </cell>
          <cell r="I267">
            <v>0.222</v>
          </cell>
          <cell r="J267">
            <v>0.253</v>
          </cell>
          <cell r="K267">
            <v>0.254</v>
          </cell>
          <cell r="L267">
            <v>0.2389</v>
          </cell>
          <cell r="M267">
            <v>0.229042</v>
          </cell>
          <cell r="N267">
            <v>0.23899999999999999</v>
          </cell>
          <cell r="O267">
            <v>0.23799999999999999</v>
          </cell>
          <cell r="P267">
            <v>0.24099999999999999</v>
          </cell>
          <cell r="Q267">
            <v>0.252</v>
          </cell>
          <cell r="R267">
            <v>0.247</v>
          </cell>
          <cell r="S267">
            <v>0.23799999999999999</v>
          </cell>
          <cell r="T267">
            <v>0.22500000000000001</v>
          </cell>
          <cell r="U267">
            <v>0.223</v>
          </cell>
          <cell r="V267">
            <v>0.23200000000000001</v>
          </cell>
          <cell r="W267">
            <v>0.220634</v>
          </cell>
          <cell r="X267">
            <v>0.18698200000000001</v>
          </cell>
          <cell r="Y267">
            <v>0.12680900000000001</v>
          </cell>
          <cell r="Z267">
            <v>0.163135</v>
          </cell>
          <cell r="AA267">
            <v>0.2051</v>
          </cell>
          <cell r="AB267">
            <v>0.1915</v>
          </cell>
          <cell r="AC267">
            <v>0.18210000000000001</v>
          </cell>
          <cell r="AD267">
            <v>0.18859999999999999</v>
          </cell>
          <cell r="AE267">
            <v>0.19500000000000001</v>
          </cell>
        </row>
        <row r="268">
          <cell r="A268" t="str">
            <v>Source Base France ADEME (Datamed)</v>
          </cell>
        </row>
        <row r="269">
          <cell r="A269" t="str">
            <v>prdacb,prdacbele,prdacboxy,prdamm,prdchl,prdcim,prdclk,prdety,prdfon,prdpac,prdpat,prdver,prdvercre,prdverpla,prdsug,prdalupre,prdalusec</v>
          </cell>
        </row>
        <row r="271">
          <cell r="A271" t="str">
            <v>VA principales</v>
          </cell>
        </row>
        <row r="272">
          <cell r="A272" t="str">
            <v>Valeur ajoutée de l'industrie (yc sid yc btp) (€2005)</v>
          </cell>
          <cell r="B272" t="str">
            <v>vadindxx</v>
          </cell>
          <cell r="C272" t="str">
            <v>fra</v>
          </cell>
          <cell r="D272" t="str">
            <v>INSEE</v>
          </cell>
          <cell r="E272" t="str">
            <v>G€2010</v>
          </cell>
          <cell r="F272">
            <v>294.16730000000001</v>
          </cell>
          <cell r="G272">
            <v>296.10340000000002</v>
          </cell>
          <cell r="H272">
            <v>300.03019999999998</v>
          </cell>
          <cell r="I272">
            <v>287.69330000000002</v>
          </cell>
          <cell r="J272">
            <v>289.86270000000002</v>
          </cell>
          <cell r="K272">
            <v>298.4778</v>
          </cell>
          <cell r="L272">
            <v>297.3272</v>
          </cell>
          <cell r="M272">
            <v>300.22890000000001</v>
          </cell>
          <cell r="N272">
            <v>312.05259999999998</v>
          </cell>
          <cell r="O272">
            <v>323.90660000000003</v>
          </cell>
          <cell r="P272">
            <v>340.59480000000002</v>
          </cell>
          <cell r="Q272">
            <v>349.00020000000001</v>
          </cell>
          <cell r="R272">
            <v>350.55119999999999</v>
          </cell>
          <cell r="S272">
            <v>354.93020000000001</v>
          </cell>
          <cell r="T272">
            <v>362.97730000000001</v>
          </cell>
          <cell r="U272">
            <v>367.74180000000001</v>
          </cell>
          <cell r="V272">
            <v>374.8014</v>
          </cell>
          <cell r="W272">
            <v>384.98500000000001</v>
          </cell>
          <cell r="X272">
            <v>373.52170000000001</v>
          </cell>
          <cell r="Y272">
            <v>351.00670000000002</v>
          </cell>
          <cell r="Z272">
            <v>353.02719999999999</v>
          </cell>
          <cell r="AA272">
            <v>357.55020000000002</v>
          </cell>
          <cell r="AB272">
            <v>353.3143</v>
          </cell>
          <cell r="AC272">
            <v>356.2672</v>
          </cell>
          <cell r="AD272">
            <v>352.95030000000003</v>
          </cell>
          <cell r="AE272">
            <v>356.18990000000002</v>
          </cell>
        </row>
        <row r="273">
          <cell r="A273" t="str">
            <v>Valeur ajoutée de l'industrie (yc sid hors btp) (€2005)</v>
          </cell>
          <cell r="B273" t="str">
            <v>vadimaxx</v>
          </cell>
          <cell r="C273" t="str">
            <v>fra</v>
          </cell>
          <cell r="D273" t="str">
            <v>INSEE</v>
          </cell>
          <cell r="E273" t="str">
            <v>G€2010</v>
          </cell>
          <cell r="F273">
            <v>150</v>
          </cell>
          <cell r="G273">
            <v>149.39959999999999</v>
          </cell>
          <cell r="H273">
            <v>150.36160000000001</v>
          </cell>
          <cell r="I273">
            <v>147.34299999999999</v>
          </cell>
          <cell r="J273">
            <v>152.46299999999999</v>
          </cell>
          <cell r="K273">
            <v>158.84039999999999</v>
          </cell>
          <cell r="L273">
            <v>160.2878</v>
          </cell>
          <cell r="M273">
            <v>167.56370000000001</v>
          </cell>
          <cell r="N273">
            <v>176.0112</v>
          </cell>
          <cell r="O273">
            <v>182.5231</v>
          </cell>
          <cell r="P273">
            <v>191.68539999999999</v>
          </cell>
          <cell r="Q273">
            <v>193.77160000000001</v>
          </cell>
          <cell r="R273">
            <v>192.76990000000001</v>
          </cell>
          <cell r="S273">
            <v>197.77539999999999</v>
          </cell>
          <cell r="T273">
            <v>202.24809999999999</v>
          </cell>
          <cell r="U273">
            <v>206.15969999999999</v>
          </cell>
          <cell r="V273">
            <v>211.9992</v>
          </cell>
          <cell r="W273">
            <v>216.50980000000001</v>
          </cell>
          <cell r="X273">
            <v>209.8134</v>
          </cell>
          <cell r="Y273">
            <v>197.7116</v>
          </cell>
          <cell r="Z273">
            <v>202.6198</v>
          </cell>
          <cell r="AA273">
            <v>210.60159999999999</v>
          </cell>
          <cell r="AB273">
            <v>209.9348</v>
          </cell>
          <cell r="AC273">
            <v>210.38749999999999</v>
          </cell>
          <cell r="AD273">
            <v>209.87569999999999</v>
          </cell>
          <cell r="AE273">
            <v>215.32759999999999</v>
          </cell>
        </row>
        <row r="274">
          <cell r="A274" t="str">
            <v>Valeur ajoutée de la construction (€2005)</v>
          </cell>
          <cell r="B274" t="str">
            <v>vadconxx</v>
          </cell>
          <cell r="C274" t="str">
            <v>fra</v>
          </cell>
          <cell r="D274" t="str">
            <v>INSEE</v>
          </cell>
          <cell r="E274" t="str">
            <v>G€2010</v>
          </cell>
          <cell r="F274">
            <v>109.2833</v>
          </cell>
          <cell r="G274">
            <v>109.5994</v>
          </cell>
          <cell r="H274">
            <v>111.9896</v>
          </cell>
          <cell r="I274">
            <v>103.59569999999999</v>
          </cell>
          <cell r="J274">
            <v>101.1606</v>
          </cell>
          <cell r="K274">
            <v>102.2068</v>
          </cell>
          <cell r="L274">
            <v>97.821280000000002</v>
          </cell>
          <cell r="M274">
            <v>94.611850000000004</v>
          </cell>
          <cell r="N274">
            <v>94.664950000000005</v>
          </cell>
          <cell r="O274">
            <v>98.555289999999999</v>
          </cell>
          <cell r="P274">
            <v>104.87430000000001</v>
          </cell>
          <cell r="Q274">
            <v>108.8377</v>
          </cell>
          <cell r="R274">
            <v>108.28579999999999</v>
          </cell>
          <cell r="S274">
            <v>107.988</v>
          </cell>
          <cell r="T274">
            <v>110.0442</v>
          </cell>
          <cell r="U274">
            <v>113.0061</v>
          </cell>
          <cell r="V274">
            <v>115.68989999999999</v>
          </cell>
          <cell r="W274">
            <v>120.9315</v>
          </cell>
          <cell r="X274">
            <v>118.9781</v>
          </cell>
          <cell r="Y274">
            <v>111.8492</v>
          </cell>
          <cell r="Z274">
            <v>109.2469</v>
          </cell>
          <cell r="AA274">
            <v>107.0985</v>
          </cell>
          <cell r="AB274">
            <v>101.4529</v>
          </cell>
          <cell r="AC274">
            <v>101.9128</v>
          </cell>
          <cell r="AD274">
            <v>99.521090000000001</v>
          </cell>
          <cell r="AE274">
            <v>96.676910000000007</v>
          </cell>
        </row>
        <row r="275">
          <cell r="A275" t="str">
            <v>Source Base France ADEME (Datamed)</v>
          </cell>
        </row>
        <row r="276">
          <cell r="A276" t="str">
            <v>vadindxx,vadimaxx,vadconxx</v>
          </cell>
        </row>
        <row r="278">
          <cell r="A278" t="str">
            <v>VA par industrie</v>
          </cell>
        </row>
        <row r="279">
          <cell r="A279" t="str">
            <v>Valeur ajoutée de l'industrie (yc sid yc btp) (€2005)</v>
          </cell>
          <cell r="B279" t="str">
            <v>vadindxx</v>
          </cell>
          <cell r="C279" t="str">
            <v>fra</v>
          </cell>
          <cell r="D279" t="str">
            <v>INSEE</v>
          </cell>
          <cell r="E279" t="str">
            <v>G€2010</v>
          </cell>
          <cell r="F279">
            <v>294.16730000000001</v>
          </cell>
          <cell r="G279">
            <v>296.10340000000002</v>
          </cell>
          <cell r="H279">
            <v>300.03019999999998</v>
          </cell>
          <cell r="I279">
            <v>287.69330000000002</v>
          </cell>
          <cell r="J279">
            <v>289.86270000000002</v>
          </cell>
          <cell r="K279">
            <v>298.4778</v>
          </cell>
          <cell r="L279">
            <v>297.3272</v>
          </cell>
          <cell r="M279">
            <v>300.22890000000001</v>
          </cell>
          <cell r="N279">
            <v>312.05259999999998</v>
          </cell>
          <cell r="O279">
            <v>323.90660000000003</v>
          </cell>
          <cell r="P279">
            <v>340.59480000000002</v>
          </cell>
          <cell r="Q279">
            <v>349.00020000000001</v>
          </cell>
          <cell r="R279">
            <v>350.55119999999999</v>
          </cell>
          <cell r="S279">
            <v>354.93020000000001</v>
          </cell>
          <cell r="T279">
            <v>362.97730000000001</v>
          </cell>
          <cell r="U279">
            <v>367.74180000000001</v>
          </cell>
          <cell r="V279">
            <v>374.8014</v>
          </cell>
          <cell r="W279">
            <v>384.98500000000001</v>
          </cell>
          <cell r="X279">
            <v>373.52170000000001</v>
          </cell>
          <cell r="Y279">
            <v>351.00670000000002</v>
          </cell>
          <cell r="Z279">
            <v>353.02719999999999</v>
          </cell>
          <cell r="AA279">
            <v>357.55020000000002</v>
          </cell>
          <cell r="AB279">
            <v>353.3143</v>
          </cell>
          <cell r="AC279">
            <v>356.2672</v>
          </cell>
          <cell r="AD279">
            <v>352.95030000000003</v>
          </cell>
          <cell r="AE279">
            <v>356.18990000000002</v>
          </cell>
        </row>
        <row r="280">
          <cell r="A280" t="str">
            <v>Valeur ajoutée de l'industrie (yc sid hors btp) (€2005)</v>
          </cell>
          <cell r="B280" t="str">
            <v>vadimaxx</v>
          </cell>
          <cell r="C280" t="str">
            <v>fra</v>
          </cell>
          <cell r="D280" t="str">
            <v>INSEE</v>
          </cell>
          <cell r="E280" t="str">
            <v>G€2010</v>
          </cell>
          <cell r="F280">
            <v>150</v>
          </cell>
          <cell r="G280">
            <v>149.39959999999999</v>
          </cell>
          <cell r="H280">
            <v>150.36160000000001</v>
          </cell>
          <cell r="I280">
            <v>147.34299999999999</v>
          </cell>
          <cell r="J280">
            <v>152.46299999999999</v>
          </cell>
          <cell r="K280">
            <v>158.84039999999999</v>
          </cell>
          <cell r="L280">
            <v>160.2878</v>
          </cell>
          <cell r="M280">
            <v>167.56370000000001</v>
          </cell>
          <cell r="N280">
            <v>176.0112</v>
          </cell>
          <cell r="O280">
            <v>182.5231</v>
          </cell>
          <cell r="P280">
            <v>191.68539999999999</v>
          </cell>
          <cell r="Q280">
            <v>193.77160000000001</v>
          </cell>
          <cell r="R280">
            <v>192.76990000000001</v>
          </cell>
          <cell r="S280">
            <v>197.77539999999999</v>
          </cell>
          <cell r="T280">
            <v>202.24809999999999</v>
          </cell>
          <cell r="U280">
            <v>206.15969999999999</v>
          </cell>
          <cell r="V280">
            <v>211.9992</v>
          </cell>
          <cell r="W280">
            <v>216.50980000000001</v>
          </cell>
          <cell r="X280">
            <v>209.8134</v>
          </cell>
          <cell r="Y280">
            <v>197.7116</v>
          </cell>
          <cell r="Z280">
            <v>202.6198</v>
          </cell>
          <cell r="AA280">
            <v>210.60159999999999</v>
          </cell>
          <cell r="AB280">
            <v>209.9348</v>
          </cell>
          <cell r="AC280">
            <v>210.38749999999999</v>
          </cell>
          <cell r="AD280">
            <v>209.87569999999999</v>
          </cell>
          <cell r="AE280">
            <v>215.32759999999999</v>
          </cell>
        </row>
        <row r="281">
          <cell r="A281" t="str">
            <v>Valeur ajoutée ind. chimiques et pharmaceutiques (€2005)</v>
          </cell>
          <cell r="B281" t="str">
            <v>vadchixx</v>
          </cell>
          <cell r="C281" t="str">
            <v>fra</v>
          </cell>
          <cell r="D281" t="str">
            <v>INSEE</v>
          </cell>
          <cell r="E281" t="str">
            <v>G€2010</v>
          </cell>
          <cell r="F281">
            <v>20.50855</v>
          </cell>
          <cell r="G281">
            <v>20.852550000000001</v>
          </cell>
          <cell r="H281">
            <v>21.54909</v>
          </cell>
          <cell r="I281">
            <v>22.303059999999999</v>
          </cell>
          <cell r="J281">
            <v>23.451499999999999</v>
          </cell>
          <cell r="K281">
            <v>24.928100000000001</v>
          </cell>
          <cell r="L281">
            <v>25.31729</v>
          </cell>
          <cell r="M281">
            <v>26.627859999999998</v>
          </cell>
          <cell r="N281">
            <v>27.301179999999999</v>
          </cell>
          <cell r="O281">
            <v>29.0474</v>
          </cell>
          <cell r="P281">
            <v>31.439139999999998</v>
          </cell>
          <cell r="Q281">
            <v>32.789189999999998</v>
          </cell>
          <cell r="R281">
            <v>32.718000000000004</v>
          </cell>
          <cell r="S281">
            <v>34.223689999999998</v>
          </cell>
          <cell r="T281">
            <v>34.27393</v>
          </cell>
          <cell r="U281">
            <v>36.858469999999997</v>
          </cell>
          <cell r="V281">
            <v>38.351120000000002</v>
          </cell>
          <cell r="W281">
            <v>39.503030000000003</v>
          </cell>
          <cell r="X281">
            <v>38.737589999999997</v>
          </cell>
          <cell r="Y281">
            <v>37.558190000000003</v>
          </cell>
          <cell r="Z281">
            <v>35.804259999999999</v>
          </cell>
          <cell r="AA281">
            <v>38.158569999999997</v>
          </cell>
          <cell r="AB281">
            <v>38.36788</v>
          </cell>
          <cell r="AC281">
            <v>39.272739999999999</v>
          </cell>
          <cell r="AD281">
            <v>39.695050000000002</v>
          </cell>
          <cell r="AE281">
            <v>41.311019999999999</v>
          </cell>
        </row>
        <row r="282">
          <cell r="A282" t="str">
            <v>Valeur ajoutée métaux primaires (€2005)</v>
          </cell>
          <cell r="B282" t="str">
            <v>vadmprxx</v>
          </cell>
          <cell r="C282" t="str">
            <v>fra</v>
          </cell>
          <cell r="D282" t="str">
            <v>INSEE</v>
          </cell>
          <cell r="E282" t="str">
            <v>G€2010</v>
          </cell>
          <cell r="F282">
            <v>7.7835900000000002</v>
          </cell>
          <cell r="G282">
            <v>7.8163900000000002</v>
          </cell>
          <cell r="H282">
            <v>7.63605</v>
          </cell>
          <cell r="I282">
            <v>7.0101899999999997</v>
          </cell>
          <cell r="J282">
            <v>6.9984099999999998</v>
          </cell>
          <cell r="K282">
            <v>7.2722899999999999</v>
          </cell>
          <cell r="L282">
            <v>6.6451099999999999</v>
          </cell>
          <cell r="M282">
            <v>6.7259900000000004</v>
          </cell>
          <cell r="N282">
            <v>7.1305300000000003</v>
          </cell>
          <cell r="O282">
            <v>6.1475600000000004</v>
          </cell>
          <cell r="P282">
            <v>6.0823600000000004</v>
          </cell>
          <cell r="Q282">
            <v>5.9094699999999998</v>
          </cell>
          <cell r="R282">
            <v>6.1089599999999997</v>
          </cell>
          <cell r="S282">
            <v>5.9196</v>
          </cell>
          <cell r="T282">
            <v>5.6795299999999997</v>
          </cell>
          <cell r="U282">
            <v>5.37371</v>
          </cell>
          <cell r="V282">
            <v>4.9441100000000002</v>
          </cell>
          <cell r="W282">
            <v>5.0153800000000004</v>
          </cell>
          <cell r="X282">
            <v>4.96258</v>
          </cell>
          <cell r="Y282">
            <v>6.4686300000000001</v>
          </cell>
          <cell r="Z282">
            <v>5.87378</v>
          </cell>
          <cell r="AA282">
            <v>5.85785</v>
          </cell>
          <cell r="AB282">
            <v>5.5287800000000002</v>
          </cell>
          <cell r="AC282">
            <v>6.4231100000000003</v>
          </cell>
          <cell r="AD282">
            <v>6.2225200000000003</v>
          </cell>
          <cell r="AE282">
            <v>6.5042400000000002</v>
          </cell>
        </row>
        <row r="283">
          <cell r="A283" t="str">
            <v>Valeur ajoutée minéraux non metalliques  (€2005)</v>
          </cell>
          <cell r="B283" t="str">
            <v>vadmnmxx</v>
          </cell>
          <cell r="C283" t="str">
            <v>fra</v>
          </cell>
          <cell r="D283" t="str">
            <v>INSEE</v>
          </cell>
          <cell r="E283" t="str">
            <v>G€2010</v>
          </cell>
          <cell r="F283">
            <v>8.1951800000000006</v>
          </cell>
          <cell r="G283">
            <v>8.1594099999999994</v>
          </cell>
          <cell r="H283">
            <v>8.4721200000000003</v>
          </cell>
          <cell r="I283">
            <v>7.5771699999999997</v>
          </cell>
          <cell r="J283">
            <v>8.1502700000000008</v>
          </cell>
          <cell r="K283">
            <v>7.73001</v>
          </cell>
          <cell r="L283">
            <v>7.6151799999999996</v>
          </cell>
          <cell r="M283">
            <v>7.6052299999999997</v>
          </cell>
          <cell r="N283">
            <v>7.8156600000000003</v>
          </cell>
          <cell r="O283">
            <v>7.9535299999999998</v>
          </cell>
          <cell r="P283">
            <v>8.2281600000000008</v>
          </cell>
          <cell r="Q283">
            <v>8.1069899999999997</v>
          </cell>
          <cell r="R283">
            <v>8.1652199999999997</v>
          </cell>
          <cell r="S283">
            <v>8.2206600000000005</v>
          </cell>
          <cell r="T283">
            <v>8.1531000000000002</v>
          </cell>
          <cell r="U283">
            <v>8.08263</v>
          </cell>
          <cell r="V283">
            <v>8.3634799999999991</v>
          </cell>
          <cell r="W283">
            <v>8.5266999999999999</v>
          </cell>
          <cell r="X283">
            <v>7.93004</v>
          </cell>
          <cell r="Y283">
            <v>7.04514</v>
          </cell>
          <cell r="Z283">
            <v>7.4890499999999998</v>
          </cell>
          <cell r="AA283">
            <v>8.2535100000000003</v>
          </cell>
          <cell r="AB283">
            <v>7.8741000000000003</v>
          </cell>
          <cell r="AC283">
            <v>7.6172000000000004</v>
          </cell>
          <cell r="AD283">
            <v>7.5450799999999996</v>
          </cell>
          <cell r="AE283">
            <v>7.6228999999999996</v>
          </cell>
        </row>
        <row r="284">
          <cell r="A284" t="str">
            <v>Valeur ajoutée papiers et cartons  (€2005)</v>
          </cell>
          <cell r="B284" t="str">
            <v>vadpapxx</v>
          </cell>
          <cell r="C284" t="str">
            <v>fra</v>
          </cell>
          <cell r="D284" t="str">
            <v>INSEE</v>
          </cell>
          <cell r="E284" t="str">
            <v>G€2010</v>
          </cell>
          <cell r="F284">
            <v>4.25237</v>
          </cell>
          <cell r="G284">
            <v>4.2851600000000003</v>
          </cell>
          <cell r="H284">
            <v>4.2321999999999997</v>
          </cell>
          <cell r="I284">
            <v>4.2107000000000001</v>
          </cell>
          <cell r="J284">
            <v>4.3760899999999996</v>
          </cell>
          <cell r="K284">
            <v>4.42631</v>
          </cell>
          <cell r="L284">
            <v>4.3427800000000003</v>
          </cell>
          <cell r="M284">
            <v>4.54359</v>
          </cell>
          <cell r="N284">
            <v>4.6528700000000001</v>
          </cell>
          <cell r="O284">
            <v>4.8083600000000004</v>
          </cell>
          <cell r="P284">
            <v>4.3753200000000003</v>
          </cell>
          <cell r="Q284">
            <v>4.6393399999999998</v>
          </cell>
          <cell r="R284">
            <v>4.3243099999999997</v>
          </cell>
          <cell r="S284">
            <v>4.3211599999999999</v>
          </cell>
          <cell r="T284">
            <v>4.4697199999999997</v>
          </cell>
          <cell r="U284">
            <v>4.4737999999999998</v>
          </cell>
          <cell r="V284">
            <v>3.9580500000000001</v>
          </cell>
          <cell r="W284">
            <v>4.0179</v>
          </cell>
          <cell r="X284">
            <v>3.8961100000000002</v>
          </cell>
          <cell r="Y284">
            <v>4.2635300000000003</v>
          </cell>
          <cell r="Z284">
            <v>4.0355499999999997</v>
          </cell>
          <cell r="AA284">
            <v>4.1879400000000002</v>
          </cell>
          <cell r="AB284">
            <v>4.3721899999999998</v>
          </cell>
          <cell r="AC284">
            <v>4.2782900000000001</v>
          </cell>
          <cell r="AD284">
            <v>4.2644000000000002</v>
          </cell>
          <cell r="AE284">
            <v>4.33066</v>
          </cell>
        </row>
        <row r="285">
          <cell r="A285" t="str">
            <v>Valeur ajoutée industries agro-alimentaires (€2005)</v>
          </cell>
          <cell r="B285" t="str">
            <v>vadiaaxx</v>
          </cell>
          <cell r="C285" t="str">
            <v>fra</v>
          </cell>
          <cell r="D285" t="str">
            <v>INSEE</v>
          </cell>
          <cell r="E285" t="str">
            <v>G€2010</v>
          </cell>
          <cell r="F285">
            <v>34.634979999999999</v>
          </cell>
          <cell r="G285">
            <v>34.805030000000002</v>
          </cell>
          <cell r="H285">
            <v>34.09957</v>
          </cell>
          <cell r="I285">
            <v>34.88944</v>
          </cell>
          <cell r="J285">
            <v>34.605719999999998</v>
          </cell>
          <cell r="K285">
            <v>35.342820000000003</v>
          </cell>
          <cell r="L285">
            <v>35.444920000000003</v>
          </cell>
          <cell r="M285">
            <v>35.494520000000001</v>
          </cell>
          <cell r="N285">
            <v>37.63308</v>
          </cell>
          <cell r="O285">
            <v>36.637920000000001</v>
          </cell>
          <cell r="P285">
            <v>36.774540000000002</v>
          </cell>
          <cell r="Q285">
            <v>35.505270000000003</v>
          </cell>
          <cell r="R285">
            <v>36.370069999999998</v>
          </cell>
          <cell r="S285">
            <v>38.482509999999998</v>
          </cell>
          <cell r="T285">
            <v>39.27946</v>
          </cell>
          <cell r="U285">
            <v>39.494050000000001</v>
          </cell>
          <cell r="V285">
            <v>39.521349999999998</v>
          </cell>
          <cell r="W285">
            <v>40.263150000000003</v>
          </cell>
          <cell r="X285">
            <v>36.944519999999997</v>
          </cell>
          <cell r="Y285">
            <v>37.320509999999999</v>
          </cell>
          <cell r="Z285">
            <v>39.07931</v>
          </cell>
          <cell r="AA285">
            <v>40.700009999999999</v>
          </cell>
          <cell r="AB285">
            <v>40.120359999999998</v>
          </cell>
          <cell r="AC285">
            <v>40.10866</v>
          </cell>
          <cell r="AD285">
            <v>40.422750000000001</v>
          </cell>
          <cell r="AE285">
            <v>41.29701</v>
          </cell>
        </row>
        <row r="286">
          <cell r="A286" t="str">
            <v>Valeur ajoutée textile cuir et habillement  (€2005)</v>
          </cell>
          <cell r="B286" t="str">
            <v>vadtexxx</v>
          </cell>
          <cell r="C286" t="str">
            <v>fra</v>
          </cell>
          <cell r="D286" t="str">
            <v>INSEE</v>
          </cell>
          <cell r="E286" t="str">
            <v>G€2010</v>
          </cell>
          <cell r="F286">
            <v>8.7843300000000006</v>
          </cell>
          <cell r="G286">
            <v>8.5289300000000008</v>
          </cell>
          <cell r="H286">
            <v>8.4977</v>
          </cell>
          <cell r="I286">
            <v>7.8927899999999998</v>
          </cell>
          <cell r="J286">
            <v>7.8707500000000001</v>
          </cell>
          <cell r="K286">
            <v>7.9374799999999999</v>
          </cell>
          <cell r="L286">
            <v>7.48637</v>
          </cell>
          <cell r="M286">
            <v>7.3921700000000001</v>
          </cell>
          <cell r="N286">
            <v>7.3402900000000004</v>
          </cell>
          <cell r="O286">
            <v>7.0305799999999996</v>
          </cell>
          <cell r="P286">
            <v>7.2406899999999998</v>
          </cell>
          <cell r="Q286">
            <v>7.4389599999999998</v>
          </cell>
          <cell r="R286">
            <v>7.1645099999999999</v>
          </cell>
          <cell r="S286">
            <v>6.8471299999999999</v>
          </cell>
          <cell r="T286">
            <v>6.4965599999999997</v>
          </cell>
          <cell r="U286">
            <v>6.1966999999999999</v>
          </cell>
          <cell r="V286">
            <v>5.9472800000000001</v>
          </cell>
          <cell r="W286">
            <v>6.1817200000000003</v>
          </cell>
          <cell r="X286">
            <v>5.9330299999999996</v>
          </cell>
          <cell r="Y286">
            <v>4.8141100000000003</v>
          </cell>
          <cell r="Z286">
            <v>4.6364400000000003</v>
          </cell>
          <cell r="AA286">
            <v>5.2923299999999998</v>
          </cell>
          <cell r="AB286">
            <v>5.3491900000000001</v>
          </cell>
          <cell r="AC286">
            <v>5.03566</v>
          </cell>
          <cell r="AD286">
            <v>5.0873999999999997</v>
          </cell>
          <cell r="AE286">
            <v>5.2311399999999999</v>
          </cell>
        </row>
        <row r="287">
          <cell r="A287" t="str">
            <v>Valeur ajoutée des industries mécaniques (€2005)</v>
          </cell>
          <cell r="B287" t="str">
            <v>vadmacxx</v>
          </cell>
          <cell r="C287" t="str">
            <v>fra</v>
          </cell>
          <cell r="D287" t="str">
            <v>INSEE</v>
          </cell>
          <cell r="E287" t="str">
            <v>G€2010</v>
          </cell>
          <cell r="F287">
            <v>48.383540000000004</v>
          </cell>
          <cell r="G287">
            <v>48.976320000000001</v>
          </cell>
          <cell r="H287">
            <v>48.349719999999998</v>
          </cell>
          <cell r="I287">
            <v>46.239820000000002</v>
          </cell>
          <cell r="J287">
            <v>47.786790000000003</v>
          </cell>
          <cell r="K287">
            <v>50.850839999999998</v>
          </cell>
          <cell r="L287">
            <v>51.798749999999998</v>
          </cell>
          <cell r="M287">
            <v>54.633929999999999</v>
          </cell>
          <cell r="N287">
            <v>58.049199999999999</v>
          </cell>
          <cell r="O287">
            <v>61.965000000000003</v>
          </cell>
          <cell r="P287">
            <v>66.049310000000006</v>
          </cell>
          <cell r="Q287">
            <v>66.773949999999999</v>
          </cell>
          <cell r="R287">
            <v>66.061059999999998</v>
          </cell>
          <cell r="S287">
            <v>65.174139999999994</v>
          </cell>
          <cell r="T287">
            <v>68.954710000000006</v>
          </cell>
          <cell r="U287">
            <v>69.296270000000007</v>
          </cell>
          <cell r="V287">
            <v>72.472170000000006</v>
          </cell>
          <cell r="W287">
            <v>74.482209999999995</v>
          </cell>
          <cell r="X287">
            <v>74.057609999999997</v>
          </cell>
          <cell r="Y287">
            <v>65.66422</v>
          </cell>
          <cell r="Z287">
            <v>68.870699999999999</v>
          </cell>
          <cell r="AA287">
            <v>71.183269999999993</v>
          </cell>
          <cell r="AB287">
            <v>71.576800000000006</v>
          </cell>
          <cell r="AC287">
            <v>71.936909999999997</v>
          </cell>
          <cell r="AD287">
            <v>71.721019999999996</v>
          </cell>
          <cell r="AE287">
            <v>73.309550000000002</v>
          </cell>
        </row>
        <row r="288">
          <cell r="A288" t="str">
            <v>Valeur ajoutée des industries de la construction mécanique (€2005)</v>
          </cell>
          <cell r="B288" t="str">
            <v>vadmecxx</v>
          </cell>
          <cell r="C288" t="str">
            <v>fra</v>
          </cell>
          <cell r="D288" t="str">
            <v>INSEE</v>
          </cell>
          <cell r="E288" t="str">
            <v>G€2010</v>
          </cell>
          <cell r="F288">
            <v>21.617899999999999</v>
          </cell>
          <cell r="G288">
            <v>21.781410000000001</v>
          </cell>
          <cell r="H288">
            <v>21.341170000000002</v>
          </cell>
          <cell r="I288">
            <v>20.643709999999999</v>
          </cell>
          <cell r="J288">
            <v>21.727930000000001</v>
          </cell>
          <cell r="K288">
            <v>23.392790000000002</v>
          </cell>
          <cell r="L288">
            <v>23.841080000000002</v>
          </cell>
          <cell r="M288">
            <v>25.319710000000001</v>
          </cell>
          <cell r="N288">
            <v>27.287610000000001</v>
          </cell>
          <cell r="O288">
            <v>28.925070000000002</v>
          </cell>
          <cell r="P288">
            <v>30.333559999999999</v>
          </cell>
          <cell r="Q288">
            <v>30.961279999999999</v>
          </cell>
          <cell r="R288">
            <v>30.600159999999999</v>
          </cell>
          <cell r="S288">
            <v>29.923310000000001</v>
          </cell>
          <cell r="T288">
            <v>31.634309999999999</v>
          </cell>
          <cell r="U288">
            <v>32.690800000000003</v>
          </cell>
          <cell r="V288">
            <v>34.042870000000001</v>
          </cell>
          <cell r="W288">
            <v>35.300020000000004</v>
          </cell>
          <cell r="X288">
            <v>35.47325</v>
          </cell>
          <cell r="Y288">
            <v>31.791899999999998</v>
          </cell>
          <cell r="Z288">
            <v>31.574449999999999</v>
          </cell>
          <cell r="AA288">
            <v>33.532629999999997</v>
          </cell>
          <cell r="AB288">
            <v>33.776820000000001</v>
          </cell>
          <cell r="AC288">
            <v>32.60436</v>
          </cell>
          <cell r="AD288">
            <v>33.168170000000003</v>
          </cell>
          <cell r="AE288">
            <v>33.429189999999998</v>
          </cell>
        </row>
        <row r="289">
          <cell r="A289" t="str">
            <v>Valeur ajoutée des industries de la construction électrique (€2005)</v>
          </cell>
          <cell r="B289" t="str">
            <v>vadelexx</v>
          </cell>
          <cell r="C289" t="str">
            <v>fra</v>
          </cell>
          <cell r="D289" t="str">
            <v>INSEE</v>
          </cell>
          <cell r="E289" t="str">
            <v>G€2010</v>
          </cell>
          <cell r="F289">
            <v>8.8591499999999996</v>
          </cell>
          <cell r="G289">
            <v>9.2027599999999996</v>
          </cell>
          <cell r="H289">
            <v>9.4315200000000008</v>
          </cell>
          <cell r="I289">
            <v>9.4597200000000008</v>
          </cell>
          <cell r="J289">
            <v>9.9495900000000006</v>
          </cell>
          <cell r="K289">
            <v>10.718349999999999</v>
          </cell>
          <cell r="L289">
            <v>11.046150000000001</v>
          </cell>
          <cell r="M289">
            <v>11.940759999999999</v>
          </cell>
          <cell r="N289">
            <v>12.70809</v>
          </cell>
          <cell r="O289">
            <v>14.10859</v>
          </cell>
          <cell r="P289">
            <v>15.4678</v>
          </cell>
          <cell r="Q289">
            <v>15.11303</v>
          </cell>
          <cell r="R289">
            <v>15.095079999999999</v>
          </cell>
          <cell r="S289">
            <v>14.791359999999999</v>
          </cell>
          <cell r="T289">
            <v>16.130279999999999</v>
          </cell>
          <cell r="U289">
            <v>15.9678</v>
          </cell>
          <cell r="V289">
            <v>16.988050000000001</v>
          </cell>
          <cell r="W289">
            <v>17.356339999999999</v>
          </cell>
          <cell r="X289">
            <v>17.412600000000001</v>
          </cell>
          <cell r="Y289">
            <v>15.58243</v>
          </cell>
          <cell r="Z289">
            <v>17.707879999999999</v>
          </cell>
          <cell r="AA289">
            <v>17.873650000000001</v>
          </cell>
          <cell r="AB289">
            <v>18.238389999999999</v>
          </cell>
          <cell r="AC289">
            <v>19.331869999999999</v>
          </cell>
          <cell r="AD289">
            <v>18.842420000000001</v>
          </cell>
          <cell r="AE289">
            <v>19.32216</v>
          </cell>
        </row>
        <row r="290">
          <cell r="A290" t="str">
            <v>Valeur ajoutée des industries automobiles  (€2005)</v>
          </cell>
          <cell r="B290" t="str">
            <v>vadvehnaexx</v>
          </cell>
          <cell r="C290" t="str">
            <v>fra</v>
          </cell>
          <cell r="D290" t="str">
            <v>INSEE</v>
          </cell>
          <cell r="E290" t="str">
            <v>G€2010</v>
          </cell>
          <cell r="F290">
            <v>17.895219999999998</v>
          </cell>
          <cell r="G290">
            <v>17.065049999999999</v>
          </cell>
          <cell r="H290">
            <v>17.4468</v>
          </cell>
          <cell r="I290">
            <v>16.226230000000001</v>
          </cell>
          <cell r="J290">
            <v>17.272739999999999</v>
          </cell>
          <cell r="K290">
            <v>17.51793</v>
          </cell>
          <cell r="L290">
            <v>18.141100000000002</v>
          </cell>
          <cell r="M290">
            <v>20.028210000000001</v>
          </cell>
          <cell r="N290">
            <v>21.564589999999999</v>
          </cell>
          <cell r="O290">
            <v>23.292909999999999</v>
          </cell>
          <cell r="P290">
            <v>23.097840000000001</v>
          </cell>
          <cell r="Q290">
            <v>22.291409999999999</v>
          </cell>
          <cell r="R290">
            <v>20.970030000000001</v>
          </cell>
          <cell r="S290">
            <v>22.704609999999999</v>
          </cell>
          <cell r="T290">
            <v>22.988530000000001</v>
          </cell>
          <cell r="U290">
            <v>24.03059</v>
          </cell>
          <cell r="V290">
            <v>23.872540000000001</v>
          </cell>
          <cell r="W290">
            <v>23.965430000000001</v>
          </cell>
          <cell r="X290">
            <v>23.218240000000002</v>
          </cell>
          <cell r="Y290">
            <v>19.868210000000001</v>
          </cell>
          <cell r="Z290">
            <v>21.693359999999998</v>
          </cell>
          <cell r="AA290">
            <v>21.40409</v>
          </cell>
          <cell r="AB290">
            <v>21.766960000000001</v>
          </cell>
          <cell r="AC290">
            <v>20.89575</v>
          </cell>
          <cell r="AD290">
            <v>18.5656</v>
          </cell>
          <cell r="AE290">
            <v>20.464880000000001</v>
          </cell>
        </row>
        <row r="291">
          <cell r="A291" t="str">
            <v>Valeur ajoutée des industries automobiles  (€2005)</v>
          </cell>
          <cell r="B291" t="str">
            <v>vadvehxx</v>
          </cell>
          <cell r="C291" t="str">
            <v>fra</v>
          </cell>
          <cell r="D291" t="str">
            <v>INSEE</v>
          </cell>
          <cell r="E291" t="str">
            <v>G€2010</v>
          </cell>
          <cell r="F291">
            <v>8.7691199999999991</v>
          </cell>
          <cell r="G291">
            <v>6.6635900000000001</v>
          </cell>
          <cell r="H291">
            <v>6.7544599999999999</v>
          </cell>
          <cell r="I291">
            <v>6.6496599999999999</v>
          </cell>
          <cell r="J291">
            <v>9.2014600000000009</v>
          </cell>
          <cell r="K291">
            <v>11.032109999999999</v>
          </cell>
          <cell r="L291">
            <v>10.09886</v>
          </cell>
          <cell r="M291">
            <v>12.41516</v>
          </cell>
          <cell r="N291">
            <v>12.266920000000001</v>
          </cell>
          <cell r="O291">
            <v>12.89593</v>
          </cell>
          <cell r="P291">
            <v>13.69652</v>
          </cell>
          <cell r="Q291">
            <v>13.086349999999999</v>
          </cell>
          <cell r="R291">
            <v>13.145060000000001</v>
          </cell>
          <cell r="S291">
            <v>13.818849999999999</v>
          </cell>
          <cell r="T291">
            <v>14.673859999999999</v>
          </cell>
          <cell r="U291">
            <v>14.022919999999999</v>
          </cell>
          <cell r="V291">
            <v>13.814959999999999</v>
          </cell>
          <cell r="W291">
            <v>13.59262</v>
          </cell>
          <cell r="X291">
            <v>12.416869999999999</v>
          </cell>
          <cell r="Y291">
            <v>9.3538499999999996</v>
          </cell>
          <cell r="Z291">
            <v>10.75511</v>
          </cell>
          <cell r="AA291">
            <v>11.30776</v>
          </cell>
          <cell r="AB291">
            <v>9.9637100000000007</v>
          </cell>
          <cell r="AC291">
            <v>8.6895199999999999</v>
          </cell>
          <cell r="AD291">
            <v>8.8192000000000004</v>
          </cell>
          <cell r="AE291">
            <v>9.7214100000000006</v>
          </cell>
        </row>
        <row r="292">
          <cell r="A292" t="str">
            <v>Valeur ajoutée des industries aéronautiques (€2005)</v>
          </cell>
          <cell r="B292" t="str">
            <v>vadnaexx</v>
          </cell>
          <cell r="C292" t="str">
            <v>fra</v>
          </cell>
          <cell r="D292" t="str">
            <v>INSEE</v>
          </cell>
          <cell r="E292" t="str">
            <v>G€2010</v>
          </cell>
          <cell r="F292">
            <v>5.8845999999999998</v>
          </cell>
          <cell r="G292">
            <v>6.9458399999999996</v>
          </cell>
          <cell r="H292">
            <v>7.1012199999999996</v>
          </cell>
          <cell r="I292">
            <v>6.6044299999999998</v>
          </cell>
          <cell r="J292">
            <v>7.0303800000000001</v>
          </cell>
          <cell r="K292">
            <v>7.1301800000000002</v>
          </cell>
          <cell r="L292">
            <v>7.3838200000000001</v>
          </cell>
          <cell r="M292">
            <v>8.1519200000000005</v>
          </cell>
          <cell r="N292">
            <v>8.7772500000000004</v>
          </cell>
          <cell r="O292">
            <v>9.4807199999999998</v>
          </cell>
          <cell r="P292">
            <v>9.4013200000000001</v>
          </cell>
          <cell r="Q292">
            <v>9.20505</v>
          </cell>
          <cell r="R292">
            <v>7.8249700000000004</v>
          </cell>
          <cell r="S292">
            <v>8.8857700000000008</v>
          </cell>
          <cell r="T292">
            <v>8.3146699999999996</v>
          </cell>
          <cell r="U292">
            <v>10.007669999999999</v>
          </cell>
          <cell r="V292">
            <v>10.05758</v>
          </cell>
          <cell r="W292">
            <v>10.372809999999999</v>
          </cell>
          <cell r="X292">
            <v>10.80138</v>
          </cell>
          <cell r="Y292">
            <v>10.51437</v>
          </cell>
          <cell r="Z292">
            <v>10.93826</v>
          </cell>
          <cell r="AA292">
            <v>10.09634</v>
          </cell>
          <cell r="AB292">
            <v>11.80325</v>
          </cell>
          <cell r="AC292">
            <v>12.20622</v>
          </cell>
          <cell r="AD292">
            <v>9.7463999999999995</v>
          </cell>
          <cell r="AE292">
            <v>10.74347</v>
          </cell>
        </row>
        <row r="293">
          <cell r="A293" t="str">
            <v>Valeur ajoutée industries diverses (€2005)</v>
          </cell>
          <cell r="B293" t="str">
            <v>vadidvxx</v>
          </cell>
          <cell r="C293" t="str">
            <v>fra</v>
          </cell>
          <cell r="D293" t="str">
            <v>INSEE</v>
          </cell>
          <cell r="E293" t="str">
            <v>G€2010</v>
          </cell>
          <cell r="F293">
            <v>9.8579600000000003</v>
          </cell>
          <cell r="G293">
            <v>10.003209999999999</v>
          </cell>
          <cell r="H293">
            <v>9.9079700000000006</v>
          </cell>
          <cell r="I293">
            <v>9.7965900000000001</v>
          </cell>
          <cell r="J293">
            <v>10.16614</v>
          </cell>
          <cell r="K293">
            <v>10.56484</v>
          </cell>
          <cell r="L293">
            <v>10.55622</v>
          </cell>
          <cell r="M293">
            <v>11.163919999999999</v>
          </cell>
          <cell r="N293">
            <v>11.63261</v>
          </cell>
          <cell r="O293">
            <v>12.34036</v>
          </cell>
          <cell r="P293">
            <v>12.87631</v>
          </cell>
          <cell r="Q293">
            <v>13.661199999999999</v>
          </cell>
          <cell r="R293">
            <v>13.696859999999999</v>
          </cell>
          <cell r="S293">
            <v>13.97658</v>
          </cell>
          <cell r="T293">
            <v>13.984489999999999</v>
          </cell>
          <cell r="U293">
            <v>13.74427</v>
          </cell>
          <cell r="V293">
            <v>14.027200000000001</v>
          </cell>
          <cell r="W293">
            <v>14.17792</v>
          </cell>
          <cell r="X293">
            <v>14.21899</v>
          </cell>
          <cell r="Y293">
            <v>13.53228</v>
          </cell>
          <cell r="Z293">
            <v>13.54416</v>
          </cell>
          <cell r="AA293">
            <v>14.05424</v>
          </cell>
          <cell r="AB293">
            <v>13.691990000000001</v>
          </cell>
          <cell r="AC293">
            <v>13.59473</v>
          </cell>
          <cell r="AD293">
            <v>13.59713</v>
          </cell>
          <cell r="AE293">
            <v>13.79121</v>
          </cell>
        </row>
        <row r="294">
          <cell r="A294" t="str">
            <v>Valeur ajoutée de la construction (€2005)</v>
          </cell>
          <cell r="B294" t="str">
            <v>vadconxx</v>
          </cell>
          <cell r="C294" t="str">
            <v>fra</v>
          </cell>
          <cell r="D294" t="str">
            <v>INSEE</v>
          </cell>
          <cell r="E294" t="str">
            <v>G€2010</v>
          </cell>
          <cell r="F294">
            <v>109.2833</v>
          </cell>
          <cell r="G294">
            <v>109.5994</v>
          </cell>
          <cell r="H294">
            <v>111.9896</v>
          </cell>
          <cell r="I294">
            <v>103.59569999999999</v>
          </cell>
          <cell r="J294">
            <v>101.1606</v>
          </cell>
          <cell r="K294">
            <v>102.2068</v>
          </cell>
          <cell r="L294">
            <v>97.821280000000002</v>
          </cell>
          <cell r="M294">
            <v>94.611850000000004</v>
          </cell>
          <cell r="N294">
            <v>94.664950000000005</v>
          </cell>
          <cell r="O294">
            <v>98.555289999999999</v>
          </cell>
          <cell r="P294">
            <v>104.87430000000001</v>
          </cell>
          <cell r="Q294">
            <v>108.8377</v>
          </cell>
          <cell r="R294">
            <v>108.28579999999999</v>
          </cell>
          <cell r="S294">
            <v>107.988</v>
          </cell>
          <cell r="T294">
            <v>110.0442</v>
          </cell>
          <cell r="U294">
            <v>113.0061</v>
          </cell>
          <cell r="V294">
            <v>115.68989999999999</v>
          </cell>
          <cell r="W294">
            <v>120.9315</v>
          </cell>
          <cell r="X294">
            <v>118.9781</v>
          </cell>
          <cell r="Y294">
            <v>111.8492</v>
          </cell>
          <cell r="Z294">
            <v>109.2469</v>
          </cell>
          <cell r="AA294">
            <v>107.0985</v>
          </cell>
          <cell r="AB294">
            <v>101.4529</v>
          </cell>
          <cell r="AC294">
            <v>101.9128</v>
          </cell>
          <cell r="AD294">
            <v>99.521090000000001</v>
          </cell>
          <cell r="AE294">
            <v>96.676910000000007</v>
          </cell>
        </row>
        <row r="295">
          <cell r="A295" t="str">
            <v>Source Base France ADEME (Datamed)</v>
          </cell>
        </row>
        <row r="296">
          <cell r="A296" t="str">
            <v>vadindxx,vadimaxx,vadchixx,vadmprxx,vadmnmxx,vadpapxx,vadiaaxx,vadtexxx,vadmacxx,vadmecxx,vadelexx,vadvehnaexx,vadvehxx,vadnaexx,vadidvxx,vadconxx</v>
          </cell>
        </row>
        <row r="298">
          <cell r="A298" t="str">
            <v>Indice de production</v>
          </cell>
        </row>
        <row r="299">
          <cell r="A299" t="str">
            <v>Indice de production des industries de l'industrie (yc sid yc btp)</v>
          </cell>
          <cell r="B299" t="str">
            <v>ipiindxx</v>
          </cell>
          <cell r="C299" t="str">
            <v>fra</v>
          </cell>
          <cell r="D299" t="str">
            <v>INSEE</v>
          </cell>
          <cell r="E299" t="str">
            <v>2010=100</v>
          </cell>
          <cell r="F299">
            <v>106.78879999999999</v>
          </cell>
          <cell r="G299">
            <v>105.9149</v>
          </cell>
          <cell r="H299">
            <v>105.00060000000001</v>
          </cell>
          <cell r="I299">
            <v>99.349199999999996</v>
          </cell>
          <cell r="J299">
            <v>100.2839</v>
          </cell>
          <cell r="K299">
            <v>102.17149999999999</v>
          </cell>
          <cell r="L299">
            <v>99.820920000000001</v>
          </cell>
          <cell r="M299">
            <v>100.9333</v>
          </cell>
          <cell r="N299">
            <v>102.7388</v>
          </cell>
          <cell r="O299">
            <v>104.4272</v>
          </cell>
          <cell r="P299">
            <v>108.2195</v>
          </cell>
          <cell r="Q299">
            <v>109.28360000000001</v>
          </cell>
          <cell r="R299">
            <v>107.3775</v>
          </cell>
          <cell r="S299">
            <v>106.0902</v>
          </cell>
          <cell r="T299">
            <v>108.11620000000001</v>
          </cell>
          <cell r="U299">
            <v>108.7518</v>
          </cell>
          <cell r="V299">
            <v>110.121</v>
          </cell>
          <cell r="W299">
            <v>112.5103</v>
          </cell>
          <cell r="X299">
            <v>109.68980000000001</v>
          </cell>
          <cell r="Y299">
            <v>97.951679999999996</v>
          </cell>
          <cell r="Z299">
            <v>100</v>
          </cell>
          <cell r="AA299">
            <v>101.0549</v>
          </cell>
          <cell r="AB299">
            <v>97.809690000000003</v>
          </cell>
          <cell r="AC299">
            <v>97.401129999999995</v>
          </cell>
          <cell r="AD299">
            <v>95.857050000000001</v>
          </cell>
          <cell r="AE299">
            <v>95.867410000000007</v>
          </cell>
        </row>
        <row r="300">
          <cell r="A300" t="str">
            <v>Indice de production des industries de l'industrie (yc sid hors btp)</v>
          </cell>
          <cell r="B300" t="str">
            <v>ipiimaxx</v>
          </cell>
          <cell r="C300" t="str">
            <v>fra</v>
          </cell>
          <cell r="D300" t="str">
            <v>INSEE</v>
          </cell>
          <cell r="E300" t="str">
            <v>2010=100</v>
          </cell>
          <cell r="F300">
            <v>116.35</v>
          </cell>
          <cell r="G300">
            <v>113.86</v>
          </cell>
          <cell r="H300">
            <v>110.74</v>
          </cell>
          <cell r="I300">
            <v>105.07</v>
          </cell>
          <cell r="J300">
            <v>107.88</v>
          </cell>
          <cell r="K300">
            <v>110.21</v>
          </cell>
          <cell r="L300">
            <v>108</v>
          </cell>
          <cell r="M300">
            <v>111.85</v>
          </cell>
          <cell r="N300">
            <v>114.68</v>
          </cell>
          <cell r="O300">
            <v>115.27</v>
          </cell>
          <cell r="P300">
            <v>118.05</v>
          </cell>
          <cell r="Q300">
            <v>117.33</v>
          </cell>
          <cell r="R300">
            <v>114.3</v>
          </cell>
          <cell r="S300">
            <v>111.84</v>
          </cell>
          <cell r="T300">
            <v>114.05</v>
          </cell>
          <cell r="U300">
            <v>113.6</v>
          </cell>
          <cell r="V300">
            <v>114.71</v>
          </cell>
          <cell r="W300">
            <v>116.29</v>
          </cell>
          <cell r="X300">
            <v>112.14</v>
          </cell>
          <cell r="Y300">
            <v>95.91</v>
          </cell>
          <cell r="Z300">
            <v>100</v>
          </cell>
          <cell r="AA300">
            <v>103.71</v>
          </cell>
          <cell r="AB300">
            <v>100.81</v>
          </cell>
          <cell r="AC300">
            <v>99.8</v>
          </cell>
          <cell r="AD300">
            <v>99.72</v>
          </cell>
          <cell r="AE300">
            <v>101.45</v>
          </cell>
        </row>
        <row r="301">
          <cell r="A301" t="str">
            <v>Indice de production des industries chimiques et pharmaceutiques</v>
          </cell>
          <cell r="B301" t="str">
            <v>ipichixx</v>
          </cell>
          <cell r="C301" t="str">
            <v>fra</v>
          </cell>
          <cell r="D301" t="str">
            <v>INSEE</v>
          </cell>
          <cell r="E301" t="str">
            <v>2010=100</v>
          </cell>
          <cell r="F301">
            <v>68.962249999999997</v>
          </cell>
          <cell r="G301">
            <v>70.223690000000005</v>
          </cell>
          <cell r="H301">
            <v>73.4054</v>
          </cell>
          <cell r="I301">
            <v>73.416640000000001</v>
          </cell>
          <cell r="J301">
            <v>78.053160000000005</v>
          </cell>
          <cell r="K301">
            <v>79.851799999999997</v>
          </cell>
          <cell r="L301">
            <v>81.970619999999997</v>
          </cell>
          <cell r="M301">
            <v>87.026120000000006</v>
          </cell>
          <cell r="N301">
            <v>91.1096</v>
          </cell>
          <cell r="O301">
            <v>92.949520000000007</v>
          </cell>
          <cell r="P301">
            <v>98.036689999999993</v>
          </cell>
          <cell r="Q301">
            <v>100.2368</v>
          </cell>
          <cell r="R301">
            <v>100.97110000000001</v>
          </cell>
          <cell r="S301">
            <v>102.6046</v>
          </cell>
          <cell r="T301">
            <v>105.60080000000001</v>
          </cell>
          <cell r="U301">
            <v>107.5014</v>
          </cell>
          <cell r="V301">
            <v>107.6421</v>
          </cell>
          <cell r="W301">
            <v>110.4049</v>
          </cell>
          <cell r="X301">
            <v>106.27809999999999</v>
          </cell>
          <cell r="Y301">
            <v>96.592849999999999</v>
          </cell>
          <cell r="Z301">
            <v>100</v>
          </cell>
          <cell r="AA301">
            <v>103.3394</v>
          </cell>
          <cell r="AB301">
            <v>102.02</v>
          </cell>
          <cell r="AC301">
            <v>102.6366</v>
          </cell>
          <cell r="AD301">
            <v>102.57080000000001</v>
          </cell>
          <cell r="AE301">
            <v>108.6486</v>
          </cell>
        </row>
        <row r="302">
          <cell r="A302" t="str">
            <v>Indice de production des industries de la  chimie de base</v>
          </cell>
          <cell r="B302" t="str">
            <v>ipichbxx</v>
          </cell>
          <cell r="C302" t="str">
            <v>fra</v>
          </cell>
          <cell r="D302" t="str">
            <v>INSEE</v>
          </cell>
          <cell r="E302" t="str">
            <v>2010=100</v>
          </cell>
          <cell r="F302">
            <v>82.37</v>
          </cell>
          <cell r="G302">
            <v>83.69</v>
          </cell>
          <cell r="H302">
            <v>87</v>
          </cell>
          <cell r="I302">
            <v>87.66</v>
          </cell>
          <cell r="J302">
            <v>93.66</v>
          </cell>
          <cell r="K302">
            <v>93.9</v>
          </cell>
          <cell r="L302">
            <v>97.11</v>
          </cell>
          <cell r="M302">
            <v>104.5</v>
          </cell>
          <cell r="N302">
            <v>105.89</v>
          </cell>
          <cell r="O302">
            <v>104.42</v>
          </cell>
          <cell r="P302">
            <v>108.22</v>
          </cell>
          <cell r="Q302">
            <v>105.88</v>
          </cell>
          <cell r="R302">
            <v>103.69</v>
          </cell>
          <cell r="S302">
            <v>103.01</v>
          </cell>
          <cell r="T302">
            <v>103.4</v>
          </cell>
          <cell r="U302">
            <v>104.08</v>
          </cell>
          <cell r="V302">
            <v>104.15</v>
          </cell>
          <cell r="W302">
            <v>109.9</v>
          </cell>
          <cell r="X302">
            <v>106.62</v>
          </cell>
          <cell r="Y302">
            <v>93.39</v>
          </cell>
          <cell r="Z302">
            <v>100</v>
          </cell>
          <cell r="AA302">
            <v>105.92</v>
          </cell>
          <cell r="AB302">
            <v>103.84</v>
          </cell>
          <cell r="AC302">
            <v>107.31</v>
          </cell>
          <cell r="AD302">
            <v>111.09</v>
          </cell>
          <cell r="AE302">
            <v>112.93</v>
          </cell>
        </row>
        <row r="303">
          <cell r="A303" t="str">
            <v>Indice de production des industries de la  parachimie et pharmacie</v>
          </cell>
          <cell r="B303" t="str">
            <v>ipiphaxx</v>
          </cell>
          <cell r="C303" t="str">
            <v>fra</v>
          </cell>
          <cell r="D303" t="str">
            <v>INSEE</v>
          </cell>
          <cell r="E303" t="str">
            <v>2010=100</v>
          </cell>
          <cell r="F303">
            <v>40.21</v>
          </cell>
          <cell r="G303">
            <v>43.12</v>
          </cell>
          <cell r="H303">
            <v>46.74</v>
          </cell>
          <cell r="I303">
            <v>49.6</v>
          </cell>
          <cell r="J303">
            <v>50.22</v>
          </cell>
          <cell r="K303">
            <v>53.57</v>
          </cell>
          <cell r="L303">
            <v>55.98</v>
          </cell>
          <cell r="M303">
            <v>57.41</v>
          </cell>
          <cell r="N303">
            <v>63.25</v>
          </cell>
          <cell r="O303">
            <v>66.989999999999995</v>
          </cell>
          <cell r="P303">
            <v>72</v>
          </cell>
          <cell r="Q303">
            <v>80.73</v>
          </cell>
          <cell r="R303">
            <v>85.71</v>
          </cell>
          <cell r="S303">
            <v>90.03</v>
          </cell>
          <cell r="T303">
            <v>94.94</v>
          </cell>
          <cell r="U303">
            <v>99.11</v>
          </cell>
          <cell r="V303">
            <v>101</v>
          </cell>
          <cell r="W303">
            <v>101.82</v>
          </cell>
          <cell r="X303">
            <v>101.18</v>
          </cell>
          <cell r="Y303">
            <v>102.33</v>
          </cell>
          <cell r="Z303">
            <v>100</v>
          </cell>
          <cell r="AA303">
            <v>99.78</v>
          </cell>
          <cell r="AB303">
            <v>103.3</v>
          </cell>
          <cell r="AC303">
            <v>103.2</v>
          </cell>
          <cell r="AD303">
            <v>99.3</v>
          </cell>
          <cell r="AE303">
            <v>111.99</v>
          </cell>
        </row>
        <row r="304">
          <cell r="A304" t="str">
            <v>Indice de production des industries du caoutchouc et matieres plastiques</v>
          </cell>
          <cell r="B304" t="str">
            <v>ipicmpxx</v>
          </cell>
          <cell r="C304" t="str">
            <v>fra</v>
          </cell>
          <cell r="D304" t="str">
            <v>INSEE</v>
          </cell>
          <cell r="E304" t="str">
            <v>2010=100</v>
          </cell>
          <cell r="F304">
            <v>85.5</v>
          </cell>
          <cell r="G304">
            <v>84.72</v>
          </cell>
          <cell r="H304">
            <v>87.21</v>
          </cell>
          <cell r="I304">
            <v>82.97</v>
          </cell>
          <cell r="J304">
            <v>90.59</v>
          </cell>
          <cell r="K304">
            <v>92.6</v>
          </cell>
          <cell r="L304">
            <v>92.93</v>
          </cell>
          <cell r="M304">
            <v>99.22</v>
          </cell>
          <cell r="N304">
            <v>104.77</v>
          </cell>
          <cell r="O304">
            <v>108.72</v>
          </cell>
          <cell r="P304">
            <v>115.6</v>
          </cell>
          <cell r="Q304">
            <v>116.02</v>
          </cell>
          <cell r="R304">
            <v>115.56</v>
          </cell>
          <cell r="S304">
            <v>117.05</v>
          </cell>
          <cell r="T304">
            <v>121.21</v>
          </cell>
          <cell r="U304">
            <v>122.02</v>
          </cell>
          <cell r="V304">
            <v>120.17</v>
          </cell>
          <cell r="W304">
            <v>121.3</v>
          </cell>
          <cell r="X304">
            <v>111.9</v>
          </cell>
          <cell r="Y304">
            <v>93.99</v>
          </cell>
          <cell r="Z304">
            <v>100</v>
          </cell>
          <cell r="AA304">
            <v>104.17</v>
          </cell>
          <cell r="AB304">
            <v>98.09</v>
          </cell>
          <cell r="AC304">
            <v>95.79</v>
          </cell>
          <cell r="AD304">
            <v>95.21</v>
          </cell>
          <cell r="AE304">
            <v>99.01</v>
          </cell>
        </row>
        <row r="305">
          <cell r="A305" t="str">
            <v>Indice de production des industries des métaux primaires</v>
          </cell>
          <cell r="B305" t="str">
            <v>ipimprxx</v>
          </cell>
          <cell r="C305" t="str">
            <v>fra</v>
          </cell>
          <cell r="D305" t="str">
            <v>INSEE</v>
          </cell>
          <cell r="E305" t="str">
            <v>2010=100</v>
          </cell>
          <cell r="F305">
            <v>129.83320000000001</v>
          </cell>
          <cell r="G305">
            <v>127.4803</v>
          </cell>
          <cell r="H305">
            <v>125.7773</v>
          </cell>
          <cell r="I305">
            <v>115.7294</v>
          </cell>
          <cell r="J305">
            <v>125.8092</v>
          </cell>
          <cell r="K305">
            <v>128.61170000000001</v>
          </cell>
          <cell r="L305">
            <v>124.5659</v>
          </cell>
          <cell r="M305">
            <v>133.63390000000001</v>
          </cell>
          <cell r="N305">
            <v>136.49979999999999</v>
          </cell>
          <cell r="O305">
            <v>132.7303</v>
          </cell>
          <cell r="P305">
            <v>142.7662</v>
          </cell>
          <cell r="Q305">
            <v>138.48560000000001</v>
          </cell>
          <cell r="R305">
            <v>135.738</v>
          </cell>
          <cell r="S305">
            <v>132.33449999999999</v>
          </cell>
          <cell r="T305">
            <v>136.17850000000001</v>
          </cell>
          <cell r="U305">
            <v>129.55709999999999</v>
          </cell>
          <cell r="V305">
            <v>133.51009999999999</v>
          </cell>
          <cell r="W305">
            <v>131.5256</v>
          </cell>
          <cell r="X305">
            <v>124.7627</v>
          </cell>
          <cell r="Y305">
            <v>87.948849999999993</v>
          </cell>
          <cell r="Z305">
            <v>100</v>
          </cell>
          <cell r="AA305">
            <v>102.4962</v>
          </cell>
          <cell r="AB305">
            <v>94.155929999999998</v>
          </cell>
          <cell r="AC305">
            <v>92.183710000000005</v>
          </cell>
          <cell r="AD305">
            <v>93.816950000000006</v>
          </cell>
          <cell r="AE305">
            <v>89.750360000000001</v>
          </cell>
        </row>
        <row r="306">
          <cell r="A306" t="str">
            <v>Indice de production des industries des minerais et métaux ferreux</v>
          </cell>
          <cell r="B306" t="str">
            <v>ipisidxx</v>
          </cell>
          <cell r="C306" t="str">
            <v>fra</v>
          </cell>
          <cell r="D306" t="str">
            <v>INSEE</v>
          </cell>
          <cell r="E306" t="str">
            <v>2010=100</v>
          </cell>
          <cell r="F306">
            <v>123.92440000000001</v>
          </cell>
          <cell r="G306">
            <v>120.7675</v>
          </cell>
          <cell r="H306">
            <v>116.6521</v>
          </cell>
          <cell r="I306">
            <v>105.364</v>
          </cell>
          <cell r="J306">
            <v>115.419</v>
          </cell>
          <cell r="K306">
            <v>117.045</v>
          </cell>
          <cell r="L306">
            <v>113.7963</v>
          </cell>
          <cell r="M306">
            <v>124.4222</v>
          </cell>
          <cell r="N306">
            <v>128.05770000000001</v>
          </cell>
          <cell r="O306">
            <v>123.2439</v>
          </cell>
          <cell r="P306">
            <v>131.7705</v>
          </cell>
          <cell r="Q306">
            <v>128.624</v>
          </cell>
          <cell r="R306">
            <v>127.3661</v>
          </cell>
          <cell r="S306">
            <v>125.6357</v>
          </cell>
          <cell r="T306">
            <v>128.20429999999999</v>
          </cell>
          <cell r="U306">
            <v>122.29470000000001</v>
          </cell>
          <cell r="V306">
            <v>127.8935</v>
          </cell>
          <cell r="W306">
            <v>129.67599999999999</v>
          </cell>
          <cell r="X306">
            <v>126.5403</v>
          </cell>
          <cell r="Y306">
            <v>85.652590000000004</v>
          </cell>
          <cell r="Z306">
            <v>100</v>
          </cell>
          <cell r="AA306">
            <v>104.99160000000001</v>
          </cell>
          <cell r="AB306">
            <v>96.038529999999994</v>
          </cell>
          <cell r="AC306">
            <v>94.741730000000004</v>
          </cell>
          <cell r="AD306">
            <v>96.166899999999998</v>
          </cell>
          <cell r="AE306">
            <v>89.762540000000001</v>
          </cell>
        </row>
        <row r="307">
          <cell r="A307" t="str">
            <v>Indice de production des industries des minerais et métaux non ferreux</v>
          </cell>
          <cell r="B307" t="str">
            <v>ipimnfxx</v>
          </cell>
          <cell r="C307" t="str">
            <v>fra</v>
          </cell>
          <cell r="D307" t="str">
            <v>INSEE</v>
          </cell>
          <cell r="E307" t="str">
            <v>2010=100</v>
          </cell>
          <cell r="F307">
            <v>140.81020000000001</v>
          </cell>
          <cell r="G307">
            <v>139.95079999999999</v>
          </cell>
          <cell r="H307">
            <v>142.72909999999999</v>
          </cell>
          <cell r="I307">
            <v>134.9854</v>
          </cell>
          <cell r="J307">
            <v>145.1113</v>
          </cell>
          <cell r="K307">
            <v>150.09950000000001</v>
          </cell>
          <cell r="L307">
            <v>144.5729</v>
          </cell>
          <cell r="M307">
            <v>150.74680000000001</v>
          </cell>
          <cell r="N307">
            <v>152.18279999999999</v>
          </cell>
          <cell r="O307">
            <v>150.35329999999999</v>
          </cell>
          <cell r="P307">
            <v>163.19309999999999</v>
          </cell>
          <cell r="Q307">
            <v>156.8057</v>
          </cell>
          <cell r="R307">
            <v>151.29079999999999</v>
          </cell>
          <cell r="S307">
            <v>144.779</v>
          </cell>
          <cell r="T307">
            <v>150.9922</v>
          </cell>
          <cell r="U307">
            <v>143.04849999999999</v>
          </cell>
          <cell r="V307">
            <v>143.94399999999999</v>
          </cell>
          <cell r="W307">
            <v>134.9615</v>
          </cell>
          <cell r="X307">
            <v>121.4605</v>
          </cell>
          <cell r="Y307">
            <v>92.214650000000006</v>
          </cell>
          <cell r="Z307">
            <v>100</v>
          </cell>
          <cell r="AA307">
            <v>97.860590000000002</v>
          </cell>
          <cell r="AB307">
            <v>90.658590000000004</v>
          </cell>
          <cell r="AC307">
            <v>87.431629999999998</v>
          </cell>
          <cell r="AD307">
            <v>89.451409999999996</v>
          </cell>
          <cell r="AE307">
            <v>89.727720000000005</v>
          </cell>
        </row>
        <row r="308">
          <cell r="A308" t="str">
            <v>Indice de production des industries des minéraux non metalliques</v>
          </cell>
          <cell r="B308" t="str">
            <v>ipimnmxx</v>
          </cell>
          <cell r="C308" t="str">
            <v>fra</v>
          </cell>
          <cell r="D308" t="str">
            <v>INSEE</v>
          </cell>
          <cell r="E308" t="str">
            <v>2010=100</v>
          </cell>
          <cell r="F308">
            <v>117.93</v>
          </cell>
          <cell r="G308">
            <v>113.9</v>
          </cell>
          <cell r="H308">
            <v>109.04</v>
          </cell>
          <cell r="I308">
            <v>101.05</v>
          </cell>
          <cell r="J308">
            <v>109.8</v>
          </cell>
          <cell r="K308">
            <v>111.15</v>
          </cell>
          <cell r="L308">
            <v>107.13</v>
          </cell>
          <cell r="M308">
            <v>112.14</v>
          </cell>
          <cell r="N308">
            <v>116.01</v>
          </cell>
          <cell r="O308">
            <v>116.85</v>
          </cell>
          <cell r="P308">
            <v>123.37</v>
          </cell>
          <cell r="Q308">
            <v>120.12</v>
          </cell>
          <cell r="R308">
            <v>118.76</v>
          </cell>
          <cell r="S308">
            <v>116.75</v>
          </cell>
          <cell r="T308">
            <v>121.54</v>
          </cell>
          <cell r="U308">
            <v>120.11</v>
          </cell>
          <cell r="V308">
            <v>121.19</v>
          </cell>
          <cell r="W308">
            <v>125.15</v>
          </cell>
          <cell r="X308">
            <v>118.89</v>
          </cell>
          <cell r="Y308">
            <v>95.75</v>
          </cell>
          <cell r="Z308">
            <v>100</v>
          </cell>
          <cell r="AA308">
            <v>109.53</v>
          </cell>
          <cell r="AB308">
            <v>98.08</v>
          </cell>
          <cell r="AC308">
            <v>96.15</v>
          </cell>
          <cell r="AD308">
            <v>92.45</v>
          </cell>
          <cell r="AE308">
            <v>89.53</v>
          </cell>
        </row>
        <row r="309">
          <cell r="A309" t="str">
            <v>Indice de production des industries agro-alimentaires</v>
          </cell>
          <cell r="B309" t="str">
            <v>ipiiaaxx</v>
          </cell>
          <cell r="C309" t="str">
            <v>fra</v>
          </cell>
          <cell r="D309" t="str">
            <v>INSEE</v>
          </cell>
          <cell r="E309" t="str">
            <v>2010=100</v>
          </cell>
          <cell r="F309">
            <v>93.401880000000006</v>
          </cell>
          <cell r="G309">
            <v>94.853639999999999</v>
          </cell>
          <cell r="H309">
            <v>94.943849999999998</v>
          </cell>
          <cell r="I309">
            <v>92.499139999999997</v>
          </cell>
          <cell r="J309">
            <v>93.576319999999996</v>
          </cell>
          <cell r="K309">
            <v>94.998869999999997</v>
          </cell>
          <cell r="L309">
            <v>97.252930000000006</v>
          </cell>
          <cell r="M309">
            <v>98.774699999999996</v>
          </cell>
          <cell r="N309">
            <v>99.072980000000001</v>
          </cell>
          <cell r="O309">
            <v>99.840159999999997</v>
          </cell>
          <cell r="P309">
            <v>98.11721</v>
          </cell>
          <cell r="Q309">
            <v>99.160690000000002</v>
          </cell>
          <cell r="R309">
            <v>100.5848</v>
          </cell>
          <cell r="S309">
            <v>99.87218</v>
          </cell>
          <cell r="T309">
            <v>99.842740000000006</v>
          </cell>
          <cell r="U309">
            <v>98.432739999999995</v>
          </cell>
          <cell r="V309">
            <v>98.576790000000003</v>
          </cell>
          <cell r="W309">
            <v>100.4166</v>
          </cell>
          <cell r="X309">
            <v>99.255260000000007</v>
          </cell>
          <cell r="Y309">
            <v>98.117180000000005</v>
          </cell>
          <cell r="Z309">
            <v>100</v>
          </cell>
          <cell r="AA309">
            <v>103.10080000000001</v>
          </cell>
          <cell r="AB309">
            <v>102.6891</v>
          </cell>
          <cell r="AC309">
            <v>100.12439999999999</v>
          </cell>
          <cell r="AD309">
            <v>100.59310000000001</v>
          </cell>
          <cell r="AE309">
            <v>101.6798</v>
          </cell>
        </row>
        <row r="310">
          <cell r="A310" t="str">
            <v>Indice de production des industries du textile, cuir et habillement</v>
          </cell>
          <cell r="B310" t="str">
            <v>ipitexxx</v>
          </cell>
          <cell r="C310" t="str">
            <v>fra</v>
          </cell>
          <cell r="D310" t="str">
            <v>INSEE</v>
          </cell>
          <cell r="E310" t="str">
            <v>2010=100</v>
          </cell>
          <cell r="F310">
            <v>1070.1379999999999</v>
          </cell>
          <cell r="G310">
            <v>1039.53</v>
          </cell>
          <cell r="H310">
            <v>949.38070000000005</v>
          </cell>
          <cell r="I310">
            <v>886.9425</v>
          </cell>
          <cell r="J310">
            <v>871.39409999999998</v>
          </cell>
          <cell r="K310">
            <v>855.03039999999999</v>
          </cell>
          <cell r="L310">
            <v>735.56439999999998</v>
          </cell>
          <cell r="M310">
            <v>691.26790000000005</v>
          </cell>
          <cell r="N310">
            <v>649.30600000000004</v>
          </cell>
          <cell r="O310">
            <v>560.39250000000004</v>
          </cell>
          <cell r="P310">
            <v>482.14830000000001</v>
          </cell>
          <cell r="Q310">
            <v>424.67099999999999</v>
          </cell>
          <cell r="R310">
            <v>340.45190000000002</v>
          </cell>
          <cell r="S310">
            <v>282.55279999999999</v>
          </cell>
          <cell r="T310">
            <v>253.94630000000001</v>
          </cell>
          <cell r="U310">
            <v>206.0249</v>
          </cell>
          <cell r="V310">
            <v>183.75960000000001</v>
          </cell>
          <cell r="W310">
            <v>162.74170000000001</v>
          </cell>
          <cell r="X310">
            <v>133.47489999999999</v>
          </cell>
          <cell r="Y310">
            <v>100.36369999999999</v>
          </cell>
          <cell r="Z310">
            <v>100</v>
          </cell>
          <cell r="AA310">
            <v>101.1344</v>
          </cell>
          <cell r="AB310">
            <v>101.4769</v>
          </cell>
          <cell r="AC310">
            <v>94.088700000000003</v>
          </cell>
          <cell r="AD310">
            <v>96.22251</v>
          </cell>
          <cell r="AE310">
            <v>92.818380000000005</v>
          </cell>
        </row>
        <row r="311">
          <cell r="A311" t="str">
            <v>Indice de production des industries mécaniques</v>
          </cell>
          <cell r="B311" t="str">
            <v>ipimacxx</v>
          </cell>
          <cell r="C311" t="str">
            <v>fra</v>
          </cell>
          <cell r="D311" t="str">
            <v>INSEE</v>
          </cell>
          <cell r="E311" t="str">
            <v>2010=100</v>
          </cell>
          <cell r="F311">
            <v>111.43810000000001</v>
          </cell>
          <cell r="G311">
            <v>104.7824</v>
          </cell>
          <cell r="H311">
            <v>102.2093</v>
          </cell>
          <cell r="I311">
            <v>95.425259999999994</v>
          </cell>
          <cell r="J311">
            <v>96.949129999999997</v>
          </cell>
          <cell r="K311">
            <v>103.29519999999999</v>
          </cell>
          <cell r="L311">
            <v>102.3442</v>
          </cell>
          <cell r="M311">
            <v>108.04219999999999</v>
          </cell>
          <cell r="N311">
            <v>111.45399999999999</v>
          </cell>
          <cell r="O311">
            <v>114.7175</v>
          </cell>
          <cell r="P311">
            <v>122.0934</v>
          </cell>
          <cell r="Q311">
            <v>120.45780000000001</v>
          </cell>
          <cell r="R311">
            <v>118.5446</v>
          </cell>
          <cell r="S311">
            <v>116.64660000000001</v>
          </cell>
          <cell r="T311">
            <v>120.9563</v>
          </cell>
          <cell r="U311">
            <v>121.0078</v>
          </cell>
          <cell r="V311">
            <v>125.992</v>
          </cell>
          <cell r="W311">
            <v>128.4665</v>
          </cell>
          <cell r="X311">
            <v>124.52249999999999</v>
          </cell>
          <cell r="Y311">
            <v>95.590019999999996</v>
          </cell>
          <cell r="Z311">
            <v>100</v>
          </cell>
          <cell r="AA311">
            <v>104.3715</v>
          </cell>
          <cell r="AB311">
            <v>100.5168</v>
          </cell>
          <cell r="AC311">
            <v>98.209239999999994</v>
          </cell>
          <cell r="AD311">
            <v>96.764430000000004</v>
          </cell>
          <cell r="AE311">
            <v>98.069879999999998</v>
          </cell>
        </row>
        <row r="312">
          <cell r="A312" t="str">
            <v>Indice de production des industries de la construction mécanique</v>
          </cell>
          <cell r="B312" t="str">
            <v>ipimecxx</v>
          </cell>
          <cell r="C312" t="str">
            <v>fra</v>
          </cell>
          <cell r="D312" t="str">
            <v>INSEE</v>
          </cell>
          <cell r="E312" t="str">
            <v>2010=100</v>
          </cell>
          <cell r="F312">
            <v>110.5831</v>
          </cell>
          <cell r="G312">
            <v>105.74769999999999</v>
          </cell>
          <cell r="H312">
            <v>103.9833</v>
          </cell>
          <cell r="I312">
            <v>97.844049999999996</v>
          </cell>
          <cell r="J312">
            <v>97.344800000000006</v>
          </cell>
          <cell r="K312">
            <v>102.2221</v>
          </cell>
          <cell r="L312">
            <v>100.62479999999999</v>
          </cell>
          <cell r="M312">
            <v>106.4502</v>
          </cell>
          <cell r="N312">
            <v>109.96380000000001</v>
          </cell>
          <cell r="O312">
            <v>114.6811</v>
          </cell>
          <cell r="P312">
            <v>123.2822</v>
          </cell>
          <cell r="Q312">
            <v>121.6807</v>
          </cell>
          <cell r="R312">
            <v>118.41500000000001</v>
          </cell>
          <cell r="S312">
            <v>116.23480000000001</v>
          </cell>
          <cell r="T312">
            <v>120.1127</v>
          </cell>
          <cell r="U312">
            <v>118.828</v>
          </cell>
          <cell r="V312">
            <v>123.4087</v>
          </cell>
          <cell r="W312">
            <v>124.5895</v>
          </cell>
          <cell r="X312">
            <v>118.95350000000001</v>
          </cell>
          <cell r="Y312">
            <v>95.607889999999998</v>
          </cell>
          <cell r="Z312">
            <v>100</v>
          </cell>
          <cell r="AA312">
            <v>103.6307</v>
          </cell>
          <cell r="AB312">
            <v>98.756559999999993</v>
          </cell>
          <cell r="AC312">
            <v>97.423119999999997</v>
          </cell>
          <cell r="AD312">
            <v>94.690860000000001</v>
          </cell>
          <cell r="AE312">
            <v>96.626050000000006</v>
          </cell>
        </row>
        <row r="313">
          <cell r="A313" t="str">
            <v>Indice de production des industries de la construction électrique</v>
          </cell>
          <cell r="B313" t="str">
            <v>ipielexx</v>
          </cell>
          <cell r="C313" t="str">
            <v>fra</v>
          </cell>
          <cell r="D313" t="str">
            <v>INSEE</v>
          </cell>
          <cell r="E313" t="str">
            <v>2010=100</v>
          </cell>
          <cell r="F313">
            <v>114.31</v>
          </cell>
          <cell r="G313">
            <v>101.54</v>
          </cell>
          <cell r="H313">
            <v>96.25</v>
          </cell>
          <cell r="I313">
            <v>87.3</v>
          </cell>
          <cell r="J313">
            <v>95.62</v>
          </cell>
          <cell r="K313">
            <v>106.9</v>
          </cell>
          <cell r="L313">
            <v>108.12</v>
          </cell>
          <cell r="M313">
            <v>113.39</v>
          </cell>
          <cell r="N313">
            <v>116.46</v>
          </cell>
          <cell r="O313">
            <v>114.84</v>
          </cell>
          <cell r="P313">
            <v>118.1</v>
          </cell>
          <cell r="Q313">
            <v>116.35</v>
          </cell>
          <cell r="R313">
            <v>118.98</v>
          </cell>
          <cell r="S313">
            <v>118.03</v>
          </cell>
          <cell r="T313">
            <v>123.79</v>
          </cell>
          <cell r="U313">
            <v>128.33000000000001</v>
          </cell>
          <cell r="V313">
            <v>134.66999999999999</v>
          </cell>
          <cell r="W313">
            <v>141.49</v>
          </cell>
          <cell r="X313">
            <v>143.22999999999999</v>
          </cell>
          <cell r="Y313">
            <v>95.53</v>
          </cell>
          <cell r="Z313">
            <v>100</v>
          </cell>
          <cell r="AA313">
            <v>106.86</v>
          </cell>
          <cell r="AB313">
            <v>106.43</v>
          </cell>
          <cell r="AC313">
            <v>100.85</v>
          </cell>
          <cell r="AD313">
            <v>103.73</v>
          </cell>
          <cell r="AE313">
            <v>102.92</v>
          </cell>
        </row>
        <row r="314">
          <cell r="A314" t="str">
            <v>Indice de production des des industries automobiles</v>
          </cell>
          <cell r="B314" t="str">
            <v>ipivehxx</v>
          </cell>
          <cell r="C314" t="str">
            <v>fra</v>
          </cell>
          <cell r="D314" t="str">
            <v>INSEE</v>
          </cell>
          <cell r="E314" t="str">
            <v>2010=100</v>
          </cell>
          <cell r="F314">
            <v>74.971260000000001</v>
          </cell>
          <cell r="G314">
            <v>72.716329999999999</v>
          </cell>
          <cell r="H314">
            <v>70.750299999999996</v>
          </cell>
          <cell r="I314">
            <v>63.542949999999998</v>
          </cell>
          <cell r="J314">
            <v>67.547970000000007</v>
          </cell>
          <cell r="K314">
            <v>71.038039999999995</v>
          </cell>
          <cell r="L314">
            <v>73.554029999999997</v>
          </cell>
          <cell r="M314">
            <v>82.150630000000007</v>
          </cell>
          <cell r="N314">
            <v>91.522720000000007</v>
          </cell>
          <cell r="O314">
            <v>99.482969999999995</v>
          </cell>
          <cell r="P314">
            <v>103.15949999999999</v>
          </cell>
          <cell r="Q314">
            <v>109.6724</v>
          </cell>
          <cell r="R314">
            <v>107.75839999999999</v>
          </cell>
          <cell r="S314">
            <v>106.2192</v>
          </cell>
          <cell r="T314">
            <v>111.52079999999999</v>
          </cell>
          <cell r="U314">
            <v>114.50960000000001</v>
          </cell>
          <cell r="V314">
            <v>112.4225</v>
          </cell>
          <cell r="W314">
            <v>114.2038</v>
          </cell>
          <cell r="X314">
            <v>107.6835</v>
          </cell>
          <cell r="Y314">
            <v>91.615560000000002</v>
          </cell>
          <cell r="Z314">
            <v>100</v>
          </cell>
          <cell r="AA314">
            <v>105.1606</v>
          </cell>
          <cell r="AB314">
            <v>100.8218</v>
          </cell>
          <cell r="AC314">
            <v>104.1652</v>
          </cell>
          <cell r="AD314">
            <v>106.02719999999999</v>
          </cell>
          <cell r="AE314">
            <v>108.3891</v>
          </cell>
        </row>
        <row r="315">
          <cell r="A315" t="str">
            <v>Indice de production des industries constr. navale aero et armement</v>
          </cell>
          <cell r="B315" t="str">
            <v>ipinaexx</v>
          </cell>
          <cell r="C315" t="str">
            <v>fra</v>
          </cell>
          <cell r="D315" t="str">
            <v>INSEE</v>
          </cell>
          <cell r="E315" t="str">
            <v>2010=100</v>
          </cell>
          <cell r="F315">
            <v>67.900000000000006</v>
          </cell>
          <cell r="G315">
            <v>65.67</v>
          </cell>
          <cell r="H315">
            <v>61.43</v>
          </cell>
          <cell r="I315">
            <v>57.11</v>
          </cell>
          <cell r="J315">
            <v>55.46</v>
          </cell>
          <cell r="K315">
            <v>57.09</v>
          </cell>
          <cell r="L315">
            <v>59.98</v>
          </cell>
          <cell r="M315">
            <v>69.180000000000007</v>
          </cell>
          <cell r="N315">
            <v>73.680000000000007</v>
          </cell>
          <cell r="O315">
            <v>77.959999999999994</v>
          </cell>
          <cell r="P315">
            <v>76.56</v>
          </cell>
          <cell r="Q315">
            <v>80.38</v>
          </cell>
          <cell r="R315">
            <v>75.08</v>
          </cell>
          <cell r="S315">
            <v>73.819999999999993</v>
          </cell>
          <cell r="T315">
            <v>75.97</v>
          </cell>
          <cell r="U315">
            <v>84.17</v>
          </cell>
          <cell r="V315">
            <v>92.61</v>
          </cell>
          <cell r="W315">
            <v>96.76</v>
          </cell>
          <cell r="X315">
            <v>99.58</v>
          </cell>
          <cell r="Y315">
            <v>95.6</v>
          </cell>
          <cell r="Z315">
            <v>100</v>
          </cell>
          <cell r="AA315">
            <v>105.39</v>
          </cell>
          <cell r="AB315">
            <v>109.03</v>
          </cell>
          <cell r="AC315">
            <v>121.23</v>
          </cell>
          <cell r="AD315">
            <v>121.96</v>
          </cell>
          <cell r="AE315">
            <v>121.27</v>
          </cell>
        </row>
        <row r="316">
          <cell r="A316" t="str">
            <v>Indice de production des industries industries diverses</v>
          </cell>
          <cell r="B316" t="str">
            <v>ipiidvxx</v>
          </cell>
          <cell r="C316" t="str">
            <v>fra</v>
          </cell>
          <cell r="D316" t="str">
            <v>INSEE</v>
          </cell>
          <cell r="E316" t="str">
            <v>2010=100</v>
          </cell>
          <cell r="F316">
            <v>115.3272</v>
          </cell>
          <cell r="G316">
            <v>112.9096</v>
          </cell>
          <cell r="H316">
            <v>110.8583</v>
          </cell>
          <cell r="I316">
            <v>107.84699999999999</v>
          </cell>
          <cell r="J316">
            <v>109.7482</v>
          </cell>
          <cell r="K316">
            <v>102.0522</v>
          </cell>
          <cell r="L316">
            <v>102.00409999999999</v>
          </cell>
          <cell r="M316">
            <v>103.3369</v>
          </cell>
          <cell r="N316">
            <v>108.96559999999999</v>
          </cell>
          <cell r="O316">
            <v>112.5676</v>
          </cell>
          <cell r="P316">
            <v>116.108</v>
          </cell>
          <cell r="Q316">
            <v>117.97069999999999</v>
          </cell>
          <cell r="R316">
            <v>114.52589999999999</v>
          </cell>
          <cell r="S316">
            <v>113.6317</v>
          </cell>
          <cell r="T316">
            <v>114.39660000000001</v>
          </cell>
          <cell r="U316">
            <v>113.1955</v>
          </cell>
          <cell r="V316">
            <v>114.95269999999999</v>
          </cell>
          <cell r="W316">
            <v>111.68600000000001</v>
          </cell>
          <cell r="X316">
            <v>110.26220000000001</v>
          </cell>
          <cell r="Y316">
            <v>98.694370000000006</v>
          </cell>
          <cell r="Z316">
            <v>100</v>
          </cell>
          <cell r="AA316">
            <v>99.652910000000006</v>
          </cell>
          <cell r="AB316">
            <v>94.692130000000006</v>
          </cell>
          <cell r="AC316">
            <v>94.038839999999993</v>
          </cell>
          <cell r="AD316">
            <v>95.152249999999995</v>
          </cell>
          <cell r="AE316">
            <v>94.899379999999994</v>
          </cell>
        </row>
        <row r="317">
          <cell r="A317" t="str">
            <v>Indice de production des industries batiment, genie civil et agricole</v>
          </cell>
          <cell r="B317" t="str">
            <v>ipiconxx</v>
          </cell>
          <cell r="C317" t="str">
            <v>fra</v>
          </cell>
          <cell r="D317" t="str">
            <v>INSEE</v>
          </cell>
          <cell r="E317" t="str">
            <v>2010=100</v>
          </cell>
          <cell r="F317">
            <v>99.11</v>
          </cell>
          <cell r="G317">
            <v>99.22</v>
          </cell>
          <cell r="H317">
            <v>101.59</v>
          </cell>
          <cell r="I317">
            <v>94.23</v>
          </cell>
          <cell r="J317">
            <v>92.02</v>
          </cell>
          <cell r="K317">
            <v>93.07</v>
          </cell>
          <cell r="L317">
            <v>89.29</v>
          </cell>
          <cell r="M317">
            <v>86.42</v>
          </cell>
          <cell r="N317">
            <v>86.59</v>
          </cell>
          <cell r="O317">
            <v>90.14</v>
          </cell>
          <cell r="P317">
            <v>95.98</v>
          </cell>
          <cell r="Q317">
            <v>99.71</v>
          </cell>
          <cell r="R317">
            <v>99.22</v>
          </cell>
          <cell r="S317">
            <v>98.93</v>
          </cell>
          <cell r="T317">
            <v>100.71</v>
          </cell>
          <cell r="U317">
            <v>103.38</v>
          </cell>
          <cell r="V317">
            <v>105.64</v>
          </cell>
          <cell r="W317">
            <v>110.21</v>
          </cell>
          <cell r="X317">
            <v>108.42</v>
          </cell>
          <cell r="Y317">
            <v>102.18</v>
          </cell>
          <cell r="Z317">
            <v>100</v>
          </cell>
          <cell r="AA317">
            <v>97.99</v>
          </cell>
          <cell r="AB317">
            <v>92.87</v>
          </cell>
          <cell r="AC317">
            <v>92.98</v>
          </cell>
          <cell r="AD317">
            <v>89.96</v>
          </cell>
          <cell r="AE317">
            <v>86.48</v>
          </cell>
        </row>
        <row r="318">
          <cell r="A318" t="str">
            <v>Source Base France ADEME (Datamed)</v>
          </cell>
        </row>
        <row r="319">
          <cell r="A319" t="str">
            <v>ipiindxx,ipiimaxx,ipichixx,ipichbxx,ipiphaxx,ipicmpxx,ipimprxx,ipisidxx,ipimnfxx,ipimnmxx,ipiiaaxx,ipitexxx,ipimacxx,ipimecxx,ipielexx,ipivehxx,ipinaexx,ipiidvxx,ipiconxx</v>
          </cell>
        </row>
        <row r="321">
          <cell r="A321" t="str">
            <v>Consommation de coke</v>
          </cell>
        </row>
        <row r="322">
          <cell r="A322" t="str">
            <v>Coke consumption of steel industry</v>
          </cell>
          <cell r="B322" t="str">
            <v>cokcfsid</v>
          </cell>
          <cell r="C322" t="str">
            <v>fra</v>
          </cell>
          <cell r="D322" t="str">
            <v>NRIEA</v>
          </cell>
          <cell r="E322" t="str">
            <v>kt</v>
          </cell>
          <cell r="P322">
            <v>3955.9940000000001</v>
          </cell>
          <cell r="Q322">
            <v>3448.5590000000002</v>
          </cell>
          <cell r="R322">
            <v>3966.2469999999998</v>
          </cell>
          <cell r="S322">
            <v>3850.2640000000001</v>
          </cell>
          <cell r="T322">
            <v>3631.0859999999998</v>
          </cell>
          <cell r="U322">
            <v>3408.4780000000001</v>
          </cell>
          <cell r="V322">
            <v>3500.86</v>
          </cell>
          <cell r="W322">
            <v>3414.7739999999999</v>
          </cell>
          <cell r="X322">
            <v>3511.6239999999998</v>
          </cell>
          <cell r="Y322">
            <v>3067.8780000000002</v>
          </cell>
          <cell r="Z322">
            <v>2973.3910000000001</v>
          </cell>
          <cell r="AA322">
            <v>2868.924</v>
          </cell>
          <cell r="AB322">
            <v>2731.9270000000001</v>
          </cell>
          <cell r="AC322">
            <v>2598.4180000000001</v>
          </cell>
          <cell r="AD322">
            <v>2574.2350000000001</v>
          </cell>
          <cell r="AE322">
            <v>2496.4282495655311</v>
          </cell>
        </row>
        <row r="323">
          <cell r="A323" t="str">
            <v>Source Enerdata - Global Energy &amp; CO2 Data</v>
          </cell>
        </row>
        <row r="324">
          <cell r="A324" t="str">
            <v>cokcfsid</v>
          </cell>
        </row>
        <row r="326">
          <cell r="A326" t="str">
            <v>Non energy uses industry</v>
          </cell>
        </row>
        <row r="327">
          <cell r="A327" t="str">
            <v>Total energy final consumption of non energy uses</v>
          </cell>
          <cell r="B327" t="str">
            <v>totcfnen</v>
          </cell>
          <cell r="C327" t="str">
            <v>fra</v>
          </cell>
          <cell r="D327" t="str">
            <v>NRAIE</v>
          </cell>
          <cell r="E327" t="str">
            <v>ktep</v>
          </cell>
          <cell r="F327">
            <v>13354.136409999999</v>
          </cell>
          <cell r="G327">
            <v>15096.888489999999</v>
          </cell>
          <cell r="H327">
            <v>15407.0638</v>
          </cell>
          <cell r="I327">
            <v>13475.344709999999</v>
          </cell>
          <cell r="J327">
            <v>14460.976409999999</v>
          </cell>
          <cell r="K327">
            <v>15850.482609999999</v>
          </cell>
          <cell r="L327">
            <v>15378.97566</v>
          </cell>
          <cell r="M327">
            <v>16521.88654</v>
          </cell>
          <cell r="N327">
            <v>16983.105009999999</v>
          </cell>
          <cell r="O327">
            <v>16799.497469999998</v>
          </cell>
          <cell r="P327">
            <v>16836.668249999999</v>
          </cell>
          <cell r="Q327">
            <v>17020.923709999999</v>
          </cell>
          <cell r="R327">
            <v>16207.998380000001</v>
          </cell>
          <cell r="S327">
            <v>16593.645250000001</v>
          </cell>
          <cell r="T327">
            <v>16543.620859999999</v>
          </cell>
          <cell r="U327">
            <v>16690.952069999999</v>
          </cell>
          <cell r="V327">
            <v>17356.168300000001</v>
          </cell>
          <cell r="W327">
            <v>18171.175439999999</v>
          </cell>
          <cell r="X327">
            <v>16398.803779999998</v>
          </cell>
          <cell r="Y327">
            <v>14316.013559999999</v>
          </cell>
          <cell r="Z327">
            <v>14279.465389999999</v>
          </cell>
          <cell r="AA327">
            <v>14322.70975</v>
          </cell>
          <cell r="AB327">
            <v>14328.74185</v>
          </cell>
          <cell r="AC327">
            <v>13555.82482</v>
          </cell>
          <cell r="AD327">
            <v>14007.5789</v>
          </cell>
          <cell r="AE327">
            <v>13225.508159999999</v>
          </cell>
        </row>
        <row r="328">
          <cell r="A328" t="str">
            <v>Oil final consumption of non energy uses</v>
          </cell>
          <cell r="B328" t="str">
            <v>petcfnen</v>
          </cell>
          <cell r="C328" t="str">
            <v>fra</v>
          </cell>
          <cell r="D328" t="str">
            <v>NRAIE</v>
          </cell>
          <cell r="E328" t="str">
            <v>ktep</v>
          </cell>
          <cell r="F328">
            <v>11191.75</v>
          </cell>
          <cell r="G328">
            <v>12905.924999999999</v>
          </cell>
          <cell r="H328">
            <v>13112.682000000001</v>
          </cell>
          <cell r="I328">
            <v>11173.195</v>
          </cell>
          <cell r="J328">
            <v>12116.39</v>
          </cell>
          <cell r="K328">
            <v>13540.406000000001</v>
          </cell>
          <cell r="L328">
            <v>12969.652</v>
          </cell>
          <cell r="M328">
            <v>14033.766</v>
          </cell>
          <cell r="N328">
            <v>14499.684999999999</v>
          </cell>
          <cell r="O328">
            <v>14404.995999999999</v>
          </cell>
          <cell r="P328">
            <v>14363.07</v>
          </cell>
          <cell r="Q328">
            <v>14785.716</v>
          </cell>
          <cell r="R328">
            <v>14259.57</v>
          </cell>
          <cell r="S328">
            <v>14650.879000000001</v>
          </cell>
          <cell r="T328">
            <v>14682.14</v>
          </cell>
          <cell r="U328">
            <v>14766.249</v>
          </cell>
          <cell r="V328">
            <v>15602.056</v>
          </cell>
          <cell r="W328">
            <v>16237.290999999999</v>
          </cell>
          <cell r="X328">
            <v>14689.833000000001</v>
          </cell>
          <cell r="Y328">
            <v>13088.549000000001</v>
          </cell>
          <cell r="Z328">
            <v>12882.946</v>
          </cell>
          <cell r="AA328">
            <v>12869.971</v>
          </cell>
          <cell r="AB328">
            <v>12762.376</v>
          </cell>
          <cell r="AC328">
            <v>12376.736999999999</v>
          </cell>
          <cell r="AD328">
            <v>12955.047</v>
          </cell>
          <cell r="AE328">
            <v>12192.370489999999</v>
          </cell>
        </row>
        <row r="329">
          <cell r="A329" t="str">
            <v>Diesel, heating oil final consumption of non energy uses</v>
          </cell>
          <cell r="B329" t="str">
            <v>gzlcfnen</v>
          </cell>
          <cell r="C329" t="str">
            <v>fra</v>
          </cell>
          <cell r="D329" t="str">
            <v>NRAIE</v>
          </cell>
          <cell r="E329" t="str">
            <v>ktep</v>
          </cell>
          <cell r="F329">
            <v>1050.5609999999999</v>
          </cell>
          <cell r="G329">
            <v>1276.335</v>
          </cell>
          <cell r="H329">
            <v>1468.548</v>
          </cell>
          <cell r="I329">
            <v>1105.479</v>
          </cell>
          <cell r="J329">
            <v>1070.9010000000001</v>
          </cell>
          <cell r="K329">
            <v>1431.9359999999999</v>
          </cell>
          <cell r="L329">
            <v>1218.366</v>
          </cell>
          <cell r="M329">
            <v>1131.921</v>
          </cell>
          <cell r="N329">
            <v>1656.693</v>
          </cell>
          <cell r="O329">
            <v>1744.155</v>
          </cell>
          <cell r="P329">
            <v>1765.5119999999999</v>
          </cell>
          <cell r="Q329">
            <v>1542.789</v>
          </cell>
          <cell r="R329">
            <v>1233.6210000000001</v>
          </cell>
          <cell r="S329">
            <v>1509.2280000000001</v>
          </cell>
          <cell r="T329">
            <v>1531.6020000000001</v>
          </cell>
          <cell r="U329">
            <v>1683.135</v>
          </cell>
          <cell r="V329">
            <v>1717.713</v>
          </cell>
          <cell r="W329">
            <v>1767.546</v>
          </cell>
          <cell r="X329">
            <v>1306.845</v>
          </cell>
          <cell r="Y329">
            <v>1294.6410000000001</v>
          </cell>
          <cell r="Z329">
            <v>1383.12</v>
          </cell>
          <cell r="AA329">
            <v>1384.1369999999999</v>
          </cell>
          <cell r="AB329">
            <v>1300.7429999999999</v>
          </cell>
          <cell r="AC329">
            <v>1172.6010000000001</v>
          </cell>
          <cell r="AD329">
            <v>962.08199999999999</v>
          </cell>
          <cell r="AE329">
            <v>971.13579000000004</v>
          </cell>
        </row>
        <row r="330">
          <cell r="A330" t="str">
            <v>Heavy fuel oil final consumption of non energy uses</v>
          </cell>
          <cell r="B330" t="str">
            <v>folcfnen</v>
          </cell>
          <cell r="C330" t="str">
            <v>fra</v>
          </cell>
          <cell r="E330">
            <v>0</v>
          </cell>
          <cell r="F330" t="str">
            <v>n.a.</v>
          </cell>
          <cell r="G330" t="str">
            <v>n.a.</v>
          </cell>
          <cell r="H330" t="str">
            <v>n.a.</v>
          </cell>
          <cell r="I330" t="str">
            <v>n.a.</v>
          </cell>
          <cell r="J330" t="str">
            <v>n.a.</v>
          </cell>
          <cell r="K330" t="str">
            <v>n.a.</v>
          </cell>
          <cell r="L330" t="str">
            <v>n.a.</v>
          </cell>
          <cell r="M330" t="str">
            <v>n.a.</v>
          </cell>
          <cell r="N330" t="str">
            <v>n.a.</v>
          </cell>
          <cell r="O330" t="str">
            <v>n.a.</v>
          </cell>
          <cell r="P330" t="str">
            <v>n.a.</v>
          </cell>
          <cell r="Q330" t="str">
            <v>n.a.</v>
          </cell>
          <cell r="R330" t="str">
            <v>n.a.</v>
          </cell>
          <cell r="S330" t="str">
            <v>n.a.</v>
          </cell>
          <cell r="T330" t="str">
            <v>n.a.</v>
          </cell>
          <cell r="U330" t="str">
            <v>n.a.</v>
          </cell>
          <cell r="V330" t="str">
            <v>n.a.</v>
          </cell>
          <cell r="W330" t="str">
            <v>n.a.</v>
          </cell>
          <cell r="X330" t="str">
            <v>n.a.</v>
          </cell>
          <cell r="Y330" t="str">
            <v>n.a.</v>
          </cell>
          <cell r="Z330" t="str">
            <v>n.a.</v>
          </cell>
          <cell r="AA330" t="str">
            <v>n.a.</v>
          </cell>
          <cell r="AB330" t="str">
            <v>n.a.</v>
          </cell>
          <cell r="AC330" t="str">
            <v>n.a.</v>
          </cell>
          <cell r="AD330" t="str">
            <v>n.a.</v>
          </cell>
          <cell r="AE330" t="str">
            <v>n.a.</v>
          </cell>
        </row>
        <row r="331">
          <cell r="A331" t="str">
            <v>LPG final consumption of non energy uses</v>
          </cell>
          <cell r="B331" t="str">
            <v>gplcfnen</v>
          </cell>
          <cell r="C331" t="str">
            <v>fra</v>
          </cell>
          <cell r="D331" t="str">
            <v>NRAIE</v>
          </cell>
          <cell r="E331" t="str">
            <v>ktep</v>
          </cell>
          <cell r="F331">
            <v>572</v>
          </cell>
          <cell r="G331">
            <v>643.5</v>
          </cell>
          <cell r="H331">
            <v>632.5</v>
          </cell>
          <cell r="I331">
            <v>447.7</v>
          </cell>
          <cell r="J331">
            <v>426.8</v>
          </cell>
          <cell r="K331">
            <v>471.9</v>
          </cell>
          <cell r="L331">
            <v>451</v>
          </cell>
          <cell r="M331">
            <v>403.7</v>
          </cell>
          <cell r="N331">
            <v>389.4</v>
          </cell>
          <cell r="O331">
            <v>159.5</v>
          </cell>
          <cell r="P331">
            <v>238.7</v>
          </cell>
          <cell r="Q331">
            <v>458.7</v>
          </cell>
          <cell r="R331">
            <v>740.3</v>
          </cell>
          <cell r="S331">
            <v>702.9</v>
          </cell>
          <cell r="T331">
            <v>686.4</v>
          </cell>
          <cell r="U331">
            <v>804.1</v>
          </cell>
          <cell r="V331">
            <v>1448.7</v>
          </cell>
          <cell r="W331">
            <v>1731.4</v>
          </cell>
          <cell r="X331">
            <v>1801.8</v>
          </cell>
          <cell r="Y331">
            <v>1739.1</v>
          </cell>
          <cell r="Z331">
            <v>1486.1</v>
          </cell>
          <cell r="AA331">
            <v>1490.5</v>
          </cell>
          <cell r="AB331">
            <v>1477.3</v>
          </cell>
          <cell r="AC331">
            <v>1868.9</v>
          </cell>
          <cell r="AD331">
            <v>2489.3000000000002</v>
          </cell>
          <cell r="AE331">
            <v>2437.1410500000002</v>
          </cell>
        </row>
        <row r="332">
          <cell r="A332" t="str">
            <v>Naphtha final consumption of non energy uses</v>
          </cell>
          <cell r="B332" t="str">
            <v>napcfnen</v>
          </cell>
          <cell r="C332" t="str">
            <v>fra</v>
          </cell>
          <cell r="D332" t="str">
            <v>NRAIE</v>
          </cell>
          <cell r="E332" t="str">
            <v>ktep</v>
          </cell>
          <cell r="F332">
            <v>5022.7290000000003</v>
          </cell>
          <cell r="G332">
            <v>5769.99</v>
          </cell>
          <cell r="H332">
            <v>6604.4840000000004</v>
          </cell>
          <cell r="I332">
            <v>5345.3860000000004</v>
          </cell>
          <cell r="J332">
            <v>6021.1790000000001</v>
          </cell>
          <cell r="K332">
            <v>6978.64</v>
          </cell>
          <cell r="L332">
            <v>7069.0259999999998</v>
          </cell>
          <cell r="M332">
            <v>7561.9449999999997</v>
          </cell>
          <cell r="N332">
            <v>6781.0519999999997</v>
          </cell>
          <cell r="O332">
            <v>7063.7709999999997</v>
          </cell>
          <cell r="P332">
            <v>6987.0479999999998</v>
          </cell>
          <cell r="Q332">
            <v>6660.1869999999999</v>
          </cell>
          <cell r="R332">
            <v>6578.2089999999998</v>
          </cell>
          <cell r="S332">
            <v>7137.3410000000003</v>
          </cell>
          <cell r="T332">
            <v>6976.5379999999996</v>
          </cell>
          <cell r="U332">
            <v>7003.8639999999996</v>
          </cell>
          <cell r="V332">
            <v>7023.8329999999996</v>
          </cell>
          <cell r="W332">
            <v>6962.875</v>
          </cell>
          <cell r="X332">
            <v>6366.9579999999996</v>
          </cell>
          <cell r="Y332">
            <v>4958.6180000000004</v>
          </cell>
          <cell r="Z332">
            <v>5124.6760000000004</v>
          </cell>
          <cell r="AA332">
            <v>5049.0039999999999</v>
          </cell>
          <cell r="AB332">
            <v>5499.8829999999998</v>
          </cell>
          <cell r="AC332">
            <v>4735.8059999999996</v>
          </cell>
          <cell r="AD332">
            <v>5008.0150000000003</v>
          </cell>
          <cell r="AE332">
            <v>4741.3760300000004</v>
          </cell>
        </row>
        <row r="333">
          <cell r="A333" t="str">
            <v>Bitumen final consumption of non energy uses</v>
          </cell>
          <cell r="B333" t="str">
            <v>bitcfnen</v>
          </cell>
          <cell r="C333" t="str">
            <v>fra</v>
          </cell>
          <cell r="D333" t="str">
            <v>NRAIE</v>
          </cell>
          <cell r="E333" t="str">
            <v>ktep</v>
          </cell>
          <cell r="F333">
            <v>2801.16</v>
          </cell>
          <cell r="G333">
            <v>2860.68</v>
          </cell>
          <cell r="H333">
            <v>2863.47</v>
          </cell>
          <cell r="I333">
            <v>2690.49</v>
          </cell>
          <cell r="J333">
            <v>2984.37</v>
          </cell>
          <cell r="K333">
            <v>2885.79</v>
          </cell>
          <cell r="L333">
            <v>2741.64</v>
          </cell>
          <cell r="M333">
            <v>3042.96</v>
          </cell>
          <cell r="N333">
            <v>3020.64</v>
          </cell>
          <cell r="O333">
            <v>3133.17</v>
          </cell>
          <cell r="P333">
            <v>3138.75</v>
          </cell>
          <cell r="Q333">
            <v>3171.3</v>
          </cell>
          <cell r="R333">
            <v>3015.06</v>
          </cell>
          <cell r="S333">
            <v>3071.79</v>
          </cell>
          <cell r="T333">
            <v>3182.46</v>
          </cell>
          <cell r="U333">
            <v>3112.71</v>
          </cell>
          <cell r="V333">
            <v>3151.77</v>
          </cell>
          <cell r="W333">
            <v>3274.53</v>
          </cell>
          <cell r="X333">
            <v>3133.17</v>
          </cell>
          <cell r="Y333">
            <v>2989.95</v>
          </cell>
          <cell r="Z333">
            <v>2926.71</v>
          </cell>
          <cell r="AA333">
            <v>2857.89</v>
          </cell>
          <cell r="AB333">
            <v>2537.9699999999998</v>
          </cell>
          <cell r="AC333">
            <v>2502.63</v>
          </cell>
          <cell r="AD333">
            <v>2299.89</v>
          </cell>
          <cell r="AE333" t="str">
            <v>n.a.</v>
          </cell>
        </row>
        <row r="334">
          <cell r="A334" t="str">
            <v>White spirit final consumption of non energy uses</v>
          </cell>
          <cell r="B334" t="str">
            <v>whicfnen</v>
          </cell>
          <cell r="C334" t="str">
            <v>fra</v>
          </cell>
          <cell r="D334" t="str">
            <v>NRAIE</v>
          </cell>
          <cell r="E334" t="str">
            <v>ktep</v>
          </cell>
          <cell r="F334">
            <v>179.92</v>
          </cell>
          <cell r="G334">
            <v>157.04</v>
          </cell>
          <cell r="H334">
            <v>158.08000000000001</v>
          </cell>
          <cell r="I334">
            <v>148.72</v>
          </cell>
          <cell r="J334">
            <v>145.6</v>
          </cell>
          <cell r="K334">
            <v>142.47999999999999</v>
          </cell>
          <cell r="L334">
            <v>142.47999999999999</v>
          </cell>
          <cell r="M334">
            <v>135.19999999999999</v>
          </cell>
          <cell r="N334">
            <v>141.44</v>
          </cell>
          <cell r="O334">
            <v>138.32</v>
          </cell>
          <cell r="P334">
            <v>112.32</v>
          </cell>
          <cell r="Q334">
            <v>120.64</v>
          </cell>
          <cell r="R334">
            <v>126.88</v>
          </cell>
          <cell r="S334">
            <v>122.72</v>
          </cell>
          <cell r="T334">
            <v>112.32</v>
          </cell>
          <cell r="U334">
            <v>102.96</v>
          </cell>
          <cell r="V334">
            <v>114.4</v>
          </cell>
          <cell r="W334">
            <v>115.44</v>
          </cell>
          <cell r="X334">
            <v>118.56</v>
          </cell>
          <cell r="Y334">
            <v>296.39999999999998</v>
          </cell>
          <cell r="Z334">
            <v>225.68</v>
          </cell>
          <cell r="AA334">
            <v>244.4</v>
          </cell>
          <cell r="AB334">
            <v>194.48</v>
          </cell>
          <cell r="AC334">
            <v>202.8</v>
          </cell>
          <cell r="AD334">
            <v>196.56</v>
          </cell>
          <cell r="AE334" t="str">
            <v>n.a.</v>
          </cell>
        </row>
        <row r="335">
          <cell r="A335" t="str">
            <v>Lubricants final consumption of non energy uses</v>
          </cell>
          <cell r="B335" t="str">
            <v>lubcfnen</v>
          </cell>
          <cell r="C335" t="str">
            <v>fra</v>
          </cell>
          <cell r="D335" t="str">
            <v>NRAIE</v>
          </cell>
          <cell r="E335" t="str">
            <v>ktep</v>
          </cell>
          <cell r="F335">
            <v>933</v>
          </cell>
          <cell r="G335">
            <v>898</v>
          </cell>
          <cell r="H335">
            <v>876</v>
          </cell>
          <cell r="I335">
            <v>840</v>
          </cell>
          <cell r="J335">
            <v>856</v>
          </cell>
          <cell r="K335">
            <v>866</v>
          </cell>
          <cell r="L335">
            <v>840</v>
          </cell>
          <cell r="M335">
            <v>857</v>
          </cell>
          <cell r="N335">
            <v>889</v>
          </cell>
          <cell r="O335">
            <v>875</v>
          </cell>
          <cell r="P335">
            <v>889</v>
          </cell>
          <cell r="Q335">
            <v>860</v>
          </cell>
          <cell r="R335">
            <v>842</v>
          </cell>
          <cell r="S335">
            <v>797</v>
          </cell>
          <cell r="T335">
            <v>789</v>
          </cell>
          <cell r="U335">
            <v>769</v>
          </cell>
          <cell r="V335">
            <v>736</v>
          </cell>
          <cell r="W335">
            <v>737</v>
          </cell>
          <cell r="X335">
            <v>687</v>
          </cell>
          <cell r="Y335">
            <v>604</v>
          </cell>
          <cell r="Z335">
            <v>621</v>
          </cell>
          <cell r="AA335">
            <v>634</v>
          </cell>
          <cell r="AB335">
            <v>599</v>
          </cell>
          <cell r="AC335">
            <v>581</v>
          </cell>
          <cell r="AD335">
            <v>569</v>
          </cell>
          <cell r="AE335" t="str">
            <v>n.a.</v>
          </cell>
        </row>
        <row r="336">
          <cell r="A336" t="str">
            <v>Paraffinfinal consumption of non energy uses</v>
          </cell>
          <cell r="B336" t="str">
            <v>prfcfnen</v>
          </cell>
          <cell r="C336" t="str">
            <v>fra</v>
          </cell>
          <cell r="D336" t="str">
            <v>NRAIE</v>
          </cell>
          <cell r="E336" t="str">
            <v>ktep</v>
          </cell>
          <cell r="F336">
            <v>85.44</v>
          </cell>
          <cell r="G336">
            <v>77.760000000000005</v>
          </cell>
          <cell r="H336">
            <v>80.64</v>
          </cell>
          <cell r="I336">
            <v>65.28</v>
          </cell>
          <cell r="J336">
            <v>69.12</v>
          </cell>
          <cell r="K336">
            <v>77.760000000000005</v>
          </cell>
          <cell r="L336">
            <v>85.44</v>
          </cell>
          <cell r="M336">
            <v>59.52</v>
          </cell>
          <cell r="N336">
            <v>193.92</v>
          </cell>
          <cell r="O336">
            <v>167.04</v>
          </cell>
          <cell r="P336">
            <v>110.4</v>
          </cell>
          <cell r="Q336">
            <v>151.68</v>
          </cell>
          <cell r="R336">
            <v>121.92</v>
          </cell>
          <cell r="S336">
            <v>162.24</v>
          </cell>
          <cell r="T336">
            <v>184.32</v>
          </cell>
          <cell r="U336">
            <v>145.91999999999999</v>
          </cell>
          <cell r="V336">
            <v>159.36000000000001</v>
          </cell>
          <cell r="W336">
            <v>279.36</v>
          </cell>
          <cell r="X336">
            <v>159.36000000000001</v>
          </cell>
          <cell r="Y336">
            <v>123.84</v>
          </cell>
          <cell r="Z336">
            <v>128.63999999999999</v>
          </cell>
          <cell r="AA336">
            <v>146.88</v>
          </cell>
          <cell r="AB336">
            <v>72.959999999999994</v>
          </cell>
          <cell r="AC336">
            <v>27.84</v>
          </cell>
          <cell r="AD336">
            <v>20.16</v>
          </cell>
          <cell r="AE336" t="str">
            <v>n.a.</v>
          </cell>
        </row>
        <row r="337">
          <cell r="A337" t="str">
            <v>Petroleum coke final consumption of non energy uses</v>
          </cell>
          <cell r="B337" t="str">
            <v>ckpcfnen</v>
          </cell>
          <cell r="C337" t="str">
            <v>fra</v>
          </cell>
          <cell r="D337" t="str">
            <v>NRAIE</v>
          </cell>
          <cell r="E337" t="str">
            <v>ktep</v>
          </cell>
          <cell r="F337">
            <v>200.64</v>
          </cell>
          <cell r="G337">
            <v>200.64</v>
          </cell>
          <cell r="H337">
            <v>107.16</v>
          </cell>
          <cell r="I337">
            <v>91.96</v>
          </cell>
          <cell r="J337">
            <v>82.08</v>
          </cell>
          <cell r="K337">
            <v>102.6</v>
          </cell>
          <cell r="L337">
            <v>96.52</v>
          </cell>
          <cell r="M337">
            <v>96.52</v>
          </cell>
          <cell r="N337">
            <v>98.8</v>
          </cell>
          <cell r="O337">
            <v>106.4</v>
          </cell>
          <cell r="P337">
            <v>123.12</v>
          </cell>
          <cell r="Q337">
            <v>133</v>
          </cell>
          <cell r="R337">
            <v>139.84</v>
          </cell>
          <cell r="S337">
            <v>145.16</v>
          </cell>
          <cell r="T337">
            <v>149.72</v>
          </cell>
          <cell r="U337">
            <v>149.72</v>
          </cell>
          <cell r="V337">
            <v>148.96</v>
          </cell>
          <cell r="W337">
            <v>134.52000000000001</v>
          </cell>
          <cell r="X337">
            <v>134.52000000000001</v>
          </cell>
          <cell r="Y337">
            <v>110.2</v>
          </cell>
          <cell r="Z337">
            <v>141.36000000000001</v>
          </cell>
          <cell r="AA337">
            <v>120.84</v>
          </cell>
          <cell r="AB337">
            <v>121.6</v>
          </cell>
          <cell r="AC337">
            <v>105.64</v>
          </cell>
          <cell r="AD337">
            <v>82.08</v>
          </cell>
          <cell r="AE337" t="str">
            <v>n.a.</v>
          </cell>
        </row>
        <row r="338">
          <cell r="A338" t="str">
            <v>Gas final consumption of non energy uses</v>
          </cell>
          <cell r="B338" t="str">
            <v>gazcfnen</v>
          </cell>
          <cell r="C338" t="str">
            <v>fra</v>
          </cell>
          <cell r="D338" t="str">
            <v>NRAIE</v>
          </cell>
          <cell r="E338" t="str">
            <v>ktep</v>
          </cell>
          <cell r="F338">
            <v>1906.6264100000001</v>
          </cell>
          <cell r="G338">
            <v>1948.08349</v>
          </cell>
          <cell r="H338">
            <v>2059.7818000000002</v>
          </cell>
          <cell r="I338">
            <v>2090.5497099999998</v>
          </cell>
          <cell r="J338">
            <v>2137.5864099999999</v>
          </cell>
          <cell r="K338">
            <v>2117.7966099999999</v>
          </cell>
          <cell r="L338">
            <v>2219.80366</v>
          </cell>
          <cell r="M338">
            <v>2297.6805399999998</v>
          </cell>
          <cell r="N338">
            <v>2293.9000099999998</v>
          </cell>
          <cell r="O338">
            <v>2216.0214700000001</v>
          </cell>
          <cell r="P338">
            <v>2319.9582500000001</v>
          </cell>
          <cell r="Q338">
            <v>2080.6477100000002</v>
          </cell>
          <cell r="R338">
            <v>1802.1483800000001</v>
          </cell>
          <cell r="S338">
            <v>1779.92625</v>
          </cell>
          <cell r="T338">
            <v>1712.4408599999999</v>
          </cell>
          <cell r="U338">
            <v>1801.4230700000001</v>
          </cell>
          <cell r="V338">
            <v>1624.3923</v>
          </cell>
          <cell r="W338">
            <v>1817.96444</v>
          </cell>
          <cell r="X338">
            <v>1611.4507799999999</v>
          </cell>
          <cell r="Y338">
            <v>1163.9845600000001</v>
          </cell>
          <cell r="Z338">
            <v>1333.95939</v>
          </cell>
          <cell r="AA338">
            <v>1374.5387499999999</v>
          </cell>
          <cell r="AB338">
            <v>1476.2058500000001</v>
          </cell>
          <cell r="AC338">
            <v>1081.56782</v>
          </cell>
          <cell r="AD338">
            <v>916.37189999999998</v>
          </cell>
          <cell r="AE338">
            <v>897.89768000000004</v>
          </cell>
        </row>
        <row r="339">
          <cell r="A339" t="str">
            <v>Natural gas final consumption of non energy uses</v>
          </cell>
          <cell r="B339" t="str">
            <v>gnacfnen</v>
          </cell>
          <cell r="C339" t="str">
            <v>fra</v>
          </cell>
          <cell r="D339" t="str">
            <v>NRAIE</v>
          </cell>
          <cell r="E339" t="str">
            <v>ktep</v>
          </cell>
          <cell r="F339">
            <v>1906.6264100000001</v>
          </cell>
          <cell r="G339">
            <v>1948.08349</v>
          </cell>
          <cell r="H339">
            <v>2059.7818000000002</v>
          </cell>
          <cell r="I339">
            <v>2090.5497099999998</v>
          </cell>
          <cell r="J339">
            <v>2137.5864099999999</v>
          </cell>
          <cell r="K339">
            <v>2117.7966099999999</v>
          </cell>
          <cell r="L339">
            <v>2219.80366</v>
          </cell>
          <cell r="M339">
            <v>2297.6805399999998</v>
          </cell>
          <cell r="N339">
            <v>2293.9000099999998</v>
          </cell>
          <cell r="O339">
            <v>2216.0214700000001</v>
          </cell>
          <cell r="P339">
            <v>2319.9582500000001</v>
          </cell>
          <cell r="Q339">
            <v>2080.6477100000002</v>
          </cell>
          <cell r="R339">
            <v>1802.1483800000001</v>
          </cell>
          <cell r="S339">
            <v>1779.92625</v>
          </cell>
          <cell r="T339">
            <v>1712.4408599999999</v>
          </cell>
          <cell r="U339">
            <v>1801.4230700000001</v>
          </cell>
          <cell r="V339">
            <v>1624.3923</v>
          </cell>
          <cell r="W339">
            <v>1817.96444</v>
          </cell>
          <cell r="X339">
            <v>1611.4507799999999</v>
          </cell>
          <cell r="Y339">
            <v>1163.9845600000001</v>
          </cell>
          <cell r="Z339">
            <v>1333.95939</v>
          </cell>
          <cell r="AA339">
            <v>1374.5387499999999</v>
          </cell>
          <cell r="AB339">
            <v>1476.2058500000001</v>
          </cell>
          <cell r="AC339">
            <v>1081.56782</v>
          </cell>
          <cell r="AD339">
            <v>916.37189999999998</v>
          </cell>
          <cell r="AE339">
            <v>897.89768000000004</v>
          </cell>
        </row>
        <row r="340">
          <cell r="A340" t="str">
            <v>Coal final consumption of non energy uses</v>
          </cell>
          <cell r="B340" t="str">
            <v>cmscfnen</v>
          </cell>
          <cell r="C340" t="str">
            <v>fra</v>
          </cell>
          <cell r="D340" t="str">
            <v>NRAIE</v>
          </cell>
          <cell r="E340" t="str">
            <v>ktep</v>
          </cell>
          <cell r="F340">
            <v>255.76</v>
          </cell>
          <cell r="G340">
            <v>242.88</v>
          </cell>
          <cell r="H340">
            <v>234.6</v>
          </cell>
          <cell r="I340">
            <v>211.6</v>
          </cell>
          <cell r="J340">
            <v>207</v>
          </cell>
          <cell r="K340">
            <v>192.28</v>
          </cell>
          <cell r="L340">
            <v>189.52</v>
          </cell>
          <cell r="M340">
            <v>190.44</v>
          </cell>
          <cell r="N340">
            <v>189.52</v>
          </cell>
          <cell r="O340">
            <v>178.48</v>
          </cell>
          <cell r="P340">
            <v>153.63999999999999</v>
          </cell>
          <cell r="Q340">
            <v>154.56</v>
          </cell>
          <cell r="R340">
            <v>146.28</v>
          </cell>
          <cell r="S340">
            <v>162.84</v>
          </cell>
          <cell r="T340">
            <v>149.04</v>
          </cell>
          <cell r="U340">
            <v>123.28</v>
          </cell>
          <cell r="V340">
            <v>129.72</v>
          </cell>
          <cell r="W340">
            <v>115.92</v>
          </cell>
          <cell r="X340">
            <v>97.52</v>
          </cell>
          <cell r="Y340">
            <v>63.48</v>
          </cell>
          <cell r="Z340">
            <v>62.56</v>
          </cell>
          <cell r="AA340">
            <v>78.2</v>
          </cell>
          <cell r="AB340">
            <v>90.16</v>
          </cell>
          <cell r="AC340">
            <v>97.52</v>
          </cell>
          <cell r="AD340">
            <v>136.16</v>
          </cell>
          <cell r="AE340">
            <v>135.24</v>
          </cell>
        </row>
        <row r="341">
          <cell r="A341" t="str">
            <v>Total energy final consumption of chemical feedstock</v>
          </cell>
          <cell r="B341" t="str">
            <v>totcfchm</v>
          </cell>
          <cell r="C341" t="str">
            <v>fra</v>
          </cell>
          <cell r="D341" t="str">
            <v>NRAIE</v>
          </cell>
          <cell r="E341" t="str">
            <v>ktep</v>
          </cell>
          <cell r="F341">
            <v>8898.2164100000009</v>
          </cell>
          <cell r="G341">
            <v>10659.888489999999</v>
          </cell>
          <cell r="H341">
            <v>11087.113799999999</v>
          </cell>
          <cell r="I341">
            <v>9427.2947100000001</v>
          </cell>
          <cell r="J341">
            <v>10116.806409999999</v>
          </cell>
          <cell r="K341">
            <v>11583.572609999999</v>
          </cell>
          <cell r="L341">
            <v>11283.37566</v>
          </cell>
          <cell r="M341">
            <v>12140.24654</v>
          </cell>
          <cell r="N341">
            <v>12449.78501</v>
          </cell>
          <cell r="O341">
            <v>12201.08747</v>
          </cell>
          <cell r="P341">
            <v>12309.438249999999</v>
          </cell>
          <cell r="Q341">
            <v>12429.743710000001</v>
          </cell>
          <cell r="R341">
            <v>11816.01838</v>
          </cell>
          <cell r="S341">
            <v>12131.89525</v>
          </cell>
          <cell r="T341">
            <v>11976.76086</v>
          </cell>
          <cell r="U341">
            <v>12287.362069999999</v>
          </cell>
          <cell r="V341">
            <v>12915.9583</v>
          </cell>
          <cell r="W341">
            <v>13514.40544</v>
          </cell>
          <cell r="X341">
            <v>12068.673779999999</v>
          </cell>
          <cell r="Y341">
            <v>10128.14356</v>
          </cell>
          <cell r="Z341">
            <v>10173.51539</v>
          </cell>
          <cell r="AA341">
            <v>10240.499750000001</v>
          </cell>
          <cell r="AB341">
            <v>10712.57185</v>
          </cell>
          <cell r="AC341">
            <v>10038.39482</v>
          </cell>
          <cell r="AD341">
            <v>10703.7289</v>
          </cell>
          <cell r="AE341">
            <v>10109.06323</v>
          </cell>
        </row>
        <row r="342">
          <cell r="A342" t="str">
            <v>Oil final consumption of chemical feedstock</v>
          </cell>
          <cell r="B342" t="str">
            <v>petcfchm</v>
          </cell>
          <cell r="C342" t="str">
            <v>fra</v>
          </cell>
          <cell r="D342" t="str">
            <v>NRAIE</v>
          </cell>
          <cell r="E342" t="str">
            <v>ktep</v>
          </cell>
          <cell r="F342">
            <v>6991.59</v>
          </cell>
          <cell r="G342">
            <v>8711.8050000000003</v>
          </cell>
          <cell r="H342">
            <v>9027.3320000000003</v>
          </cell>
          <cell r="I342">
            <v>7336.7449999999999</v>
          </cell>
          <cell r="J342">
            <v>7979.22</v>
          </cell>
          <cell r="K342">
            <v>9465.7759999999998</v>
          </cell>
          <cell r="L342">
            <v>9063.5720000000001</v>
          </cell>
          <cell r="M342">
            <v>9842.5660000000007</v>
          </cell>
          <cell r="N342">
            <v>10155.885</v>
          </cell>
          <cell r="O342">
            <v>9985.0660000000007</v>
          </cell>
          <cell r="P342">
            <v>9989.48</v>
          </cell>
          <cell r="Q342">
            <v>10349.096</v>
          </cell>
          <cell r="R342">
            <v>10013.870000000001</v>
          </cell>
          <cell r="S342">
            <v>10351.968999999999</v>
          </cell>
          <cell r="T342">
            <v>10264.32</v>
          </cell>
          <cell r="U342">
            <v>10485.939</v>
          </cell>
          <cell r="V342">
            <v>11291.566000000001</v>
          </cell>
          <cell r="W342">
            <v>11696.441000000001</v>
          </cell>
          <cell r="X342">
            <v>10457.223</v>
          </cell>
          <cell r="Y342">
            <v>8964.1589999999997</v>
          </cell>
          <cell r="Z342">
            <v>8839.5560000000005</v>
          </cell>
          <cell r="AA342">
            <v>8865.9609999999993</v>
          </cell>
          <cell r="AB342">
            <v>9236.366</v>
          </cell>
          <cell r="AC342">
            <v>8956.8269999999993</v>
          </cell>
          <cell r="AD342">
            <v>9787.357</v>
          </cell>
          <cell r="AE342">
            <v>9211.1655499999997</v>
          </cell>
        </row>
        <row r="343">
          <cell r="A343" t="str">
            <v>Heating oil final consumption of chemical feedstock</v>
          </cell>
          <cell r="B343" t="str">
            <v>gzlcfchm</v>
          </cell>
          <cell r="C343" t="str">
            <v>fra</v>
          </cell>
          <cell r="D343" t="str">
            <v>NRAIE</v>
          </cell>
          <cell r="E343" t="str">
            <v>ktep</v>
          </cell>
          <cell r="F343">
            <v>1050.5609999999999</v>
          </cell>
          <cell r="G343">
            <v>1276.335</v>
          </cell>
          <cell r="H343">
            <v>1468.548</v>
          </cell>
          <cell r="I343">
            <v>1105.479</v>
          </cell>
          <cell r="J343">
            <v>1070.9010000000001</v>
          </cell>
          <cell r="K343">
            <v>1431.9359999999999</v>
          </cell>
          <cell r="L343">
            <v>1218.366</v>
          </cell>
          <cell r="M343">
            <v>1131.921</v>
          </cell>
          <cell r="N343">
            <v>1656.693</v>
          </cell>
          <cell r="O343">
            <v>1744.155</v>
          </cell>
          <cell r="P343">
            <v>1765.5119999999999</v>
          </cell>
          <cell r="Q343">
            <v>1542.789</v>
          </cell>
          <cell r="R343">
            <v>1233.6210000000001</v>
          </cell>
          <cell r="S343">
            <v>1509.2280000000001</v>
          </cell>
          <cell r="T343">
            <v>1531.6020000000001</v>
          </cell>
          <cell r="U343">
            <v>1683.135</v>
          </cell>
          <cell r="V343">
            <v>1717.713</v>
          </cell>
          <cell r="W343">
            <v>1767.546</v>
          </cell>
          <cell r="X343">
            <v>1306.845</v>
          </cell>
          <cell r="Y343">
            <v>1294.6410000000001</v>
          </cell>
          <cell r="Z343">
            <v>1383.12</v>
          </cell>
          <cell r="AA343">
            <v>1384.1369999999999</v>
          </cell>
          <cell r="AB343">
            <v>1300.7429999999999</v>
          </cell>
          <cell r="AC343">
            <v>1172.6010000000001</v>
          </cell>
          <cell r="AD343">
            <v>962.08199999999999</v>
          </cell>
          <cell r="AE343" t="str">
            <v>n.a.</v>
          </cell>
        </row>
        <row r="344">
          <cell r="A344" t="str">
            <v>Heavy fuel final consumption of chemical feedstock</v>
          </cell>
          <cell r="B344" t="str">
            <v>folcfchm</v>
          </cell>
          <cell r="C344" t="str">
            <v>fra</v>
          </cell>
          <cell r="E344">
            <v>0</v>
          </cell>
          <cell r="F344" t="str">
            <v>n.a.</v>
          </cell>
          <cell r="G344" t="str">
            <v>n.a.</v>
          </cell>
          <cell r="H344" t="str">
            <v>n.a.</v>
          </cell>
          <cell r="I344" t="str">
            <v>n.a.</v>
          </cell>
          <cell r="J344" t="str">
            <v>n.a.</v>
          </cell>
          <cell r="K344" t="str">
            <v>n.a.</v>
          </cell>
          <cell r="L344" t="str">
            <v>n.a.</v>
          </cell>
          <cell r="M344" t="str">
            <v>n.a.</v>
          </cell>
          <cell r="N344" t="str">
            <v>n.a.</v>
          </cell>
          <cell r="O344" t="str">
            <v>n.a.</v>
          </cell>
          <cell r="P344" t="str">
            <v>n.a.</v>
          </cell>
          <cell r="Q344" t="str">
            <v>n.a.</v>
          </cell>
          <cell r="R344" t="str">
            <v>n.a.</v>
          </cell>
          <cell r="S344" t="str">
            <v>n.a.</v>
          </cell>
          <cell r="T344" t="str">
            <v>n.a.</v>
          </cell>
          <cell r="U344" t="str">
            <v>n.a.</v>
          </cell>
          <cell r="V344" t="str">
            <v>n.a.</v>
          </cell>
          <cell r="W344" t="str">
            <v>n.a.</v>
          </cell>
          <cell r="X344" t="str">
            <v>n.a.</v>
          </cell>
          <cell r="Y344" t="str">
            <v>n.a.</v>
          </cell>
          <cell r="Z344" t="str">
            <v>n.a.</v>
          </cell>
          <cell r="AA344" t="str">
            <v>n.a.</v>
          </cell>
          <cell r="AB344" t="str">
            <v>n.a.</v>
          </cell>
          <cell r="AC344" t="str">
            <v>n.a.</v>
          </cell>
          <cell r="AD344" t="str">
            <v>n.a.</v>
          </cell>
          <cell r="AE344" t="str">
            <v>n.a.</v>
          </cell>
        </row>
        <row r="345">
          <cell r="A345" t="str">
            <v>LPG final consumption of chemical feedstock</v>
          </cell>
          <cell r="B345" t="str">
            <v>gplcfchm</v>
          </cell>
          <cell r="C345" t="str">
            <v>fra</v>
          </cell>
          <cell r="D345" t="str">
            <v>NRAIE</v>
          </cell>
          <cell r="E345" t="str">
            <v>ktep</v>
          </cell>
          <cell r="F345">
            <v>572</v>
          </cell>
          <cell r="G345">
            <v>643.5</v>
          </cell>
          <cell r="H345">
            <v>632.5</v>
          </cell>
          <cell r="I345">
            <v>447.7</v>
          </cell>
          <cell r="J345">
            <v>426.8</v>
          </cell>
          <cell r="K345">
            <v>471.9</v>
          </cell>
          <cell r="L345">
            <v>451</v>
          </cell>
          <cell r="M345">
            <v>403.7</v>
          </cell>
          <cell r="N345">
            <v>389.4</v>
          </cell>
          <cell r="O345">
            <v>159.5</v>
          </cell>
          <cell r="P345">
            <v>238.7</v>
          </cell>
          <cell r="Q345">
            <v>458.7</v>
          </cell>
          <cell r="R345">
            <v>740.3</v>
          </cell>
          <cell r="S345">
            <v>702.9</v>
          </cell>
          <cell r="T345">
            <v>686.4</v>
          </cell>
          <cell r="U345">
            <v>804.1</v>
          </cell>
          <cell r="V345">
            <v>1448.7</v>
          </cell>
          <cell r="W345">
            <v>1731.4</v>
          </cell>
          <cell r="X345">
            <v>1801.8</v>
          </cell>
          <cell r="Y345">
            <v>1739.1</v>
          </cell>
          <cell r="Z345">
            <v>1486.1</v>
          </cell>
          <cell r="AA345">
            <v>1490.5</v>
          </cell>
          <cell r="AB345">
            <v>1477.3</v>
          </cell>
          <cell r="AC345">
            <v>1868.9</v>
          </cell>
          <cell r="AD345">
            <v>2489.3000000000002</v>
          </cell>
          <cell r="AE345" t="str">
            <v>n.a.</v>
          </cell>
        </row>
        <row r="346">
          <cell r="A346" t="str">
            <v>Naphtha final consumption of chemical feedstock</v>
          </cell>
          <cell r="B346" t="str">
            <v>napcfchm</v>
          </cell>
          <cell r="C346" t="str">
            <v>fra</v>
          </cell>
          <cell r="D346" t="str">
            <v>NRAIE</v>
          </cell>
          <cell r="E346" t="str">
            <v>ktep</v>
          </cell>
          <cell r="F346">
            <v>5022.7290000000003</v>
          </cell>
          <cell r="G346">
            <v>5769.99</v>
          </cell>
          <cell r="H346">
            <v>6604.4840000000004</v>
          </cell>
          <cell r="I346">
            <v>5345.3860000000004</v>
          </cell>
          <cell r="J346">
            <v>6021.1790000000001</v>
          </cell>
          <cell r="K346">
            <v>6978.64</v>
          </cell>
          <cell r="L346">
            <v>7069.0259999999998</v>
          </cell>
          <cell r="M346">
            <v>7561.9449999999997</v>
          </cell>
          <cell r="N346">
            <v>6781.0519999999997</v>
          </cell>
          <cell r="O346">
            <v>7063.7709999999997</v>
          </cell>
          <cell r="P346">
            <v>6987.0479999999998</v>
          </cell>
          <cell r="Q346">
            <v>6660.1869999999999</v>
          </cell>
          <cell r="R346">
            <v>6578.2089999999998</v>
          </cell>
          <cell r="S346">
            <v>7137.3410000000003</v>
          </cell>
          <cell r="T346">
            <v>6976.5379999999996</v>
          </cell>
          <cell r="U346">
            <v>7003.8639999999996</v>
          </cell>
          <cell r="V346">
            <v>7023.8329999999996</v>
          </cell>
          <cell r="W346">
            <v>6962.875</v>
          </cell>
          <cell r="X346">
            <v>6366.9579999999996</v>
          </cell>
          <cell r="Y346">
            <v>4958.6180000000004</v>
          </cell>
          <cell r="Z346">
            <v>5124.6760000000004</v>
          </cell>
          <cell r="AA346">
            <v>5049.0039999999999</v>
          </cell>
          <cell r="AB346">
            <v>5499.8829999999998</v>
          </cell>
          <cell r="AC346">
            <v>4735.8059999999996</v>
          </cell>
          <cell r="AD346">
            <v>5008.0150000000003</v>
          </cell>
          <cell r="AE346">
            <v>4741.3760300000004</v>
          </cell>
        </row>
        <row r="347">
          <cell r="A347" t="str">
            <v>Gas final consumption of chemical feedstock</v>
          </cell>
          <cell r="B347" t="str">
            <v>gazcfchm</v>
          </cell>
          <cell r="C347" t="str">
            <v>fra</v>
          </cell>
          <cell r="D347" t="str">
            <v>NRAIE</v>
          </cell>
          <cell r="E347" t="str">
            <v>ktep</v>
          </cell>
          <cell r="F347">
            <v>1906.6264100000001</v>
          </cell>
          <cell r="G347">
            <v>1948.08349</v>
          </cell>
          <cell r="H347">
            <v>2059.7818000000002</v>
          </cell>
          <cell r="I347">
            <v>2090.5497099999998</v>
          </cell>
          <cell r="J347">
            <v>2137.5864099999999</v>
          </cell>
          <cell r="K347">
            <v>2117.7966099999999</v>
          </cell>
          <cell r="L347">
            <v>2219.80366</v>
          </cell>
          <cell r="M347">
            <v>2297.6805399999998</v>
          </cell>
          <cell r="N347">
            <v>2293.9000099999998</v>
          </cell>
          <cell r="O347">
            <v>2216.0214700000001</v>
          </cell>
          <cell r="P347">
            <v>2319.9582500000001</v>
          </cell>
          <cell r="Q347">
            <v>2080.6477100000002</v>
          </cell>
          <cell r="R347">
            <v>1802.1483800000001</v>
          </cell>
          <cell r="S347">
            <v>1779.92625</v>
          </cell>
          <cell r="T347">
            <v>1712.4408599999999</v>
          </cell>
          <cell r="U347">
            <v>1801.4230700000001</v>
          </cell>
          <cell r="V347">
            <v>1624.3923</v>
          </cell>
          <cell r="W347">
            <v>1817.96444</v>
          </cell>
          <cell r="X347">
            <v>1611.4507799999999</v>
          </cell>
          <cell r="Y347">
            <v>1163.9845600000001</v>
          </cell>
          <cell r="Z347">
            <v>1333.95939</v>
          </cell>
          <cell r="AA347">
            <v>1374.5387499999999</v>
          </cell>
          <cell r="AB347">
            <v>1476.2058500000001</v>
          </cell>
          <cell r="AC347">
            <v>1081.56782</v>
          </cell>
          <cell r="AD347">
            <v>916.37189999999998</v>
          </cell>
          <cell r="AE347">
            <v>897.89768000000004</v>
          </cell>
        </row>
        <row r="348">
          <cell r="A348" t="str">
            <v>Natural gas final consumption of chemical feedstock</v>
          </cell>
          <cell r="B348" t="str">
            <v>gnacfchm</v>
          </cell>
          <cell r="C348" t="str">
            <v>fra</v>
          </cell>
          <cell r="D348" t="str">
            <v>NRAIE</v>
          </cell>
          <cell r="E348" t="str">
            <v>ktep</v>
          </cell>
          <cell r="F348">
            <v>1906.6264100000001</v>
          </cell>
          <cell r="G348">
            <v>1948.08349</v>
          </cell>
          <cell r="H348">
            <v>2059.7818000000002</v>
          </cell>
          <cell r="I348">
            <v>2090.5497099999998</v>
          </cell>
          <cell r="J348">
            <v>2137.5864099999999</v>
          </cell>
          <cell r="K348">
            <v>2117.7966099999999</v>
          </cell>
          <cell r="L348">
            <v>2219.80366</v>
          </cell>
          <cell r="M348">
            <v>2297.6805399999998</v>
          </cell>
          <cell r="N348">
            <v>2293.9000099999998</v>
          </cell>
          <cell r="O348">
            <v>2216.0214700000001</v>
          </cell>
          <cell r="P348">
            <v>2319.9582500000001</v>
          </cell>
          <cell r="Q348">
            <v>2080.6477100000002</v>
          </cell>
          <cell r="R348">
            <v>1802.1483800000001</v>
          </cell>
          <cell r="S348">
            <v>1779.92625</v>
          </cell>
          <cell r="T348">
            <v>1712.4408599999999</v>
          </cell>
          <cell r="U348">
            <v>1801.4230700000001</v>
          </cell>
          <cell r="V348">
            <v>1624.3923</v>
          </cell>
          <cell r="W348">
            <v>1817.96444</v>
          </cell>
          <cell r="X348">
            <v>1611.4507799999999</v>
          </cell>
          <cell r="Y348">
            <v>1163.9845600000001</v>
          </cell>
          <cell r="Z348">
            <v>1333.95939</v>
          </cell>
          <cell r="AA348">
            <v>1374.5387499999999</v>
          </cell>
          <cell r="AB348">
            <v>1476.2058500000001</v>
          </cell>
          <cell r="AC348">
            <v>1081.56782</v>
          </cell>
          <cell r="AD348">
            <v>916.37189999999998</v>
          </cell>
          <cell r="AE348">
            <v>897.89768000000004</v>
          </cell>
        </row>
        <row r="349">
          <cell r="A349" t="str">
            <v>Source Enerdata - Global Energy &amp; CO2 Data</v>
          </cell>
        </row>
        <row r="350">
          <cell r="A350" t="str">
            <v>totcfnen,petcfnen,gzlcfnen,folcfnen,gplcfnen,napcfnen,bitcfnen,whicfnen,lubcfnen,prfcfnen,ckpcfnen,gazcfnen,gnacfnen,cmscfnen,totcfchm,petcfchm,gzlcfchm,folcfchm,gplcfchm,napcfchm,gazcfchm,gnacfchm</v>
          </cell>
        </row>
      </sheetData>
      <sheetData sheetId="10"/>
      <sheetData sheetId="11">
        <row r="323">
          <cell r="A323" t="str">
            <v>Production Physique</v>
          </cell>
        </row>
        <row r="324">
          <cell r="A324" t="str">
            <v>Aluminium</v>
          </cell>
          <cell r="B324" t="str">
            <v>prdalu</v>
          </cell>
          <cell r="C324" t="str">
            <v>fra</v>
          </cell>
          <cell r="D324" t="str">
            <v>CEREN</v>
          </cell>
          <cell r="E324" t="str">
            <v>Mt</v>
          </cell>
          <cell r="F324">
            <v>0.55090000000000006</v>
          </cell>
          <cell r="G324">
            <v>0.51505000000000001</v>
          </cell>
          <cell r="H324">
            <v>0.65367500000000001</v>
          </cell>
          <cell r="I324">
            <v>0.64824000000000004</v>
          </cell>
          <cell r="J324">
            <v>0.6371</v>
          </cell>
          <cell r="K324">
            <v>0.61850000000000005</v>
          </cell>
          <cell r="L324">
            <v>0.62139999999999995</v>
          </cell>
          <cell r="M324">
            <v>0.62948599999999999</v>
          </cell>
          <cell r="N324">
            <v>0.66300000000000003</v>
          </cell>
          <cell r="O324">
            <v>0.69300000000000006</v>
          </cell>
          <cell r="P324">
            <v>0.68199999999999994</v>
          </cell>
          <cell r="Q324">
            <v>0.71300000000000008</v>
          </cell>
          <cell r="R324">
            <v>0.71019999999999994</v>
          </cell>
          <cell r="S324">
            <v>0.68114600000000003</v>
          </cell>
          <cell r="T324">
            <v>0.67620599999999997</v>
          </cell>
          <cell r="U324">
            <v>0.6653</v>
          </cell>
          <cell r="V324">
            <v>0.65300000000000002</v>
          </cell>
          <cell r="W324">
            <v>0.62134</v>
          </cell>
          <cell r="X324">
            <v>0.54062200000000005</v>
          </cell>
          <cell r="Y324">
            <v>0.45367800000000003</v>
          </cell>
          <cell r="Z324">
            <v>0.51288900000000004</v>
          </cell>
          <cell r="AA324">
            <v>0.60509999999999997</v>
          </cell>
          <cell r="AB324">
            <v>0.59150000000000003</v>
          </cell>
          <cell r="AC324">
            <v>0.58210000000000006</v>
          </cell>
          <cell r="AD324">
            <v>0.56898496791934006</v>
          </cell>
          <cell r="AE324">
            <v>0.61</v>
          </cell>
        </row>
        <row r="325">
          <cell r="A325" t="str">
            <v>Ethylène</v>
          </cell>
          <cell r="B325" t="str">
            <v>prdety</v>
          </cell>
          <cell r="C325" t="str">
            <v>fra</v>
          </cell>
          <cell r="D325" t="str">
            <v>CEREN</v>
          </cell>
          <cell r="E325" t="str">
            <v>Mt</v>
          </cell>
          <cell r="F325">
            <v>2.2549999999999999</v>
          </cell>
          <cell r="G325">
            <v>2.4209999999999998</v>
          </cell>
          <cell r="H325">
            <v>2.6539999999999999</v>
          </cell>
          <cell r="I325">
            <v>2.536</v>
          </cell>
          <cell r="J325">
            <v>2.7970000000000002</v>
          </cell>
          <cell r="K325">
            <v>2.6676000000000002</v>
          </cell>
          <cell r="L325">
            <v>2.7227999999999999</v>
          </cell>
          <cell r="M325">
            <v>2.8740999999999999</v>
          </cell>
          <cell r="N325">
            <v>2.9870000000000001</v>
          </cell>
          <cell r="O325">
            <v>3.0840000000000001</v>
          </cell>
          <cell r="P325">
            <v>3.0739999999999998</v>
          </cell>
          <cell r="Q325">
            <v>2.8719999999999999</v>
          </cell>
          <cell r="R325">
            <v>2.8540000000000001</v>
          </cell>
          <cell r="S325">
            <v>2.9889999999999999</v>
          </cell>
          <cell r="T325">
            <v>2.8879999999999999</v>
          </cell>
          <cell r="U325">
            <v>2.88</v>
          </cell>
          <cell r="V325">
            <v>3.298</v>
          </cell>
          <cell r="W325">
            <v>3.04</v>
          </cell>
          <cell r="X325">
            <v>2.742</v>
          </cell>
          <cell r="Y325">
            <v>2.3860000000000001</v>
          </cell>
          <cell r="Z325">
            <v>2.33</v>
          </cell>
          <cell r="AA325">
            <v>2.37</v>
          </cell>
          <cell r="AB325">
            <v>2.3620000000000001</v>
          </cell>
          <cell r="AC325">
            <v>2.2469999999999999</v>
          </cell>
          <cell r="AD325">
            <v>2.6539999999999999</v>
          </cell>
          <cell r="AE325">
            <v>2.5099999999999998</v>
          </cell>
        </row>
        <row r="326">
          <cell r="A326" t="str">
            <v>Ammoniac</v>
          </cell>
          <cell r="B326" t="str">
            <v>prdamm</v>
          </cell>
          <cell r="C326" t="str">
            <v>fra</v>
          </cell>
          <cell r="D326" t="str">
            <v>CEREN</v>
          </cell>
          <cell r="E326" t="str">
            <v>Mt</v>
          </cell>
          <cell r="F326">
            <v>1.5872999999999999</v>
          </cell>
          <cell r="G326">
            <v>1.6023000000000001</v>
          </cell>
          <cell r="H326">
            <v>1.4073</v>
          </cell>
          <cell r="I326">
            <v>1.4834000000000001</v>
          </cell>
          <cell r="J326">
            <v>1.4895</v>
          </cell>
          <cell r="K326">
            <v>1.4807999999999999</v>
          </cell>
          <cell r="L326">
            <v>1.5588</v>
          </cell>
          <cell r="M326">
            <v>1.5205</v>
          </cell>
          <cell r="N326">
            <v>1.508</v>
          </cell>
          <cell r="O326">
            <v>1.4379999999999999</v>
          </cell>
          <cell r="P326">
            <v>1.528</v>
          </cell>
          <cell r="Q326">
            <v>1.37</v>
          </cell>
          <cell r="R326">
            <v>1.1870000000000001</v>
          </cell>
          <cell r="S326">
            <v>1.1719999999999999</v>
          </cell>
          <cell r="T326">
            <v>1.1279999999999999</v>
          </cell>
          <cell r="U326">
            <v>1.1859999999999999</v>
          </cell>
          <cell r="V326">
            <v>0.64700000000000002</v>
          </cell>
          <cell r="W326">
            <v>1.032</v>
          </cell>
          <cell r="X326">
            <v>1.09131</v>
          </cell>
          <cell r="Y326">
            <v>1.0610900000000001</v>
          </cell>
          <cell r="Z326">
            <v>1.03087</v>
          </cell>
          <cell r="AA326">
            <v>1.0006600000000001</v>
          </cell>
          <cell r="AB326">
            <v>0.97043999999999997</v>
          </cell>
          <cell r="AC326">
            <v>0.94021999999999994</v>
          </cell>
          <cell r="AD326">
            <v>0.91</v>
          </cell>
          <cell r="AE326">
            <v>0.88</v>
          </cell>
        </row>
        <row r="327">
          <cell r="A327" t="str">
            <v>Chlore</v>
          </cell>
          <cell r="B327" t="str">
            <v>prdchl</v>
          </cell>
          <cell r="C327" t="str">
            <v>fra</v>
          </cell>
          <cell r="D327" t="str">
            <v>CEREN</v>
          </cell>
          <cell r="E327" t="str">
            <v>Mt</v>
          </cell>
          <cell r="F327">
            <v>1.34087</v>
          </cell>
          <cell r="G327">
            <v>1.27016</v>
          </cell>
          <cell r="H327">
            <v>1.4069199999999999</v>
          </cell>
          <cell r="I327">
            <v>1.3879999999999999</v>
          </cell>
          <cell r="J327">
            <v>1.4756199999999999</v>
          </cell>
          <cell r="K327">
            <v>1.41953</v>
          </cell>
          <cell r="L327">
            <v>1.46997</v>
          </cell>
          <cell r="M327">
            <v>1.49034</v>
          </cell>
          <cell r="N327">
            <v>1.5029999999999999</v>
          </cell>
          <cell r="O327">
            <v>1.5189999999999999</v>
          </cell>
          <cell r="P327">
            <v>1.5960000000000001</v>
          </cell>
          <cell r="Q327">
            <v>1.506</v>
          </cell>
          <cell r="R327">
            <v>1.4590000000000001</v>
          </cell>
          <cell r="S327">
            <v>1.4279999999999999</v>
          </cell>
          <cell r="T327">
            <v>1.4530000000000001</v>
          </cell>
          <cell r="U327">
            <v>1.5309999999999999</v>
          </cell>
          <cell r="V327">
            <v>1.3240000000000001</v>
          </cell>
          <cell r="W327">
            <v>1.2210000000000001</v>
          </cell>
          <cell r="X327">
            <v>1.2210000000000001</v>
          </cell>
          <cell r="Y327">
            <v>1.0229999999999999</v>
          </cell>
          <cell r="Z327">
            <v>1.1319999999999999</v>
          </cell>
          <cell r="AA327">
            <v>1.081</v>
          </cell>
          <cell r="AB327">
            <v>0.97599999999999998</v>
          </cell>
          <cell r="AC327">
            <v>1.024</v>
          </cell>
          <cell r="AD327">
            <v>0.96079999999999999</v>
          </cell>
          <cell r="AE327">
            <v>1</v>
          </cell>
        </row>
        <row r="328">
          <cell r="A328" t="str">
            <v>Clinker</v>
          </cell>
          <cell r="B328" t="str">
            <v>prdclk</v>
          </cell>
          <cell r="C328" t="str">
            <v>fra</v>
          </cell>
          <cell r="D328" t="str">
            <v>CEREN</v>
          </cell>
          <cell r="E328" t="str">
            <v>Mt</v>
          </cell>
          <cell r="F328">
            <v>20.853999999999999</v>
          </cell>
          <cell r="G328">
            <v>19.803000000000001</v>
          </cell>
          <cell r="H328">
            <v>17.815000000000001</v>
          </cell>
          <cell r="I328">
            <v>16.382000000000001</v>
          </cell>
          <cell r="J328">
            <v>16.731999999999999</v>
          </cell>
          <cell r="K328">
            <v>16.465</v>
          </cell>
          <cell r="L328">
            <v>16.084</v>
          </cell>
          <cell r="M328">
            <v>15.465999999999999</v>
          </cell>
          <cell r="N328">
            <v>16.562000000000001</v>
          </cell>
          <cell r="O328">
            <v>15.99</v>
          </cell>
          <cell r="P328">
            <v>16.323</v>
          </cell>
          <cell r="Q328">
            <v>16.503</v>
          </cell>
          <cell r="R328">
            <v>16.478999999999999</v>
          </cell>
          <cell r="S328">
            <v>16.312999999999999</v>
          </cell>
          <cell r="T328">
            <v>17.157</v>
          </cell>
          <cell r="U328">
            <v>17.332000000000001</v>
          </cell>
          <cell r="V328">
            <v>17.731000000000002</v>
          </cell>
          <cell r="W328">
            <v>18.045999999999999</v>
          </cell>
          <cell r="X328">
            <v>16.885000000000002</v>
          </cell>
          <cell r="Y328">
            <v>14.568</v>
          </cell>
          <cell r="Z328">
            <v>14.901</v>
          </cell>
          <cell r="AA328">
            <v>15.228999999999999</v>
          </cell>
          <cell r="AB328">
            <v>14.178000000000001</v>
          </cell>
          <cell r="AC328">
            <v>13.778</v>
          </cell>
          <cell r="AD328">
            <v>13.146000000000001</v>
          </cell>
          <cell r="AE328">
            <v>12.51</v>
          </cell>
        </row>
        <row r="329">
          <cell r="A329" t="str">
            <v>Verre</v>
          </cell>
          <cell r="B329" t="str">
            <v>prdver</v>
          </cell>
          <cell r="C329" t="str">
            <v>fra</v>
          </cell>
          <cell r="D329" t="str">
            <v>CEREN</v>
          </cell>
          <cell r="E329" t="str">
            <v>Mt</v>
          </cell>
          <cell r="F329">
            <v>4.3200599999999998</v>
          </cell>
          <cell r="G329">
            <v>4.3646399999999996</v>
          </cell>
          <cell r="H329">
            <v>4.41303</v>
          </cell>
          <cell r="I329">
            <v>4.1646900000000002</v>
          </cell>
          <cell r="J329">
            <v>4.43499</v>
          </cell>
          <cell r="K329">
            <v>4.68018</v>
          </cell>
          <cell r="L329">
            <v>4.7317299999999998</v>
          </cell>
          <cell r="M329">
            <v>4.92659</v>
          </cell>
          <cell r="N329">
            <v>5.0831400000000002</v>
          </cell>
          <cell r="O329">
            <v>5.00068</v>
          </cell>
          <cell r="P329">
            <v>5.3352700000000004</v>
          </cell>
          <cell r="Q329">
            <v>5.2485299999999997</v>
          </cell>
          <cell r="R329">
            <v>5.4809999999999999</v>
          </cell>
          <cell r="S329">
            <v>5.5279999999999996</v>
          </cell>
          <cell r="T329">
            <v>5.6609999999999996</v>
          </cell>
          <cell r="U329">
            <v>5.5679999999999996</v>
          </cell>
          <cell r="V329">
            <v>5.6529999999999996</v>
          </cell>
          <cell r="W329">
            <v>5.5880000000000001</v>
          </cell>
          <cell r="X329">
            <v>5.2160000000000002</v>
          </cell>
          <cell r="Y329">
            <v>4.4539999999999997</v>
          </cell>
          <cell r="Z329">
            <v>4.6260000000000003</v>
          </cell>
          <cell r="AA329">
            <v>5.0250000000000004</v>
          </cell>
          <cell r="AB329">
            <v>4.5999999999999996</v>
          </cell>
          <cell r="AC329">
            <v>4.4950000000000001</v>
          </cell>
          <cell r="AD329">
            <v>4.4539499999999999</v>
          </cell>
          <cell r="AE329">
            <v>4.5999999999999996</v>
          </cell>
        </row>
        <row r="330">
          <cell r="A330" t="str">
            <v>Sucre</v>
          </cell>
          <cell r="B330" t="str">
            <v>prdsug</v>
          </cell>
          <cell r="C330" t="str">
            <v>fra</v>
          </cell>
          <cell r="D330" t="str">
            <v>CEREN</v>
          </cell>
          <cell r="E330" t="str">
            <v>Mt</v>
          </cell>
          <cell r="F330">
            <v>4.7359999999999998</v>
          </cell>
          <cell r="G330">
            <v>4.4131999999999998</v>
          </cell>
          <cell r="H330">
            <v>4.7229999999999999</v>
          </cell>
          <cell r="I330">
            <v>4.7240000000000002</v>
          </cell>
          <cell r="J330">
            <v>4.3643000000000001</v>
          </cell>
          <cell r="K330">
            <v>4.5643000000000002</v>
          </cell>
          <cell r="L330">
            <v>4.5426000000000002</v>
          </cell>
          <cell r="M330">
            <v>5.1340000000000003</v>
          </cell>
          <cell r="N330">
            <v>4.6369999999999996</v>
          </cell>
          <cell r="O330">
            <v>4.915</v>
          </cell>
          <cell r="P330">
            <v>4.59</v>
          </cell>
          <cell r="Q330">
            <v>3.9620000000000002</v>
          </cell>
          <cell r="R330">
            <v>5.1390000000000002</v>
          </cell>
          <cell r="S330">
            <v>4.2750000000000004</v>
          </cell>
          <cell r="T330">
            <v>4.6130000000000004</v>
          </cell>
          <cell r="U330">
            <v>4.55</v>
          </cell>
          <cell r="V330">
            <v>3.8140000000000001</v>
          </cell>
          <cell r="W330">
            <v>3.927</v>
          </cell>
          <cell r="X330">
            <v>3.8370000000000002</v>
          </cell>
          <cell r="Y330">
            <v>4.327</v>
          </cell>
          <cell r="Z330">
            <v>3.867</v>
          </cell>
          <cell r="AA330">
            <v>4</v>
          </cell>
          <cell r="AB330">
            <v>4.5</v>
          </cell>
          <cell r="AC330">
            <v>4.5</v>
          </cell>
          <cell r="AD330">
            <v>4.5</v>
          </cell>
          <cell r="AE330">
            <v>4.54</v>
          </cell>
        </row>
        <row r="331">
          <cell r="A331" t="str">
            <v>Papier</v>
          </cell>
          <cell r="B331" t="str">
            <v>prdpac</v>
          </cell>
          <cell r="C331" t="str">
            <v>fra</v>
          </cell>
          <cell r="D331" t="str">
            <v>CEREN</v>
          </cell>
          <cell r="E331" t="str">
            <v>Mt</v>
          </cell>
          <cell r="F331">
            <v>7.0458999999999996</v>
          </cell>
          <cell r="G331">
            <v>7.3217999999999996</v>
          </cell>
          <cell r="H331">
            <v>7.6951999999999998</v>
          </cell>
          <cell r="I331">
            <v>7.9699</v>
          </cell>
          <cell r="J331">
            <v>8.6820000000000004</v>
          </cell>
          <cell r="K331">
            <v>8.6170000000000009</v>
          </cell>
          <cell r="L331">
            <v>8.5310000000000006</v>
          </cell>
          <cell r="M331">
            <v>9.1344999999999992</v>
          </cell>
          <cell r="N331">
            <v>9.1621000000000006</v>
          </cell>
          <cell r="O331">
            <v>9.6023999999999994</v>
          </cell>
          <cell r="P331">
            <v>10.005599999999999</v>
          </cell>
          <cell r="Q331">
            <v>9.6240000000000006</v>
          </cell>
          <cell r="R331">
            <v>9.8010000000000002</v>
          </cell>
          <cell r="S331">
            <v>9.9390000000000001</v>
          </cell>
          <cell r="T331">
            <v>10.254200000000001</v>
          </cell>
          <cell r="U331">
            <v>10.325979999999999</v>
          </cell>
          <cell r="V331">
            <v>10.015499999999999</v>
          </cell>
          <cell r="W331">
            <v>9.8710000000000004</v>
          </cell>
          <cell r="X331">
            <v>9.42</v>
          </cell>
          <cell r="Y331">
            <v>8.3309999999999995</v>
          </cell>
          <cell r="Z331">
            <v>8.8298000000000005</v>
          </cell>
          <cell r="AA331">
            <v>8.5272000000000006</v>
          </cell>
          <cell r="AB331">
            <v>8.0990000000000002</v>
          </cell>
          <cell r="AC331">
            <v>8.0429999999999993</v>
          </cell>
          <cell r="AD331">
            <v>8.0958000000000006</v>
          </cell>
          <cell r="AE331">
            <v>7.95</v>
          </cell>
        </row>
        <row r="332">
          <cell r="A332" t="str">
            <v>Acier thermique</v>
          </cell>
          <cell r="B332" t="str">
            <v>prdacb</v>
          </cell>
          <cell r="C332" t="str">
            <v>fra</v>
          </cell>
          <cell r="D332" t="str">
            <v>CEREN</v>
          </cell>
          <cell r="E332" t="str">
            <v>Mt</v>
          </cell>
          <cell r="F332">
            <v>13.614000000000001</v>
          </cell>
          <cell r="G332">
            <v>13.112000000000002</v>
          </cell>
          <cell r="H332">
            <v>12.55</v>
          </cell>
          <cell r="I332">
            <v>11.882</v>
          </cell>
          <cell r="J332">
            <v>11.889000000000001</v>
          </cell>
          <cell r="K332">
            <v>11.556000000000001</v>
          </cell>
          <cell r="L332">
            <v>10.932</v>
          </cell>
          <cell r="M332">
            <v>11.895</v>
          </cell>
          <cell r="N332">
            <v>12.067000000000002</v>
          </cell>
          <cell r="O332">
            <v>12.463999999999999</v>
          </cell>
          <cell r="P332">
            <v>12.511000000000001</v>
          </cell>
          <cell r="Q332">
            <v>11.112</v>
          </cell>
          <cell r="R332">
            <v>12.381999999999998</v>
          </cell>
          <cell r="S332">
            <v>11.988</v>
          </cell>
          <cell r="T332">
            <v>12.750999999999999</v>
          </cell>
          <cell r="U332">
            <v>12.181000000000001</v>
          </cell>
          <cell r="V332">
            <v>12.242000000000001</v>
          </cell>
          <cell r="W332">
            <v>11.808</v>
          </cell>
          <cell r="X332">
            <v>10.666</v>
          </cell>
          <cell r="Y332">
            <v>7.6760000000000002</v>
          </cell>
          <cell r="Z332">
            <v>9.8129999999999988</v>
          </cell>
          <cell r="AA332">
            <v>9.6519999999999992</v>
          </cell>
          <cell r="AB332">
            <v>9.5069999999999997</v>
          </cell>
          <cell r="AC332">
            <v>10.194000000000001</v>
          </cell>
          <cell r="AD332">
            <v>10.645</v>
          </cell>
          <cell r="AE332">
            <v>9.8000000000000007</v>
          </cell>
        </row>
        <row r="333">
          <cell r="A333" t="str">
            <v>Acier électricité</v>
          </cell>
          <cell r="B333" t="str">
            <v>prdacbele</v>
          </cell>
          <cell r="C333" t="str">
            <v>fra</v>
          </cell>
          <cell r="D333" t="str">
            <v>CEREN</v>
          </cell>
          <cell r="E333" t="str">
            <v>Mt</v>
          </cell>
          <cell r="F333">
            <v>5.4009999999999998</v>
          </cell>
          <cell r="G333">
            <v>5.3220000000000001</v>
          </cell>
          <cell r="H333">
            <v>5.39</v>
          </cell>
          <cell r="I333">
            <v>5.2949999999999999</v>
          </cell>
          <cell r="J333">
            <v>6.1349999999999998</v>
          </cell>
          <cell r="K333">
            <v>6.54</v>
          </cell>
          <cell r="L333">
            <v>6.7080000000000002</v>
          </cell>
          <cell r="M333">
            <v>7.8739999999999997</v>
          </cell>
          <cell r="N333">
            <v>8.0589999999999993</v>
          </cell>
          <cell r="O333">
            <v>7.7359999999999998</v>
          </cell>
          <cell r="P333">
            <v>8.4429999999999996</v>
          </cell>
          <cell r="Q333">
            <v>8.2309999999999999</v>
          </cell>
          <cell r="R333">
            <v>7.8760000000000003</v>
          </cell>
          <cell r="S333">
            <v>7.77</v>
          </cell>
          <cell r="T333">
            <v>8.0190000000000001</v>
          </cell>
          <cell r="U333">
            <v>7.3</v>
          </cell>
          <cell r="V333">
            <v>7.61</v>
          </cell>
          <cell r="W333">
            <v>7.4420000000000002</v>
          </cell>
          <cell r="X333">
            <v>7.2130000000000001</v>
          </cell>
          <cell r="Y333">
            <v>5.1639999999999997</v>
          </cell>
          <cell r="Z333">
            <v>5.601</v>
          </cell>
          <cell r="AA333">
            <v>6.1280000000000001</v>
          </cell>
          <cell r="AB333">
            <v>6.1020000000000003</v>
          </cell>
          <cell r="AC333">
            <v>5.4909999999999997</v>
          </cell>
          <cell r="AD333">
            <v>5.4980000000000002</v>
          </cell>
          <cell r="AE333">
            <v>5.2</v>
          </cell>
        </row>
        <row r="334">
          <cell r="A334" t="str">
            <v>Aluminium1</v>
          </cell>
          <cell r="B334" t="str">
            <v>prdalu1</v>
          </cell>
          <cell r="C334" t="str">
            <v>fra</v>
          </cell>
          <cell r="D334" t="str">
            <v>CEREN</v>
          </cell>
          <cell r="E334" t="str">
            <v>Mt</v>
          </cell>
          <cell r="F334">
            <v>0.32590000000000002</v>
          </cell>
          <cell r="G334">
            <v>0.28605000000000003</v>
          </cell>
          <cell r="H334">
            <v>0.41767500000000002</v>
          </cell>
          <cell r="I334">
            <v>0.42624000000000001</v>
          </cell>
          <cell r="J334">
            <v>0.3841</v>
          </cell>
          <cell r="K334">
            <v>0.36449999999999999</v>
          </cell>
          <cell r="L334">
            <v>0.38250000000000001</v>
          </cell>
          <cell r="M334">
            <v>0.40044400000000002</v>
          </cell>
          <cell r="N334">
            <v>0.42399999999999999</v>
          </cell>
          <cell r="O334">
            <v>0.45500000000000002</v>
          </cell>
          <cell r="P334">
            <v>0.441</v>
          </cell>
          <cell r="Q334">
            <v>0.46100000000000002</v>
          </cell>
          <cell r="R334">
            <v>0.4632</v>
          </cell>
          <cell r="S334">
            <v>0.44314599999999998</v>
          </cell>
          <cell r="T334">
            <v>0.451206</v>
          </cell>
          <cell r="U334">
            <v>0.44230000000000003</v>
          </cell>
          <cell r="V334">
            <v>0.42099999999999999</v>
          </cell>
          <cell r="W334">
            <v>0.40070600000000001</v>
          </cell>
          <cell r="X334">
            <v>0.35364000000000001</v>
          </cell>
          <cell r="Y334">
            <v>0.32686900000000002</v>
          </cell>
          <cell r="Z334">
            <v>0.34975400000000001</v>
          </cell>
          <cell r="AA334">
            <v>0.4</v>
          </cell>
          <cell r="AB334">
            <v>0.4</v>
          </cell>
          <cell r="AC334">
            <v>0.4</v>
          </cell>
          <cell r="AD334">
            <v>0.38038496791934007</v>
          </cell>
          <cell r="AE334">
            <v>0.41499999999999998</v>
          </cell>
        </row>
        <row r="335">
          <cell r="A335" t="str">
            <v>Aluminium2</v>
          </cell>
          <cell r="B335" t="str">
            <v>prdalu2</v>
          </cell>
          <cell r="C335" t="str">
            <v>fra</v>
          </cell>
          <cell r="D335" t="str">
            <v>CEREN</v>
          </cell>
          <cell r="E335" t="str">
            <v>Mt</v>
          </cell>
          <cell r="F335">
            <v>0.22500000000000001</v>
          </cell>
          <cell r="G335">
            <v>0.22900000000000001</v>
          </cell>
          <cell r="H335">
            <v>0.23599999999999999</v>
          </cell>
          <cell r="I335">
            <v>0.222</v>
          </cell>
          <cell r="J335">
            <v>0.253</v>
          </cell>
          <cell r="K335">
            <v>0.254</v>
          </cell>
          <cell r="L335">
            <v>0.2389</v>
          </cell>
          <cell r="M335">
            <v>0.229042</v>
          </cell>
          <cell r="N335">
            <v>0.23899999999999999</v>
          </cell>
          <cell r="O335">
            <v>0.23799999999999999</v>
          </cell>
          <cell r="P335">
            <v>0.24099999999999999</v>
          </cell>
          <cell r="Q335">
            <v>0.252</v>
          </cell>
          <cell r="R335">
            <v>0.247</v>
          </cell>
          <cell r="S335">
            <v>0.23799999999999999</v>
          </cell>
          <cell r="T335">
            <v>0.22500000000000001</v>
          </cell>
          <cell r="U335">
            <v>0.223</v>
          </cell>
          <cell r="V335">
            <v>0.23200000000000001</v>
          </cell>
          <cell r="W335">
            <v>0.220634</v>
          </cell>
          <cell r="X335">
            <v>0.18698200000000001</v>
          </cell>
          <cell r="Y335">
            <v>0.12680900000000001</v>
          </cell>
          <cell r="Z335">
            <v>0.163135</v>
          </cell>
          <cell r="AA335">
            <v>0.2051</v>
          </cell>
          <cell r="AB335">
            <v>0.1915</v>
          </cell>
          <cell r="AC335">
            <v>0.18210000000000001</v>
          </cell>
          <cell r="AD335">
            <v>0.18859999999999999</v>
          </cell>
          <cell r="AE335">
            <v>0.19500000000000001</v>
          </cell>
        </row>
        <row r="337">
          <cell r="A337" t="str">
            <v>Consommation unitaire thermique (énergie utile)</v>
          </cell>
        </row>
        <row r="338">
          <cell r="A338" t="str">
            <v>Aluminium</v>
          </cell>
          <cell r="B338" t="str">
            <v>thmscalu</v>
          </cell>
          <cell r="C338" t="str">
            <v>fra</v>
          </cell>
          <cell r="D338" t="str">
            <v>CEREN</v>
          </cell>
          <cell r="E338" t="str">
            <v>kWh/t</v>
          </cell>
          <cell r="F338">
            <v>2747.3874561302378</v>
          </cell>
          <cell r="G338">
            <v>3020.6235998245811</v>
          </cell>
          <cell r="H338">
            <v>2337.5192776806125</v>
          </cell>
          <cell r="I338">
            <v>2384.5189958697683</v>
          </cell>
          <cell r="J338">
            <v>2452.1287714451951</v>
          </cell>
          <cell r="K338">
            <v>2763.7129142509384</v>
          </cell>
          <cell r="L338">
            <v>2799.1187830146828</v>
          </cell>
          <cell r="M338">
            <v>2705.1140390670112</v>
          </cell>
          <cell r="N338">
            <v>2601.5858947053102</v>
          </cell>
          <cell r="O338">
            <v>2536.6255360459545</v>
          </cell>
          <cell r="P338">
            <v>2265.6922754586199</v>
          </cell>
          <cell r="Q338">
            <v>2099.2583369664917</v>
          </cell>
          <cell r="R338">
            <v>1958.6595576012317</v>
          </cell>
          <cell r="S338">
            <v>1930.5615775338858</v>
          </cell>
          <cell r="T338">
            <v>1928.6324332882346</v>
          </cell>
          <cell r="U338">
            <v>1897.9276231119388</v>
          </cell>
          <cell r="V338">
            <v>1865.3395941494289</v>
          </cell>
          <cell r="W338">
            <v>2017.724278316276</v>
          </cell>
          <cell r="X338">
            <v>2154.4187657279213</v>
          </cell>
          <cell r="Y338">
            <v>2094.4936221479329</v>
          </cell>
          <cell r="Z338">
            <v>2009.3523500115136</v>
          </cell>
          <cell r="AA338">
            <v>1690.19397451227</v>
          </cell>
          <cell r="AB338">
            <v>1759.5221313305865</v>
          </cell>
          <cell r="AC338">
            <v>1656.3853506694741</v>
          </cell>
          <cell r="AD338">
            <v>1653.1367692213232</v>
          </cell>
          <cell r="AE338">
            <v>982.41868038143605</v>
          </cell>
        </row>
        <row r="339">
          <cell r="A339" t="str">
            <v>Ethylène</v>
          </cell>
          <cell r="B339" t="str">
            <v>thmscety</v>
          </cell>
          <cell r="C339" t="str">
            <v>fra</v>
          </cell>
          <cell r="D339" t="str">
            <v>CEREN</v>
          </cell>
          <cell r="E339" t="str">
            <v>kWh/t</v>
          </cell>
          <cell r="F339">
            <v>13867.939496674056</v>
          </cell>
          <cell r="G339">
            <v>13613.256069805868</v>
          </cell>
          <cell r="H339">
            <v>12797.233074604372</v>
          </cell>
          <cell r="I339">
            <v>12960.190421924286</v>
          </cell>
          <cell r="J339">
            <v>12437.97730604219</v>
          </cell>
          <cell r="K339">
            <v>12860.87436459739</v>
          </cell>
          <cell r="L339">
            <v>12812.831823857796</v>
          </cell>
          <cell r="M339">
            <v>12568.157110051838</v>
          </cell>
          <cell r="N339">
            <v>12200.654548041512</v>
          </cell>
          <cell r="O339">
            <v>11834.541305123215</v>
          </cell>
          <cell r="P339">
            <v>11806.498680871829</v>
          </cell>
          <cell r="Q339">
            <v>13221.335896587743</v>
          </cell>
          <cell r="R339">
            <v>13626.427641906093</v>
          </cell>
          <cell r="S339">
            <v>13099.942119437939</v>
          </cell>
          <cell r="T339">
            <v>13157.7341966759</v>
          </cell>
          <cell r="U339">
            <v>13448.592791666668</v>
          </cell>
          <cell r="V339">
            <v>12127.512216494844</v>
          </cell>
          <cell r="W339">
            <v>13257.559202302629</v>
          </cell>
          <cell r="X339">
            <v>13982.195069292484</v>
          </cell>
          <cell r="Y339">
            <v>15085.396806370492</v>
          </cell>
          <cell r="Z339">
            <v>15064.413871244633</v>
          </cell>
          <cell r="AA339">
            <v>13846.592124472572</v>
          </cell>
          <cell r="AB339">
            <v>14427.315351397121</v>
          </cell>
          <cell r="AC339">
            <v>14095.33485313752</v>
          </cell>
          <cell r="AD339">
            <v>12747.174557272043</v>
          </cell>
          <cell r="AE339">
            <v>11872.67834125708</v>
          </cell>
        </row>
        <row r="340">
          <cell r="A340" t="str">
            <v>Ammoniac</v>
          </cell>
          <cell r="B340" t="str">
            <v>thmscamm</v>
          </cell>
          <cell r="C340" t="str">
            <v>fra</v>
          </cell>
          <cell r="D340" t="str">
            <v>CEREN</v>
          </cell>
          <cell r="E340" t="str">
            <v>kWh/t</v>
          </cell>
          <cell r="F340">
            <v>3454.7174006174005</v>
          </cell>
          <cell r="G340">
            <v>3271.9799756599891</v>
          </cell>
          <cell r="H340">
            <v>3414.3301605912029</v>
          </cell>
          <cell r="I340">
            <v>3320.1987899420237</v>
          </cell>
          <cell r="J340">
            <v>3169.7039912722389</v>
          </cell>
          <cell r="K340">
            <v>3230.3291025121553</v>
          </cell>
          <cell r="L340">
            <v>3107.1490794200663</v>
          </cell>
          <cell r="M340">
            <v>3151.7567707990797</v>
          </cell>
          <cell r="N340">
            <v>3190.0596419098147</v>
          </cell>
          <cell r="O340">
            <v>3228.8292976356056</v>
          </cell>
          <cell r="P340">
            <v>3186.2851047120421</v>
          </cell>
          <cell r="Q340">
            <v>2966.528616788321</v>
          </cell>
          <cell r="R340">
            <v>3278.1805307497889</v>
          </cell>
          <cell r="S340">
            <v>3476.1792150170654</v>
          </cell>
          <cell r="T340">
            <v>3695.9686347517736</v>
          </cell>
          <cell r="U340">
            <v>3403.795050590219</v>
          </cell>
          <cell r="V340">
            <v>3865.1235471406503</v>
          </cell>
          <cell r="W340">
            <v>2447.033139534884</v>
          </cell>
          <cell r="X340">
            <v>3236.3884414144468</v>
          </cell>
          <cell r="Y340">
            <v>3210.2598884166282</v>
          </cell>
          <cell r="Z340">
            <v>3319.0406937829202</v>
          </cell>
          <cell r="AA340">
            <v>2874.7308426438549</v>
          </cell>
          <cell r="AB340">
            <v>3341.168227814187</v>
          </cell>
          <cell r="AC340">
            <v>3629.5354544681031</v>
          </cell>
          <cell r="AD340">
            <v>3559.9366098901096</v>
          </cell>
          <cell r="AE340">
            <v>4127.6679976274245</v>
          </cell>
        </row>
        <row r="341">
          <cell r="A341" t="str">
            <v>Clinker</v>
          </cell>
          <cell r="B341" t="str">
            <v>thmscclk</v>
          </cell>
          <cell r="C341" t="str">
            <v>fra</v>
          </cell>
          <cell r="D341" t="str">
            <v>CEREN</v>
          </cell>
          <cell r="E341" t="str">
            <v>kWh/t</v>
          </cell>
          <cell r="F341">
            <v>798.27061858636227</v>
          </cell>
          <cell r="G341">
            <v>716.21372620310035</v>
          </cell>
          <cell r="H341">
            <v>703.58921358405837</v>
          </cell>
          <cell r="I341">
            <v>670.45579843730911</v>
          </cell>
          <cell r="J341">
            <v>657.37928579966535</v>
          </cell>
          <cell r="K341">
            <v>702.66531673246277</v>
          </cell>
          <cell r="L341">
            <v>719.04477928376025</v>
          </cell>
          <cell r="M341">
            <v>740.71805379542218</v>
          </cell>
          <cell r="N341">
            <v>688.79205168457906</v>
          </cell>
          <cell r="O341">
            <v>691.8788098811757</v>
          </cell>
          <cell r="P341">
            <v>729.45493199779435</v>
          </cell>
          <cell r="Q341">
            <v>709.01950039386782</v>
          </cell>
          <cell r="R341">
            <v>705.18563929850097</v>
          </cell>
          <cell r="S341">
            <v>722.45270551094234</v>
          </cell>
          <cell r="T341">
            <v>732.98757941365045</v>
          </cell>
          <cell r="U341">
            <v>755.25013327948295</v>
          </cell>
          <cell r="V341">
            <v>728.03465484180231</v>
          </cell>
          <cell r="W341">
            <v>797.70708772027035</v>
          </cell>
          <cell r="X341">
            <v>795.97414391471705</v>
          </cell>
          <cell r="Y341">
            <v>780.22427203459642</v>
          </cell>
          <cell r="Z341">
            <v>781.37935675458016</v>
          </cell>
          <cell r="AA341">
            <v>762.44925241315912</v>
          </cell>
          <cell r="AB341">
            <v>776.20898751586958</v>
          </cell>
          <cell r="AC341">
            <v>778.25912215125561</v>
          </cell>
          <cell r="AD341">
            <v>763.07919176935934</v>
          </cell>
          <cell r="AE341">
            <v>756.11296402708399</v>
          </cell>
        </row>
        <row r="342">
          <cell r="A342" t="str">
            <v>Verre</v>
          </cell>
          <cell r="B342" t="str">
            <v>thmscver</v>
          </cell>
          <cell r="C342" t="str">
            <v>fra</v>
          </cell>
          <cell r="D342" t="str">
            <v>CEREN</v>
          </cell>
          <cell r="E342" t="str">
            <v>kWh/t</v>
          </cell>
          <cell r="F342">
            <v>2071.8691846872498</v>
          </cell>
          <cell r="G342">
            <v>2028.6871013416915</v>
          </cell>
          <cell r="H342">
            <v>1998.0852475510026</v>
          </cell>
          <cell r="I342">
            <v>2072.8101563381665</v>
          </cell>
          <cell r="J342">
            <v>2018.7942340343495</v>
          </cell>
          <cell r="K342">
            <v>1994.6596306124975</v>
          </cell>
          <cell r="L342">
            <v>1963.5888163525815</v>
          </cell>
          <cell r="M342">
            <v>1971.4478736813903</v>
          </cell>
          <cell r="N342">
            <v>1946.5768383322122</v>
          </cell>
          <cell r="O342">
            <v>1958.1675392146669</v>
          </cell>
          <cell r="P342">
            <v>1866.3341611577291</v>
          </cell>
          <cell r="Q342">
            <v>1814.1798875113604</v>
          </cell>
          <cell r="R342">
            <v>1770.9523617952923</v>
          </cell>
          <cell r="S342">
            <v>1654.3937979377718</v>
          </cell>
          <cell r="T342">
            <v>1670.1992766295714</v>
          </cell>
          <cell r="U342">
            <v>1680.9203690732757</v>
          </cell>
          <cell r="V342">
            <v>1615.3572129842564</v>
          </cell>
          <cell r="W342">
            <v>1618.529492662849</v>
          </cell>
          <cell r="X342">
            <v>1700.5117992714722</v>
          </cell>
          <cell r="Y342">
            <v>1753.7943387965875</v>
          </cell>
          <cell r="Z342">
            <v>1727.796645049719</v>
          </cell>
          <cell r="AA342">
            <v>1654.0070278606963</v>
          </cell>
          <cell r="AB342">
            <v>1771.6118054347828</v>
          </cell>
          <cell r="AC342">
            <v>1813.8298064516127</v>
          </cell>
          <cell r="AD342">
            <v>1817.3945980534133</v>
          </cell>
          <cell r="AE342">
            <v>1817.5574828568372</v>
          </cell>
        </row>
        <row r="343">
          <cell r="A343" t="str">
            <v>Sucre</v>
          </cell>
          <cell r="B343" t="str">
            <v>thmscsug</v>
          </cell>
          <cell r="C343" t="str">
            <v>fra</v>
          </cell>
          <cell r="D343" t="str">
            <v>CEREN</v>
          </cell>
          <cell r="E343" t="str">
            <v>kWh/t</v>
          </cell>
          <cell r="F343">
            <v>1410.535316722973</v>
          </cell>
          <cell r="G343">
            <v>1411.372126801414</v>
          </cell>
          <cell r="H343">
            <v>1433.3070061401652</v>
          </cell>
          <cell r="I343">
            <v>1418.8009144792547</v>
          </cell>
          <cell r="J343">
            <v>1437.1629333455537</v>
          </cell>
          <cell r="K343">
            <v>1423.7150274960018</v>
          </cell>
          <cell r="L343">
            <v>1418.6290692554928</v>
          </cell>
          <cell r="M343">
            <v>1338.8680716790027</v>
          </cell>
          <cell r="N343">
            <v>1428.9274617209403</v>
          </cell>
          <cell r="O343">
            <v>1396.4755035605288</v>
          </cell>
          <cell r="P343">
            <v>1425.7797233115471</v>
          </cell>
          <cell r="Q343">
            <v>1410.8596049974763</v>
          </cell>
          <cell r="R343">
            <v>1229.8662765129402</v>
          </cell>
          <cell r="S343">
            <v>1461.8692362573099</v>
          </cell>
          <cell r="T343">
            <v>1348.958985475829</v>
          </cell>
          <cell r="U343">
            <v>1409.7374791208792</v>
          </cell>
          <cell r="V343">
            <v>1623.0238266911376</v>
          </cell>
          <cell r="W343">
            <v>1594.0429831932772</v>
          </cell>
          <cell r="X343">
            <v>1609.9805759708104</v>
          </cell>
          <cell r="Y343">
            <v>1490.9635810030043</v>
          </cell>
          <cell r="Z343">
            <v>1665.3320907680375</v>
          </cell>
          <cell r="AA343">
            <v>1635.2027137499999</v>
          </cell>
          <cell r="AB343">
            <v>1379.8051677777778</v>
          </cell>
          <cell r="AC343">
            <v>1347.3355000000001</v>
          </cell>
          <cell r="AD343">
            <v>1425.82637</v>
          </cell>
          <cell r="AE343">
            <v>1425.8428073652049</v>
          </cell>
        </row>
        <row r="344">
          <cell r="A344" t="str">
            <v>Papier</v>
          </cell>
          <cell r="B344" t="str">
            <v>thmscpac</v>
          </cell>
          <cell r="C344" t="str">
            <v>fra</v>
          </cell>
          <cell r="D344" t="str">
            <v>CEREN</v>
          </cell>
          <cell r="E344" t="str">
            <v>kWh/t</v>
          </cell>
          <cell r="F344">
            <v>2304.4662030400659</v>
          </cell>
          <cell r="G344">
            <v>2370.5016109426647</v>
          </cell>
          <cell r="H344">
            <v>2370.8895753196798</v>
          </cell>
          <cell r="I344">
            <v>2270.5488651049568</v>
          </cell>
          <cell r="J344">
            <v>2236.103931121861</v>
          </cell>
          <cell r="K344">
            <v>2256.8529894394801</v>
          </cell>
          <cell r="L344">
            <v>2200.8830940100802</v>
          </cell>
          <cell r="M344">
            <v>2210.8165920411629</v>
          </cell>
          <cell r="N344">
            <v>2150.5929028279538</v>
          </cell>
          <cell r="O344">
            <v>2092.8168286053487</v>
          </cell>
          <cell r="P344">
            <v>2100.9384149876073</v>
          </cell>
          <cell r="Q344">
            <v>2198.2929566708231</v>
          </cell>
          <cell r="R344">
            <v>2172.3804086317723</v>
          </cell>
          <cell r="S344">
            <v>2219.5964407888114</v>
          </cell>
          <cell r="T344">
            <v>2186.9842879015428</v>
          </cell>
          <cell r="U344">
            <v>2179.8244926873772</v>
          </cell>
          <cell r="V344">
            <v>2165.2190674454596</v>
          </cell>
          <cell r="W344">
            <v>2159.0209583628812</v>
          </cell>
          <cell r="X344">
            <v>2199.563257430998</v>
          </cell>
          <cell r="Y344">
            <v>2078.8796008882487</v>
          </cell>
          <cell r="Z344">
            <v>2038.4670915536024</v>
          </cell>
          <cell r="AA344">
            <v>2048.4181736091564</v>
          </cell>
          <cell r="AB344">
            <v>2084.4279985183352</v>
          </cell>
          <cell r="AC344">
            <v>2222.2735005594927</v>
          </cell>
          <cell r="AD344">
            <v>2168.3130709750735</v>
          </cell>
          <cell r="AE344">
            <v>2345.1953515723271</v>
          </cell>
        </row>
        <row r="345">
          <cell r="A345" t="str">
            <v>Acier</v>
          </cell>
          <cell r="B345" t="str">
            <v>thmscacb</v>
          </cell>
          <cell r="C345" t="str">
            <v>fra</v>
          </cell>
          <cell r="D345" t="str">
            <v>CEREN</v>
          </cell>
          <cell r="E345" t="str">
            <v>kWh/t</v>
          </cell>
          <cell r="F345">
            <v>3031.9407437196996</v>
          </cell>
          <cell r="G345">
            <v>3048.8352779896268</v>
          </cell>
          <cell r="H345">
            <v>3107.6523000000002</v>
          </cell>
          <cell r="I345">
            <v>3185.6563798182124</v>
          </cell>
          <cell r="J345">
            <v>3306.1241437463195</v>
          </cell>
          <cell r="K345">
            <v>3380.7436807718932</v>
          </cell>
          <cell r="L345">
            <v>3453.9403160446391</v>
          </cell>
          <cell r="M345">
            <v>3387.5877688104247</v>
          </cell>
          <cell r="N345">
            <v>3391.4186425789339</v>
          </cell>
          <cell r="O345">
            <v>3243.4440829589221</v>
          </cell>
          <cell r="P345">
            <v>3255.0098101670524</v>
          </cell>
          <cell r="Q345">
            <v>3333.5345725341977</v>
          </cell>
          <cell r="R345">
            <v>3226.8370509610741</v>
          </cell>
          <cell r="S345">
            <v>3244.645337420754</v>
          </cell>
          <cell r="T345">
            <v>3079.9155936789271</v>
          </cell>
          <cell r="U345">
            <v>3119.4613090058283</v>
          </cell>
          <cell r="V345">
            <v>3169.4505023688935</v>
          </cell>
          <cell r="W345">
            <v>3124.5593534044715</v>
          </cell>
          <cell r="X345">
            <v>3208.5230212825795</v>
          </cell>
          <cell r="Y345">
            <v>3412.3792691505996</v>
          </cell>
          <cell r="Z345">
            <v>3174.5911928054629</v>
          </cell>
          <cell r="AA345">
            <v>3084.5152994198093</v>
          </cell>
          <cell r="AB345">
            <v>3072.7531618807197</v>
          </cell>
          <cell r="AC345">
            <v>2999.7356886403763</v>
          </cell>
          <cell r="AD345">
            <v>2981.4802381399722</v>
          </cell>
          <cell r="AE345">
            <v>2631.2619852040816</v>
          </cell>
        </row>
        <row r="346">
          <cell r="A346" t="str">
            <v>Aluminium 1</v>
          </cell>
          <cell r="B346" t="str">
            <v>thmscalu1</v>
          </cell>
          <cell r="C346" t="str">
            <v>fra</v>
          </cell>
          <cell r="D346" t="str">
            <v>CEREN</v>
          </cell>
          <cell r="E346" t="str">
            <v>kWh/t</v>
          </cell>
          <cell r="F346">
            <v>4644.172290831998</v>
          </cell>
          <cell r="G346">
            <v>5438.8120436624731</v>
          </cell>
          <cell r="H346">
            <v>3658.2939219198524</v>
          </cell>
          <cell r="I346">
            <v>3626.4559728852728</v>
          </cell>
          <cell r="J346">
            <v>4067.3034113192757</v>
          </cell>
          <cell r="K346">
            <v>4689.5924210266276</v>
          </cell>
          <cell r="L346">
            <v>4547.3788542884276</v>
          </cell>
          <cell r="M346">
            <v>4252.3584221417632</v>
          </cell>
          <cell r="N346">
            <v>4068.0458683717475</v>
          </cell>
          <cell r="O346">
            <v>3863.4758164392233</v>
          </cell>
          <cell r="P346">
            <v>3503.8597094394072</v>
          </cell>
          <cell r="Q346">
            <v>3246.7921784319055</v>
          </cell>
          <cell r="R346">
            <v>3003.108846736603</v>
          </cell>
          <cell r="S346">
            <v>2967.4064445823642</v>
          </cell>
          <cell r="T346">
            <v>2890.3711900641924</v>
          </cell>
          <cell r="U346">
            <v>2854.8298613076486</v>
          </cell>
          <cell r="V346">
            <v>2893.2702018517271</v>
          </cell>
          <cell r="W346">
            <v>3128.709834864052</v>
          </cell>
          <cell r="X346">
            <v>3293.5363136674596</v>
          </cell>
          <cell r="Y346">
            <v>2907.0535214683246</v>
          </cell>
          <cell r="Z346">
            <v>2946.5702106196218</v>
          </cell>
          <cell r="AA346">
            <v>2556.8409349434364</v>
          </cell>
          <cell r="AB346">
            <v>2601.893351705105</v>
          </cell>
          <cell r="AC346">
            <v>2410.4547815617525</v>
          </cell>
          <cell r="AD346">
            <v>2472.7842867889844</v>
          </cell>
          <cell r="AE346">
            <v>1444.0370964642796</v>
          </cell>
        </row>
        <row r="347">
          <cell r="A347" t="str">
            <v>Aluminium 2</v>
          </cell>
          <cell r="B347" t="str">
            <v>thmscalu2</v>
          </cell>
          <cell r="C347" t="str">
            <v>fra</v>
          </cell>
          <cell r="D347" t="str">
            <v>CEREN</v>
          </cell>
          <cell r="E347" t="str">
            <v>kWh/t</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row>
        <row r="349">
          <cell r="A349" t="str">
            <v>Consommation unitaire électricité (énergie utile)</v>
          </cell>
        </row>
        <row r="350">
          <cell r="A350" t="str">
            <v>Aluminium</v>
          </cell>
          <cell r="B350" t="str">
            <v>elcscalu</v>
          </cell>
          <cell r="C350" t="str">
            <v>fra</v>
          </cell>
          <cell r="D350" t="str">
            <v>CEREN</v>
          </cell>
          <cell r="E350" t="str">
            <v>kWh/t</v>
          </cell>
          <cell r="F350">
            <v>7936.2049178800498</v>
          </cell>
          <cell r="G350">
            <v>7966.1548594647675</v>
          </cell>
          <cell r="H350">
            <v>8108.709442708182</v>
          </cell>
          <cell r="I350">
            <v>8152.2460486065602</v>
          </cell>
          <cell r="J350">
            <v>8123.1137565326235</v>
          </cell>
          <cell r="K350">
            <v>8163.1731336639978</v>
          </cell>
          <cell r="L350">
            <v>8265.2980985387312</v>
          </cell>
          <cell r="M350">
            <v>8293.873434447898</v>
          </cell>
          <cell r="N350">
            <v>8216.9834760348058</v>
          </cell>
          <cell r="O350">
            <v>8046.0920006385331</v>
          </cell>
          <cell r="P350">
            <v>8406.1583577712627</v>
          </cell>
          <cell r="Q350">
            <v>8021.2116611286092</v>
          </cell>
          <cell r="R350">
            <v>8075.0557037042072</v>
          </cell>
          <cell r="S350">
            <v>8048.8092400076875</v>
          </cell>
          <cell r="T350">
            <v>8106.3018639829252</v>
          </cell>
          <cell r="U350">
            <v>7990.9474393557048</v>
          </cell>
          <cell r="V350">
            <v>7870.6359262416418</v>
          </cell>
          <cell r="W350">
            <v>8087.7645308400242</v>
          </cell>
          <cell r="X350">
            <v>9135.399888659018</v>
          </cell>
          <cell r="Y350">
            <v>9263.8864145395473</v>
          </cell>
          <cell r="Z350">
            <v>8284.059512649008</v>
          </cell>
          <cell r="AA350">
            <v>6875.6320998624778</v>
          </cell>
          <cell r="AB350">
            <v>7130.4308144989636</v>
          </cell>
          <cell r="AC350">
            <v>7235.5267211972223</v>
          </cell>
          <cell r="AD350">
            <v>7500.8108258060847</v>
          </cell>
          <cell r="AE350">
            <v>7369.5797035938613</v>
          </cell>
        </row>
        <row r="351">
          <cell r="A351" t="str">
            <v>Ethylène</v>
          </cell>
          <cell r="B351" t="str">
            <v>elcscety</v>
          </cell>
          <cell r="C351" t="str">
            <v>fra</v>
          </cell>
          <cell r="D351" t="str">
            <v>CEREN</v>
          </cell>
          <cell r="E351" t="str">
            <v>kWh/t</v>
          </cell>
          <cell r="F351">
            <v>3990.5082926829268</v>
          </cell>
          <cell r="G351">
            <v>3742.9288723667905</v>
          </cell>
          <cell r="H351">
            <v>3428.264581763377</v>
          </cell>
          <cell r="I351">
            <v>3542.426458990536</v>
          </cell>
          <cell r="J351">
            <v>3259.8095816946725</v>
          </cell>
          <cell r="K351">
            <v>3384.5410106462737</v>
          </cell>
          <cell r="L351">
            <v>3313.7469883942999</v>
          </cell>
          <cell r="M351">
            <v>3247.8700114818553</v>
          </cell>
          <cell r="N351">
            <v>3156.9200870438567</v>
          </cell>
          <cell r="O351">
            <v>3067.6576199740603</v>
          </cell>
          <cell r="P351">
            <v>3014.190305790501</v>
          </cell>
          <cell r="Q351">
            <v>3225.7457172701947</v>
          </cell>
          <cell r="R351">
            <v>3257.0519971969161</v>
          </cell>
          <cell r="S351">
            <v>3191.4214118434261</v>
          </cell>
          <cell r="T351">
            <v>3144.4894390581726</v>
          </cell>
          <cell r="U351">
            <v>3126.3297569444449</v>
          </cell>
          <cell r="V351">
            <v>2723.916676773802</v>
          </cell>
          <cell r="W351">
            <v>2966.644671052632</v>
          </cell>
          <cell r="X351">
            <v>3186.628482859227</v>
          </cell>
          <cell r="Y351">
            <v>3254.4502933780391</v>
          </cell>
          <cell r="Z351">
            <v>3296.9802145922745</v>
          </cell>
          <cell r="AA351">
            <v>3138.6769198312231</v>
          </cell>
          <cell r="AB351">
            <v>3281.7082980524974</v>
          </cell>
          <cell r="AC351">
            <v>3440.7616377392087</v>
          </cell>
          <cell r="AD351">
            <v>3149.389977392615</v>
          </cell>
          <cell r="AE351">
            <v>3271.8040620865931</v>
          </cell>
        </row>
        <row r="352">
          <cell r="A352" t="str">
            <v>Ammoniac</v>
          </cell>
          <cell r="B352" t="str">
            <v>elcscamm</v>
          </cell>
          <cell r="C352" t="str">
            <v>fra</v>
          </cell>
          <cell r="D352" t="str">
            <v>CEREN</v>
          </cell>
          <cell r="E352" t="str">
            <v>kWh/t</v>
          </cell>
          <cell r="F352">
            <v>1149.2986832986833</v>
          </cell>
          <cell r="G352">
            <v>1094.2637458653185</v>
          </cell>
          <cell r="H352">
            <v>1147.0503801605912</v>
          </cell>
          <cell r="I352">
            <v>985.73540515033028</v>
          </cell>
          <cell r="J352">
            <v>966.94138972809674</v>
          </cell>
          <cell r="K352">
            <v>940.89276066990828</v>
          </cell>
          <cell r="L352">
            <v>952.15588914549664</v>
          </cell>
          <cell r="M352">
            <v>984.09457415323902</v>
          </cell>
          <cell r="N352">
            <v>994.17990716180361</v>
          </cell>
          <cell r="O352">
            <v>998.82127955493752</v>
          </cell>
          <cell r="P352">
            <v>936.26066753926693</v>
          </cell>
          <cell r="Q352">
            <v>898.14160583941612</v>
          </cell>
          <cell r="R352">
            <v>980.56478517270421</v>
          </cell>
          <cell r="S352">
            <v>971.58131399317404</v>
          </cell>
          <cell r="T352">
            <v>990.30274822695048</v>
          </cell>
          <cell r="U352">
            <v>926.28145025295112</v>
          </cell>
          <cell r="V352">
            <v>1089.1216383307574</v>
          </cell>
          <cell r="W352">
            <v>880.58934108527126</v>
          </cell>
          <cell r="X352">
            <v>831.23951947659236</v>
          </cell>
          <cell r="Y352">
            <v>762.40733585275507</v>
          </cell>
          <cell r="Z352">
            <v>742.45084249226375</v>
          </cell>
          <cell r="AA352">
            <v>690.94747466672004</v>
          </cell>
          <cell r="AB352">
            <v>756.44614813898852</v>
          </cell>
          <cell r="AC352">
            <v>810.56976026887332</v>
          </cell>
          <cell r="AD352">
            <v>816.65604395604385</v>
          </cell>
          <cell r="AE352">
            <v>829.71998323046444</v>
          </cell>
        </row>
        <row r="353">
          <cell r="A353" t="str">
            <v>Chlore</v>
          </cell>
          <cell r="B353" t="str">
            <v>elcscchl</v>
          </cell>
          <cell r="C353" t="str">
            <v>fra</v>
          </cell>
          <cell r="D353" t="str">
            <v>CEREN</v>
          </cell>
          <cell r="E353" t="str">
            <v>kWh/t</v>
          </cell>
          <cell r="F353">
            <v>4000.0000000000009</v>
          </cell>
          <cell r="G353">
            <v>3999.9999999999995</v>
          </cell>
          <cell r="H353">
            <v>3999.9999999999995</v>
          </cell>
          <cell r="I353">
            <v>4000.0000000000005</v>
          </cell>
          <cell r="J353">
            <v>4000</v>
          </cell>
          <cell r="K353">
            <v>4000</v>
          </cell>
          <cell r="L353">
            <v>4000</v>
          </cell>
          <cell r="M353">
            <v>4000</v>
          </cell>
          <cell r="N353">
            <v>4000.0000000000005</v>
          </cell>
          <cell r="O353">
            <v>4000.0000000000005</v>
          </cell>
          <cell r="P353">
            <v>4000.0000000000005</v>
          </cell>
          <cell r="Q353">
            <v>4000</v>
          </cell>
          <cell r="R353">
            <v>4000.0000000000005</v>
          </cell>
          <cell r="S353">
            <v>4000</v>
          </cell>
          <cell r="T353">
            <v>4000.0000000000005</v>
          </cell>
          <cell r="U353">
            <v>3999.9999999999995</v>
          </cell>
          <cell r="V353">
            <v>4000</v>
          </cell>
          <cell r="W353">
            <v>3999.9999999999995</v>
          </cell>
          <cell r="X353">
            <v>3999.9999999999995</v>
          </cell>
          <cell r="Y353">
            <v>4000</v>
          </cell>
          <cell r="Z353">
            <v>4000.0000000000005</v>
          </cell>
          <cell r="AA353">
            <v>4000</v>
          </cell>
          <cell r="AB353">
            <v>4000</v>
          </cell>
          <cell r="AC353">
            <v>4000</v>
          </cell>
          <cell r="AD353">
            <v>4000</v>
          </cell>
          <cell r="AE353">
            <v>4000.0000000000005</v>
          </cell>
        </row>
        <row r="354">
          <cell r="A354" t="str">
            <v>Clinker</v>
          </cell>
          <cell r="B354" t="str">
            <v>elcscclk</v>
          </cell>
          <cell r="C354" t="str">
            <v>fra</v>
          </cell>
          <cell r="D354" t="str">
            <v>CEREN</v>
          </cell>
          <cell r="E354" t="str">
            <v>kWh/t</v>
          </cell>
          <cell r="F354">
            <v>152.80617627313708</v>
          </cell>
          <cell r="G354">
            <v>160.51079634398829</v>
          </cell>
          <cell r="H354">
            <v>162.14106651698009</v>
          </cell>
          <cell r="I354">
            <v>165.51913685752652</v>
          </cell>
          <cell r="J354">
            <v>165.40011953143679</v>
          </cell>
          <cell r="K354">
            <v>168.9369632553902</v>
          </cell>
          <cell r="L354">
            <v>166.03336234767471</v>
          </cell>
          <cell r="M354">
            <v>171.76545971809131</v>
          </cell>
          <cell r="N354">
            <v>168.48823813549086</v>
          </cell>
          <cell r="O354">
            <v>176.45742964352718</v>
          </cell>
          <cell r="P354">
            <v>175.821546284384</v>
          </cell>
          <cell r="Q354">
            <v>178.5831848754772</v>
          </cell>
          <cell r="R354">
            <v>182.73193761757389</v>
          </cell>
          <cell r="S354">
            <v>180.45642125911851</v>
          </cell>
          <cell r="T354">
            <v>183.1299644459987</v>
          </cell>
          <cell r="U354">
            <v>182.81753404108011</v>
          </cell>
          <cell r="V354">
            <v>184.14112007218992</v>
          </cell>
          <cell r="W354">
            <v>183.04715172337362</v>
          </cell>
          <cell r="X354">
            <v>186.0662244595795</v>
          </cell>
          <cell r="Y354">
            <v>187.00765376166945</v>
          </cell>
          <cell r="Z354">
            <v>184.91239514126568</v>
          </cell>
          <cell r="AA354">
            <v>190.19315122463723</v>
          </cell>
          <cell r="AB354">
            <v>195.48210607984197</v>
          </cell>
          <cell r="AC354">
            <v>196.14335172013352</v>
          </cell>
          <cell r="AD354">
            <v>194.9214894264415</v>
          </cell>
          <cell r="AE354">
            <v>202.97574369476209</v>
          </cell>
        </row>
        <row r="355">
          <cell r="A355" t="str">
            <v>Verre</v>
          </cell>
          <cell r="B355" t="str">
            <v>elcscver</v>
          </cell>
          <cell r="C355" t="str">
            <v>fra</v>
          </cell>
          <cell r="D355" t="str">
            <v>CEREN</v>
          </cell>
          <cell r="E355" t="str">
            <v>kWh/t</v>
          </cell>
          <cell r="F355">
            <v>610.29731068549984</v>
          </cell>
          <cell r="G355">
            <v>604.72994336302668</v>
          </cell>
          <cell r="H355">
            <v>626.21840322862067</v>
          </cell>
          <cell r="I355">
            <v>645.7713539303046</v>
          </cell>
          <cell r="J355">
            <v>633.71186857242071</v>
          </cell>
          <cell r="K355">
            <v>640.89272207479189</v>
          </cell>
          <cell r="L355">
            <v>635.82763598092026</v>
          </cell>
          <cell r="M355">
            <v>629.13928295230585</v>
          </cell>
          <cell r="N355">
            <v>635.75429754049662</v>
          </cell>
          <cell r="O355">
            <v>653.63340585680351</v>
          </cell>
          <cell r="P355">
            <v>656.02087616934091</v>
          </cell>
          <cell r="Q355">
            <v>657.79976488654927</v>
          </cell>
          <cell r="R355">
            <v>656.57195767195765</v>
          </cell>
          <cell r="S355">
            <v>637.60928002894354</v>
          </cell>
          <cell r="T355">
            <v>638.22218689277508</v>
          </cell>
          <cell r="U355">
            <v>634.01045258620695</v>
          </cell>
          <cell r="V355">
            <v>611.45450203431812</v>
          </cell>
          <cell r="W355">
            <v>622.1467251252684</v>
          </cell>
          <cell r="X355">
            <v>661.4116564417177</v>
          </cell>
          <cell r="Y355">
            <v>713.54515042658284</v>
          </cell>
          <cell r="Z355">
            <v>711.17475140510169</v>
          </cell>
          <cell r="AA355">
            <v>688.31084577114416</v>
          </cell>
          <cell r="AB355">
            <v>701.87050000000011</v>
          </cell>
          <cell r="AC355">
            <v>761.42218020022233</v>
          </cell>
          <cell r="AD355">
            <v>765.75035642519572</v>
          </cell>
          <cell r="AE355">
            <v>765.81898714326405</v>
          </cell>
        </row>
        <row r="356">
          <cell r="A356" t="str">
            <v>Sucre</v>
          </cell>
          <cell r="B356" t="str">
            <v>elcscsug</v>
          </cell>
          <cell r="C356" t="str">
            <v>fra</v>
          </cell>
          <cell r="D356" t="str">
            <v>CEREN</v>
          </cell>
          <cell r="E356" t="str">
            <v>kWh/t</v>
          </cell>
          <cell r="F356">
            <v>203.37766047297299</v>
          </cell>
          <cell r="G356">
            <v>218.4643795885072</v>
          </cell>
          <cell r="H356">
            <v>215.36307431717131</v>
          </cell>
          <cell r="I356">
            <v>227.82392040643521</v>
          </cell>
          <cell r="J356">
            <v>230.77194510001604</v>
          </cell>
          <cell r="K356">
            <v>219.36040575772844</v>
          </cell>
          <cell r="L356">
            <v>226.11755382380133</v>
          </cell>
          <cell r="M356">
            <v>212.3483054148812</v>
          </cell>
          <cell r="N356">
            <v>232.72540435626485</v>
          </cell>
          <cell r="O356">
            <v>216.10740590030517</v>
          </cell>
          <cell r="P356">
            <v>234.37363834422655</v>
          </cell>
          <cell r="Q356">
            <v>239.58621908127208</v>
          </cell>
          <cell r="R356">
            <v>198.13319712006225</v>
          </cell>
          <cell r="S356">
            <v>207.00039766081872</v>
          </cell>
          <cell r="T356">
            <v>210.74175157164532</v>
          </cell>
          <cell r="U356">
            <v>212.22832967032971</v>
          </cell>
          <cell r="V356">
            <v>250.31638699528054</v>
          </cell>
          <cell r="W356">
            <v>249.30313216195572</v>
          </cell>
          <cell r="X356">
            <v>236.87372947615324</v>
          </cell>
          <cell r="Y356">
            <v>214.72629997688929</v>
          </cell>
          <cell r="Z356">
            <v>241.26159813809153</v>
          </cell>
          <cell r="AA356">
            <v>265.54197499999998</v>
          </cell>
          <cell r="AB356">
            <v>217.58437777777777</v>
          </cell>
          <cell r="AC356">
            <v>224.48484444444449</v>
          </cell>
          <cell r="AD356">
            <v>244.6693555555556</v>
          </cell>
          <cell r="AE356">
            <v>244.67217617918575</v>
          </cell>
        </row>
        <row r="357">
          <cell r="A357" t="str">
            <v>Papier</v>
          </cell>
          <cell r="B357" t="str">
            <v>elcscpac</v>
          </cell>
          <cell r="C357" t="str">
            <v>fra</v>
          </cell>
          <cell r="D357" t="str">
            <v>CEREN</v>
          </cell>
          <cell r="E357" t="str">
            <v>kWh/t</v>
          </cell>
          <cell r="F357">
            <v>1386.4424417036862</v>
          </cell>
          <cell r="G357">
            <v>1404.8191155180421</v>
          </cell>
          <cell r="H357">
            <v>1421.2714809231729</v>
          </cell>
          <cell r="I357">
            <v>1394.4938957828831</v>
          </cell>
          <cell r="J357">
            <v>1384.9505528680027</v>
          </cell>
          <cell r="K357">
            <v>1359.7665893002202</v>
          </cell>
          <cell r="L357">
            <v>1293.3961434767318</v>
          </cell>
          <cell r="M357">
            <v>1309.9903661940994</v>
          </cell>
          <cell r="N357">
            <v>1277.9912902063936</v>
          </cell>
          <cell r="O357">
            <v>1249.5976214279765</v>
          </cell>
          <cell r="P357">
            <v>1212.6671763812267</v>
          </cell>
          <cell r="Q357">
            <v>1201.2470386533664</v>
          </cell>
          <cell r="R357">
            <v>1186.1152331394755</v>
          </cell>
          <cell r="S357">
            <v>1206.9386759231311</v>
          </cell>
          <cell r="T357">
            <v>1207.4707827036725</v>
          </cell>
          <cell r="U357">
            <v>1205.249216055038</v>
          </cell>
          <cell r="V357">
            <v>1218.3660226648699</v>
          </cell>
          <cell r="W357">
            <v>1214.8171816431973</v>
          </cell>
          <cell r="X357">
            <v>1227.8539171974523</v>
          </cell>
          <cell r="Y357">
            <v>1192.5112471492018</v>
          </cell>
          <cell r="Z357">
            <v>1197.5219937031418</v>
          </cell>
          <cell r="AA357">
            <v>1198.8016113143824</v>
          </cell>
          <cell r="AB357">
            <v>1211.6079145573528</v>
          </cell>
          <cell r="AC357">
            <v>1181.5229765013055</v>
          </cell>
          <cell r="AD357">
            <v>1169.7086761036587</v>
          </cell>
          <cell r="AE357">
            <v>1136.9751320754715</v>
          </cell>
        </row>
        <row r="358">
          <cell r="A358" t="str">
            <v>Acier</v>
          </cell>
          <cell r="B358" t="str">
            <v>elcscacb</v>
          </cell>
          <cell r="C358" t="str">
            <v>fra</v>
          </cell>
          <cell r="D358" t="str">
            <v>CEREN</v>
          </cell>
          <cell r="E358" t="str">
            <v>kWh/t</v>
          </cell>
          <cell r="F358">
            <v>2297.4041103499358</v>
          </cell>
          <cell r="G358">
            <v>2216.6710071401726</v>
          </cell>
          <cell r="H358">
            <v>2104.8358070500931</v>
          </cell>
          <cell r="I358">
            <v>2032.6692162417376</v>
          </cell>
          <cell r="J358">
            <v>1833.4263732681338</v>
          </cell>
          <cell r="K358">
            <v>1701.0742201834862</v>
          </cell>
          <cell r="L358">
            <v>1632.3783392963624</v>
          </cell>
          <cell r="M358">
            <v>1555.0140081280163</v>
          </cell>
          <cell r="N358">
            <v>1534.585643380072</v>
          </cell>
          <cell r="O358">
            <v>1592.976253877973</v>
          </cell>
          <cell r="P358">
            <v>1506.2799123534289</v>
          </cell>
          <cell r="Q358">
            <v>1441.5632972907304</v>
          </cell>
          <cell r="R358">
            <v>1664.7910868461151</v>
          </cell>
          <cell r="S358">
            <v>1659.452818532819</v>
          </cell>
          <cell r="T358">
            <v>1650.9842997880037</v>
          </cell>
          <cell r="U358">
            <v>1732.2008767123289</v>
          </cell>
          <cell r="V358">
            <v>1704.3375295663604</v>
          </cell>
          <cell r="W358">
            <v>1688.1940472991132</v>
          </cell>
          <cell r="X358">
            <v>1664.2202689588244</v>
          </cell>
          <cell r="Y358">
            <v>1874.8532920216885</v>
          </cell>
          <cell r="Z358">
            <v>1900.293411890734</v>
          </cell>
          <cell r="AA358">
            <v>1741.0079634464753</v>
          </cell>
          <cell r="AB358">
            <v>1679.8126515896429</v>
          </cell>
          <cell r="AC358">
            <v>1959.8382079766893</v>
          </cell>
          <cell r="AD358">
            <v>1993.7263732266279</v>
          </cell>
          <cell r="AE358">
            <v>1712.6964230769229</v>
          </cell>
        </row>
        <row r="359">
          <cell r="A359" t="str">
            <v>Aluminium 1</v>
          </cell>
          <cell r="B359" t="str">
            <v>elcscalu1</v>
          </cell>
          <cell r="C359" t="str">
            <v>fra</v>
          </cell>
          <cell r="D359" t="str">
            <v>CEREN</v>
          </cell>
          <cell r="E359" t="str">
            <v>kWh/t</v>
          </cell>
          <cell r="F359">
            <v>13415.327674931328</v>
          </cell>
          <cell r="G359">
            <v>14343.534558179788</v>
          </cell>
          <cell r="H359">
            <v>12690.394792511572</v>
          </cell>
          <cell r="I359">
            <v>12398.207532255812</v>
          </cell>
          <cell r="J359">
            <v>13473.667727901418</v>
          </cell>
          <cell r="K359">
            <v>13851.639460003245</v>
          </cell>
          <cell r="L359">
            <v>13427.598008972464</v>
          </cell>
          <cell r="M359">
            <v>13037.721161403015</v>
          </cell>
          <cell r="N359">
            <v>12848.726520309143</v>
          </cell>
          <cell r="O359">
            <v>12254.817047126382</v>
          </cell>
          <cell r="P359">
            <v>13000.000000000002</v>
          </cell>
          <cell r="Q359">
            <v>12405.908707992838</v>
          </cell>
          <cell r="R359">
            <v>12381.054751232141</v>
          </cell>
          <cell r="S359">
            <v>12371.575549805881</v>
          </cell>
          <cell r="T359">
            <v>12148.619385018013</v>
          </cell>
          <cell r="U359">
            <v>12019.844746559689</v>
          </cell>
          <cell r="V359">
            <v>12207.898479419933</v>
          </cell>
          <cell r="W359">
            <v>12540.994179253968</v>
          </cell>
          <cell r="X359">
            <v>13965.60954249128</v>
          </cell>
          <cell r="Y359">
            <v>12857.816008172915</v>
          </cell>
          <cell r="Z359">
            <v>12147.975432398307</v>
          </cell>
          <cell r="AA359">
            <v>10401.112459066962</v>
          </cell>
          <cell r="AB359">
            <v>10544.124566940342</v>
          </cell>
          <cell r="AC359">
            <v>10529.500261022258</v>
          </cell>
          <cell r="AD359">
            <v>11219.814049001283</v>
          </cell>
          <cell r="AE359">
            <v>10832.394263113869</v>
          </cell>
        </row>
        <row r="360">
          <cell r="A360" t="str">
            <v>Aluminium 2</v>
          </cell>
          <cell r="B360" t="str">
            <v>elcscalu2</v>
          </cell>
          <cell r="C360" t="str">
            <v>fra</v>
          </cell>
          <cell r="D360" t="str">
            <v>CEREN</v>
          </cell>
          <cell r="E360" t="str">
            <v>kWh/t</v>
          </cell>
          <cell r="F360">
            <v>0</v>
          </cell>
          <cell r="G360">
            <v>0</v>
          </cell>
          <cell r="H360">
            <v>0</v>
          </cell>
          <cell r="I360">
            <v>0</v>
          </cell>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v>0</v>
          </cell>
        </row>
        <row r="362">
          <cell r="A362" t="str">
            <v>Bilan industrie par Branche (Energie finale)</v>
          </cell>
        </row>
        <row r="363">
          <cell r="A363" t="str">
            <v>Métaux primaires</v>
          </cell>
        </row>
        <row r="364">
          <cell r="A364" t="str">
            <v>Charbon</v>
          </cell>
          <cell r="B364" t="str">
            <v>cmscfmnf</v>
          </cell>
          <cell r="C364" t="str">
            <v>fra</v>
          </cell>
          <cell r="D364" t="str">
            <v>CEREN</v>
          </cell>
          <cell r="E364" t="str">
            <v>Mtoe</v>
          </cell>
          <cell r="F364">
            <v>0.12684999999999999</v>
          </cell>
          <cell r="G364">
            <v>0.14446999999999999</v>
          </cell>
          <cell r="H364">
            <v>0.13569999999999999</v>
          </cell>
          <cell r="I364">
            <v>0.1487</v>
          </cell>
          <cell r="J364">
            <v>0.13469999999999999</v>
          </cell>
          <cell r="K364">
            <v>0.17312999999999998</v>
          </cell>
          <cell r="L364">
            <v>0.19786999999999999</v>
          </cell>
          <cell r="M364">
            <v>0.154</v>
          </cell>
          <cell r="N364">
            <v>0.13600000000000001</v>
          </cell>
          <cell r="O364">
            <v>0.11799999999999999</v>
          </cell>
          <cell r="P364">
            <v>7.7599999999999995E-3</v>
          </cell>
          <cell r="Q364">
            <v>6.0099999999999997E-3</v>
          </cell>
          <cell r="R364">
            <v>2.8999999999999998E-3</v>
          </cell>
          <cell r="S364">
            <v>5.8500000000000002E-3</v>
          </cell>
          <cell r="T364">
            <v>1.001E-2</v>
          </cell>
          <cell r="U364">
            <v>6.11E-3</v>
          </cell>
          <cell r="V364">
            <v>6.0899999999999999E-3</v>
          </cell>
          <cell r="W364">
            <v>6.1599999999999997E-3</v>
          </cell>
          <cell r="X364">
            <v>4.9800000000000001E-3</v>
          </cell>
          <cell r="Y364">
            <v>4.2500000000000003E-3</v>
          </cell>
          <cell r="Z364">
            <v>4.4799999999999996E-3</v>
          </cell>
          <cell r="AA364">
            <v>4.5100000000000001E-3</v>
          </cell>
          <cell r="AB364">
            <v>4.4400000000000004E-3</v>
          </cell>
          <cell r="AC364">
            <v>4.47E-3</v>
          </cell>
          <cell r="AD364">
            <v>4.3E-3</v>
          </cell>
          <cell r="AE364">
            <v>5.2500000000000003E-3</v>
          </cell>
        </row>
        <row r="365">
          <cell r="A365" t="str">
            <v>Fioul</v>
          </cell>
          <cell r="B365" t="str">
            <v>petcfmnf</v>
          </cell>
          <cell r="C365" t="str">
            <v>fra</v>
          </cell>
          <cell r="D365" t="str">
            <v>CEREN</v>
          </cell>
          <cell r="E365" t="str">
            <v>Mtoe</v>
          </cell>
          <cell r="F365">
            <v>7.2760000000000005E-2</v>
          </cell>
          <cell r="G365">
            <v>7.6240000000000002E-2</v>
          </cell>
          <cell r="H365">
            <v>6.4230000000000009E-2</v>
          </cell>
          <cell r="I365">
            <v>6.4230000000000009E-2</v>
          </cell>
          <cell r="J365">
            <v>7.85E-2</v>
          </cell>
          <cell r="K365">
            <v>7.5499999999999998E-2</v>
          </cell>
          <cell r="L365">
            <v>5.7499999999999996E-2</v>
          </cell>
          <cell r="M365">
            <v>8.0500000000000002E-2</v>
          </cell>
          <cell r="N365">
            <v>0.10349999999999999</v>
          </cell>
          <cell r="O365">
            <v>7.4999999999999997E-2</v>
          </cell>
          <cell r="P365">
            <v>5.2229999999999999E-2</v>
          </cell>
          <cell r="Q365">
            <v>7.4020000000000002E-2</v>
          </cell>
          <cell r="R365">
            <v>5.9419999999999987E-2</v>
          </cell>
          <cell r="S365">
            <v>5.6769999999999994E-2</v>
          </cell>
          <cell r="T365">
            <v>5.6860000000000001E-2</v>
          </cell>
          <cell r="U365">
            <v>6.0819999999999999E-2</v>
          </cell>
          <cell r="V365">
            <v>5.7570000000000003E-2</v>
          </cell>
          <cell r="W365">
            <v>5.1950000000000003E-2</v>
          </cell>
          <cell r="X365">
            <v>4.8210000000000003E-2</v>
          </cell>
          <cell r="Y365">
            <v>3.7479999999999999E-2</v>
          </cell>
          <cell r="Z365">
            <v>2.155E-2</v>
          </cell>
          <cell r="AA365">
            <v>1.5720000000000001E-2</v>
          </cell>
          <cell r="AB365">
            <v>1.916E-2</v>
          </cell>
          <cell r="AC365">
            <v>1.6919999999999998E-2</v>
          </cell>
          <cell r="AD365">
            <v>1.1509999999999999E-2</v>
          </cell>
          <cell r="AE365">
            <v>8.3700000000000007E-3</v>
          </cell>
        </row>
        <row r="366">
          <cell r="A366" t="str">
            <v>Gaz</v>
          </cell>
          <cell r="B366" t="str">
            <v>gazcfmnf</v>
          </cell>
          <cell r="C366" t="str">
            <v>fra</v>
          </cell>
          <cell r="D366" t="str">
            <v>CEREN</v>
          </cell>
          <cell r="E366" t="str">
            <v>Mtoe</v>
          </cell>
          <cell r="F366">
            <v>0.28799000000000002</v>
          </cell>
          <cell r="G366">
            <v>0.28231000000000001</v>
          </cell>
          <cell r="H366">
            <v>0.29326999999999998</v>
          </cell>
          <cell r="I366">
            <v>0.28827999999999998</v>
          </cell>
          <cell r="J366">
            <v>0.28999000000000003</v>
          </cell>
          <cell r="K366">
            <v>0.30685000000000001</v>
          </cell>
          <cell r="L366">
            <v>0.31180000000000002</v>
          </cell>
          <cell r="M366">
            <v>0.31430000000000002</v>
          </cell>
          <cell r="N366">
            <v>0.31274000000000002</v>
          </cell>
          <cell r="O366">
            <v>0.33739999999999998</v>
          </cell>
          <cell r="P366">
            <v>0.34086</v>
          </cell>
          <cell r="Q366">
            <v>0.33482000000000001</v>
          </cell>
          <cell r="R366">
            <v>0.31481999999999999</v>
          </cell>
          <cell r="S366">
            <v>0.29164000000000001</v>
          </cell>
          <cell r="T366">
            <v>0.28050999999999998</v>
          </cell>
          <cell r="U366">
            <v>0.27753</v>
          </cell>
          <cell r="V366">
            <v>0.26117999999999997</v>
          </cell>
          <cell r="W366">
            <v>0.27751999999999999</v>
          </cell>
          <cell r="X366">
            <v>0.26729000000000003</v>
          </cell>
          <cell r="Y366">
            <v>0.21767000000000003</v>
          </cell>
          <cell r="Z366">
            <v>0.25613000000000002</v>
          </cell>
          <cell r="AA366">
            <v>0.26113999999999998</v>
          </cell>
          <cell r="AB366">
            <v>0.28115000000000001</v>
          </cell>
          <cell r="AC366">
            <v>0.26077</v>
          </cell>
          <cell r="AD366">
            <v>0.26390000000000002</v>
          </cell>
          <cell r="AE366">
            <v>0.16211</v>
          </cell>
        </row>
        <row r="367">
          <cell r="A367" t="str">
            <v>Chaleur</v>
          </cell>
          <cell r="B367" t="str">
            <v>vapcfmnf</v>
          </cell>
          <cell r="C367" t="str">
            <v>fra</v>
          </cell>
          <cell r="D367" t="str">
            <v>CEREN</v>
          </cell>
          <cell r="E367" t="str">
            <v>Mtoe</v>
          </cell>
          <cell r="F367">
            <v>3.0000000000000001E-3</v>
          </cell>
          <cell r="G367">
            <v>4.0000000000000001E-3</v>
          </cell>
          <cell r="H367">
            <v>3.0000000000000001E-3</v>
          </cell>
          <cell r="I367">
            <v>3.0000000000000001E-3</v>
          </cell>
          <cell r="J367">
            <v>4.0000000000000001E-3</v>
          </cell>
          <cell r="K367">
            <v>4.0000000000000001E-3</v>
          </cell>
          <cell r="L367">
            <v>5.0000000000000001E-3</v>
          </cell>
          <cell r="M367">
            <v>5.0000000000000001E-3</v>
          </cell>
          <cell r="N367">
            <v>6.0000000000000001E-3</v>
          </cell>
          <cell r="O367">
            <v>2.8000000000000004E-2</v>
          </cell>
          <cell r="P367">
            <v>6.234E-2</v>
          </cell>
          <cell r="Q367">
            <v>3.9300000000000002E-2</v>
          </cell>
          <cell r="R367">
            <v>4.2560000000000001E-2</v>
          </cell>
          <cell r="S367">
            <v>4.267E-2</v>
          </cell>
          <cell r="T367">
            <v>4.6350000000000002E-2</v>
          </cell>
          <cell r="U367">
            <v>3.7830000000000003E-2</v>
          </cell>
          <cell r="V367">
            <v>4.267E-2</v>
          </cell>
          <cell r="W367">
            <v>4.2419999999999999E-2</v>
          </cell>
          <cell r="X367">
            <v>3.2059999999999998E-2</v>
          </cell>
          <cell r="Y367">
            <v>2.7799999999999995E-2</v>
          </cell>
          <cell r="Z367">
            <v>2.8379999999999999E-2</v>
          </cell>
          <cell r="AA367">
            <v>2.673E-2</v>
          </cell>
          <cell r="AB367">
            <v>1.2E-2</v>
          </cell>
          <cell r="AC367">
            <v>1.1270000000000001E-2</v>
          </cell>
          <cell r="AD367">
            <v>7.000000000000001E-3</v>
          </cell>
          <cell r="AE367">
            <v>7.000000000000001E-3</v>
          </cell>
        </row>
        <row r="368">
          <cell r="A368" t="str">
            <v>Electricité</v>
          </cell>
          <cell r="B368" t="str">
            <v>elccfmnf</v>
          </cell>
          <cell r="C368" t="str">
            <v>fra</v>
          </cell>
          <cell r="D368" t="str">
            <v>CEREN</v>
          </cell>
          <cell r="E368" t="str">
            <v>Mtoe</v>
          </cell>
          <cell r="F368">
            <v>0.64276</v>
          </cell>
          <cell r="G368">
            <v>0.60319999999999996</v>
          </cell>
          <cell r="H368">
            <v>0.77925</v>
          </cell>
          <cell r="I368">
            <v>0.77692000000000005</v>
          </cell>
          <cell r="J368">
            <v>0.76083999999999996</v>
          </cell>
          <cell r="K368">
            <v>0.74226999999999999</v>
          </cell>
          <cell r="L368">
            <v>0.75507999999999986</v>
          </cell>
          <cell r="M368">
            <v>0.76754999999999995</v>
          </cell>
          <cell r="N368">
            <v>0.80091999999999997</v>
          </cell>
          <cell r="O368">
            <v>0.81974999999999998</v>
          </cell>
          <cell r="P368">
            <v>0.84284000000000003</v>
          </cell>
          <cell r="Q368">
            <v>0.84079999999999988</v>
          </cell>
          <cell r="R368">
            <v>0.84311999999999998</v>
          </cell>
          <cell r="S368">
            <v>0.80600000000000005</v>
          </cell>
          <cell r="T368">
            <v>0.80586999999999998</v>
          </cell>
          <cell r="U368">
            <v>0.78159000000000001</v>
          </cell>
          <cell r="V368">
            <v>0.75558999999999998</v>
          </cell>
          <cell r="W368">
            <v>0.73878999999999984</v>
          </cell>
          <cell r="X368">
            <v>0.72607999999999995</v>
          </cell>
          <cell r="Y368">
            <v>0.61787999999999998</v>
          </cell>
          <cell r="Z368">
            <v>0.62463999999999997</v>
          </cell>
          <cell r="AA368">
            <v>0.61165000000000003</v>
          </cell>
          <cell r="AB368">
            <v>0.62005999999999994</v>
          </cell>
          <cell r="AC368">
            <v>0.61919999999999997</v>
          </cell>
          <cell r="AD368">
            <v>0.62744</v>
          </cell>
          <cell r="AE368">
            <v>0.66090000000000004</v>
          </cell>
        </row>
        <row r="369">
          <cell r="A369" t="str">
            <v>Biomasse</v>
          </cell>
          <cell r="B369" t="str">
            <v>enccfmnf</v>
          </cell>
          <cell r="C369" t="str">
            <v>fra</v>
          </cell>
          <cell r="D369" t="str">
            <v>CEREN</v>
          </cell>
          <cell r="E369" t="str">
            <v>Mtoe</v>
          </cell>
          <cell r="F369">
            <v>0</v>
          </cell>
          <cell r="G369">
            <v>0</v>
          </cell>
          <cell r="H369">
            <v>0</v>
          </cell>
          <cell r="I369">
            <v>0</v>
          </cell>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cell r="AD369">
            <v>0</v>
          </cell>
          <cell r="AE369">
            <v>0</v>
          </cell>
        </row>
        <row r="370">
          <cell r="A370" t="str">
            <v>Total</v>
          </cell>
          <cell r="B370" t="str">
            <v>toccfmnf</v>
          </cell>
          <cell r="C370" t="str">
            <v>fra</v>
          </cell>
          <cell r="D370" t="str">
            <v>CEREN</v>
          </cell>
          <cell r="E370" t="str">
            <v>Mtoe</v>
          </cell>
          <cell r="F370">
            <v>1.1333599999999999</v>
          </cell>
          <cell r="G370">
            <v>1.11022</v>
          </cell>
          <cell r="H370">
            <v>1.27545</v>
          </cell>
          <cell r="I370">
            <v>1.2811300000000001</v>
          </cell>
          <cell r="J370">
            <v>1.26803</v>
          </cell>
          <cell r="K370">
            <v>1.3017399999999999</v>
          </cell>
          <cell r="L370">
            <v>1.32725</v>
          </cell>
          <cell r="M370">
            <v>1.32135</v>
          </cell>
          <cell r="N370">
            <v>1.3591599999999999</v>
          </cell>
          <cell r="O370">
            <v>1.37815</v>
          </cell>
          <cell r="P370">
            <v>1.30602</v>
          </cell>
          <cell r="Q370">
            <v>1.2949600000000001</v>
          </cell>
          <cell r="R370">
            <v>1.2627999999999999</v>
          </cell>
          <cell r="S370">
            <v>1.2029300000000001</v>
          </cell>
          <cell r="T370">
            <v>1.1996</v>
          </cell>
          <cell r="U370">
            <v>1.16388</v>
          </cell>
          <cell r="V370">
            <v>1.1231</v>
          </cell>
          <cell r="W370">
            <v>1.1168400000000001</v>
          </cell>
          <cell r="X370">
            <v>1.0786199999999999</v>
          </cell>
          <cell r="Y370">
            <v>0.90507000000000004</v>
          </cell>
          <cell r="Z370">
            <v>0.93516999999999995</v>
          </cell>
          <cell r="AA370">
            <v>0.91974999999999996</v>
          </cell>
          <cell r="AB370">
            <v>0.93679999999999997</v>
          </cell>
          <cell r="AC370">
            <v>0.91261999999999999</v>
          </cell>
          <cell r="AD370">
            <v>0.91414999999999991</v>
          </cell>
          <cell r="AE370">
            <v>0.84297</v>
          </cell>
        </row>
        <row r="371">
          <cell r="A371" t="str">
            <v>Chimie</v>
          </cell>
        </row>
        <row r="372">
          <cell r="A372" t="str">
            <v>Charbon</v>
          </cell>
          <cell r="B372" t="str">
            <v>cmscfchi</v>
          </cell>
          <cell r="C372" t="str">
            <v>fra</v>
          </cell>
          <cell r="D372" t="str">
            <v>CEREN</v>
          </cell>
          <cell r="E372" t="str">
            <v>Mtoe</v>
          </cell>
          <cell r="F372">
            <v>0.59357000000000004</v>
          </cell>
          <cell r="G372">
            <v>0.57425999999999999</v>
          </cell>
          <cell r="H372">
            <v>0.55950999999999995</v>
          </cell>
          <cell r="I372">
            <v>0.56588000000000005</v>
          </cell>
          <cell r="J372">
            <v>0.61424000000000001</v>
          </cell>
          <cell r="K372">
            <v>0.62666999999999995</v>
          </cell>
          <cell r="L372">
            <v>0.59813000000000005</v>
          </cell>
          <cell r="M372">
            <v>0.56738</v>
          </cell>
          <cell r="N372">
            <v>0.61077000000000004</v>
          </cell>
          <cell r="O372">
            <v>0.61961999999999995</v>
          </cell>
          <cell r="P372">
            <v>0.67844000000000004</v>
          </cell>
          <cell r="Q372">
            <v>0.68635999999999997</v>
          </cell>
          <cell r="R372">
            <v>0.68186999999999998</v>
          </cell>
          <cell r="S372">
            <v>0.70286000000000004</v>
          </cell>
          <cell r="T372">
            <v>0.69804999999999995</v>
          </cell>
          <cell r="U372">
            <v>0.54674999999999996</v>
          </cell>
          <cell r="V372">
            <v>0.49381999999999998</v>
          </cell>
          <cell r="W372">
            <v>0.58038999999999996</v>
          </cell>
          <cell r="X372">
            <v>0.56147999999999998</v>
          </cell>
          <cell r="Y372">
            <v>0.47466999999999998</v>
          </cell>
          <cell r="Z372">
            <v>0.49077999999999999</v>
          </cell>
          <cell r="AA372">
            <v>0.51041000000000003</v>
          </cell>
          <cell r="AB372">
            <v>0.50249999999999995</v>
          </cell>
          <cell r="AC372">
            <v>0.50524999999999998</v>
          </cell>
          <cell r="AD372">
            <v>0.53491999999999995</v>
          </cell>
          <cell r="AE372">
            <v>0.45839999999999997</v>
          </cell>
        </row>
        <row r="373">
          <cell r="A373" t="str">
            <v>Fioul</v>
          </cell>
          <cell r="B373" t="str">
            <v>petcfchi</v>
          </cell>
          <cell r="C373" t="str">
            <v>fra</v>
          </cell>
          <cell r="D373" t="str">
            <v>CEREN</v>
          </cell>
          <cell r="E373" t="str">
            <v>Mtoe</v>
          </cell>
          <cell r="F373">
            <v>3.20309</v>
          </cell>
          <cell r="G373">
            <v>3.3187199999999994</v>
          </cell>
          <cell r="H373">
            <v>3.34796</v>
          </cell>
          <cell r="I373">
            <v>3.1838600000000001</v>
          </cell>
          <cell r="J373">
            <v>3.2203499999999998</v>
          </cell>
          <cell r="K373">
            <v>3.28579</v>
          </cell>
          <cell r="L373">
            <v>3.2876699999999999</v>
          </cell>
          <cell r="M373">
            <v>3.3509799999999998</v>
          </cell>
          <cell r="N373">
            <v>3.3844400000000001</v>
          </cell>
          <cell r="O373">
            <v>3.3250299999999999</v>
          </cell>
          <cell r="P373">
            <v>3.1791399999999994</v>
          </cell>
          <cell r="Q373">
            <v>3.1619000000000002</v>
          </cell>
          <cell r="R373">
            <v>3.3087599999999999</v>
          </cell>
          <cell r="S373">
            <v>3.31351</v>
          </cell>
          <cell r="T373">
            <v>3.2334200000000002</v>
          </cell>
          <cell r="U373">
            <v>3.1478299999999999</v>
          </cell>
          <cell r="V373">
            <v>3.28586</v>
          </cell>
          <cell r="W373">
            <v>3.2425799999999998</v>
          </cell>
          <cell r="X373">
            <v>3.0480199999999997</v>
          </cell>
          <cell r="Y373">
            <v>2.7601900000000001</v>
          </cell>
          <cell r="Z373">
            <v>2.68276</v>
          </cell>
          <cell r="AA373">
            <v>2.3864899999999998</v>
          </cell>
          <cell r="AB373">
            <v>2.4270399999999999</v>
          </cell>
          <cell r="AC373">
            <v>2.3090299999999999</v>
          </cell>
          <cell r="AD373">
            <v>2.2873899999999998</v>
          </cell>
          <cell r="AE373">
            <v>1.6106900000000002</v>
          </cell>
        </row>
        <row r="374">
          <cell r="A374" t="str">
            <v>Gaz</v>
          </cell>
          <cell r="B374" t="str">
            <v>gazcfchi</v>
          </cell>
          <cell r="C374" t="str">
            <v>fra</v>
          </cell>
          <cell r="D374" t="str">
            <v>CEREN</v>
          </cell>
          <cell r="E374" t="str">
            <v>Mtoe</v>
          </cell>
          <cell r="F374">
            <v>2.6522000000000006</v>
          </cell>
          <cell r="G374">
            <v>2.6928899999999998</v>
          </cell>
          <cell r="H374">
            <v>2.7395900000000002</v>
          </cell>
          <cell r="I374">
            <v>2.71991</v>
          </cell>
          <cell r="J374">
            <v>2.8572500000000001</v>
          </cell>
          <cell r="K374">
            <v>2.7417199999999999</v>
          </cell>
          <cell r="L374">
            <v>2.8757000000000001</v>
          </cell>
          <cell r="M374">
            <v>2.9912899999999998</v>
          </cell>
          <cell r="N374">
            <v>3.0490599999999999</v>
          </cell>
          <cell r="O374">
            <v>3.0021000000000004</v>
          </cell>
          <cell r="P374">
            <v>2.9983300000000002</v>
          </cell>
          <cell r="Q374">
            <v>2.8970799999999999</v>
          </cell>
          <cell r="R374">
            <v>2.7534200000000002</v>
          </cell>
          <cell r="S374">
            <v>2.8048000000000002</v>
          </cell>
          <cell r="T374">
            <v>2.7723599999999999</v>
          </cell>
          <cell r="U374">
            <v>2.8153999999999999</v>
          </cell>
          <cell r="V374">
            <v>2.6892900000000002</v>
          </cell>
          <cell r="W374">
            <v>2.6196999999999999</v>
          </cell>
          <cell r="X374">
            <v>2.59578</v>
          </cell>
          <cell r="Y374">
            <v>2.3542000000000001</v>
          </cell>
          <cell r="Z374">
            <v>2.28627</v>
          </cell>
          <cell r="AA374">
            <v>2.2296</v>
          </cell>
          <cell r="AB374">
            <v>2.3886400000000001</v>
          </cell>
          <cell r="AC374">
            <v>2.3864000000000001</v>
          </cell>
          <cell r="AD374">
            <v>2.4504600000000001</v>
          </cell>
          <cell r="AE374">
            <v>2.7747899999999999</v>
          </cell>
        </row>
        <row r="375">
          <cell r="A375" t="str">
            <v>Chaleur</v>
          </cell>
          <cell r="B375" t="str">
            <v>vapcfchi</v>
          </cell>
          <cell r="C375" t="str">
            <v>fra</v>
          </cell>
          <cell r="D375" t="str">
            <v>CEREN</v>
          </cell>
          <cell r="E375" t="str">
            <v>Mtoe</v>
          </cell>
          <cell r="F375">
            <v>0.3533</v>
          </cell>
          <cell r="G375">
            <v>0.36819999999999997</v>
          </cell>
          <cell r="H375">
            <v>0.39040000000000002</v>
          </cell>
          <cell r="I375">
            <v>0.3982</v>
          </cell>
          <cell r="J375">
            <v>0.40289999999999998</v>
          </cell>
          <cell r="K375">
            <v>0.42700000000000005</v>
          </cell>
          <cell r="L375">
            <v>0.42629</v>
          </cell>
          <cell r="M375">
            <v>0.44519999999999993</v>
          </cell>
          <cell r="N375">
            <v>0.42492000000000002</v>
          </cell>
          <cell r="O375">
            <v>0.47813</v>
          </cell>
          <cell r="P375">
            <v>0.59813000000000005</v>
          </cell>
          <cell r="Q375">
            <v>0.70355000000000001</v>
          </cell>
          <cell r="R375">
            <v>0.73788999999999993</v>
          </cell>
          <cell r="S375">
            <v>0.74972000000000005</v>
          </cell>
          <cell r="T375">
            <v>0.78588000000000013</v>
          </cell>
          <cell r="U375">
            <v>1.0163599999999999</v>
          </cell>
          <cell r="V375">
            <v>0.98677999999999999</v>
          </cell>
          <cell r="W375">
            <v>1.0537799999999999</v>
          </cell>
          <cell r="X375">
            <v>1.1404099999999999</v>
          </cell>
          <cell r="Y375">
            <v>1.08534</v>
          </cell>
          <cell r="Z375">
            <v>1.1529</v>
          </cell>
          <cell r="AA375">
            <v>1.0507899999999999</v>
          </cell>
          <cell r="AB375">
            <v>1.0646</v>
          </cell>
          <cell r="AC375">
            <v>0.95990999999999993</v>
          </cell>
          <cell r="AD375">
            <v>1.0207299999999999</v>
          </cell>
          <cell r="AE375">
            <v>1.0207299999999999</v>
          </cell>
        </row>
        <row r="376">
          <cell r="A376" t="str">
            <v>Electricité</v>
          </cell>
          <cell r="B376" t="str">
            <v>elccfchi</v>
          </cell>
          <cell r="C376" t="str">
            <v>fra</v>
          </cell>
          <cell r="D376" t="str">
            <v>CEREN</v>
          </cell>
          <cell r="E376" t="str">
            <v>Mtoe</v>
          </cell>
          <cell r="F376">
            <v>2.4540500000000001</v>
          </cell>
          <cell r="G376">
            <v>2.47167</v>
          </cell>
          <cell r="H376">
            <v>2.5612300000000006</v>
          </cell>
          <cell r="I376">
            <v>2.5314800000000002</v>
          </cell>
          <cell r="J376">
            <v>2.6216900000000001</v>
          </cell>
          <cell r="K376">
            <v>2.6250300000000002</v>
          </cell>
          <cell r="L376">
            <v>2.6659999999999999</v>
          </cell>
          <cell r="M376">
            <v>2.7833899999999998</v>
          </cell>
          <cell r="N376">
            <v>2.8938999999999999</v>
          </cell>
          <cell r="O376">
            <v>2.91248</v>
          </cell>
          <cell r="P376">
            <v>2.9510399999999994</v>
          </cell>
          <cell r="Q376">
            <v>2.89499</v>
          </cell>
          <cell r="R376">
            <v>2.8960599999999999</v>
          </cell>
          <cell r="S376">
            <v>2.9184600000000001</v>
          </cell>
          <cell r="T376">
            <v>2.9450400000000005</v>
          </cell>
          <cell r="U376">
            <v>2.93438</v>
          </cell>
          <cell r="V376">
            <v>2.8677199999999998</v>
          </cell>
          <cell r="W376">
            <v>2.9157600000000001</v>
          </cell>
          <cell r="X376">
            <v>2.8307800000000003</v>
          </cell>
          <cell r="Y376">
            <v>2.46068</v>
          </cell>
          <cell r="Z376">
            <v>2.60853</v>
          </cell>
          <cell r="AA376">
            <v>2.5808800000000001</v>
          </cell>
          <cell r="AB376">
            <v>2.5437099999999999</v>
          </cell>
          <cell r="AC376">
            <v>2.5591900000000001</v>
          </cell>
          <cell r="AD376">
            <v>2.6660900000000001</v>
          </cell>
          <cell r="AE376">
            <v>2.61944</v>
          </cell>
        </row>
        <row r="377">
          <cell r="A377" t="str">
            <v>Biomasse</v>
          </cell>
          <cell r="B377" t="str">
            <v>enccfchi</v>
          </cell>
          <cell r="C377" t="str">
            <v>fra</v>
          </cell>
          <cell r="D377" t="str">
            <v>CEREN</v>
          </cell>
          <cell r="E377" t="str">
            <v>Mtoe</v>
          </cell>
          <cell r="F377">
            <v>1.6E-2</v>
          </cell>
          <cell r="G377">
            <v>1.2999999999999999E-2</v>
          </cell>
          <cell r="H377">
            <v>0.01</v>
          </cell>
          <cell r="I377">
            <v>1.2E-2</v>
          </cell>
          <cell r="J377">
            <v>8.9999999999999993E-3</v>
          </cell>
          <cell r="K377">
            <v>2E-3</v>
          </cell>
          <cell r="L377">
            <v>2E-3</v>
          </cell>
          <cell r="M377">
            <v>2E-3</v>
          </cell>
          <cell r="N377">
            <v>2E-3</v>
          </cell>
          <cell r="O377">
            <v>2E-3</v>
          </cell>
          <cell r="P377">
            <v>0</v>
          </cell>
          <cell r="Q377">
            <v>9.0000000000000006E-5</v>
          </cell>
          <cell r="R377">
            <v>0</v>
          </cell>
          <cell r="S377">
            <v>4.2999999999999999E-4</v>
          </cell>
          <cell r="T377">
            <v>9.0299999999999998E-3</v>
          </cell>
          <cell r="U377">
            <v>1.7860000000000001E-2</v>
          </cell>
          <cell r="V377">
            <v>1.7999999999999999E-2</v>
          </cell>
          <cell r="W377">
            <v>2.9909999999999999E-2</v>
          </cell>
          <cell r="X377">
            <v>3.2259999999999997E-2</v>
          </cell>
          <cell r="Y377">
            <v>7.5560000000000002E-2</v>
          </cell>
          <cell r="Z377">
            <v>8.0170000000000005E-2</v>
          </cell>
          <cell r="AA377">
            <v>8.788E-2</v>
          </cell>
          <cell r="AB377">
            <v>0.11182999999999998</v>
          </cell>
          <cell r="AC377">
            <v>0.12049000000000001</v>
          </cell>
          <cell r="AD377">
            <v>0.12522</v>
          </cell>
          <cell r="AE377">
            <v>9.6649999999999986E-2</v>
          </cell>
        </row>
        <row r="378">
          <cell r="A378" t="str">
            <v>Total</v>
          </cell>
          <cell r="B378" t="str">
            <v>toccfchi</v>
          </cell>
          <cell r="C378" t="str">
            <v>fra</v>
          </cell>
          <cell r="D378" t="str">
            <v>CEREN</v>
          </cell>
          <cell r="E378" t="str">
            <v>Mtoe</v>
          </cell>
          <cell r="F378">
            <v>9.2722099999999994</v>
          </cell>
          <cell r="G378">
            <v>9.4387299999999996</v>
          </cell>
          <cell r="H378">
            <v>9.6086899999999993</v>
          </cell>
          <cell r="I378">
            <v>9.4113199999999999</v>
          </cell>
          <cell r="J378">
            <v>9.7254299999999994</v>
          </cell>
          <cell r="K378">
            <v>9.7082200000000007</v>
          </cell>
          <cell r="L378">
            <v>9.8557900000000007</v>
          </cell>
          <cell r="M378">
            <v>10.14024</v>
          </cell>
          <cell r="N378">
            <v>10.3651</v>
          </cell>
          <cell r="O378">
            <v>10.339359999999999</v>
          </cell>
          <cell r="P378">
            <v>10.40508</v>
          </cell>
          <cell r="Q378">
            <v>10.343959999999999</v>
          </cell>
          <cell r="R378">
            <v>10.378</v>
          </cell>
          <cell r="S378">
            <v>10.48978</v>
          </cell>
          <cell r="T378">
            <v>10.443770000000001</v>
          </cell>
          <cell r="U378">
            <v>10.478569999999999</v>
          </cell>
          <cell r="V378">
            <v>10.341469999999999</v>
          </cell>
          <cell r="W378">
            <v>10.44211</v>
          </cell>
          <cell r="X378">
            <v>10.20872</v>
          </cell>
          <cell r="Y378">
            <v>9.2106300000000001</v>
          </cell>
          <cell r="Z378">
            <v>9.3014100000000006</v>
          </cell>
          <cell r="AA378">
            <v>8.84605</v>
          </cell>
          <cell r="AB378">
            <v>9.0383200000000006</v>
          </cell>
          <cell r="AC378">
            <v>8.8402700000000003</v>
          </cell>
          <cell r="AD378">
            <v>9.0847999999999995</v>
          </cell>
          <cell r="AE378">
            <v>8.5807099999999998</v>
          </cell>
        </row>
        <row r="379">
          <cell r="A379" t="str">
            <v>Non-métalliques</v>
          </cell>
        </row>
        <row r="380">
          <cell r="A380" t="str">
            <v>Charbon</v>
          </cell>
          <cell r="B380" t="str">
            <v>cmscfmnm</v>
          </cell>
          <cell r="C380" t="str">
            <v>fra</v>
          </cell>
          <cell r="D380" t="str">
            <v>CEREN</v>
          </cell>
          <cell r="E380" t="str">
            <v>Mtoe</v>
          </cell>
          <cell r="F380">
            <v>1.05159</v>
          </cell>
          <cell r="G380">
            <v>0.82108999999999999</v>
          </cell>
          <cell r="H380">
            <v>0.56298000000000004</v>
          </cell>
          <cell r="I380">
            <v>0.3836</v>
          </cell>
          <cell r="J380">
            <v>0.37397000000000002</v>
          </cell>
          <cell r="K380">
            <v>0.29137999999999997</v>
          </cell>
          <cell r="L380">
            <v>0.25802999999999998</v>
          </cell>
          <cell r="M380">
            <v>0.22523000000000001</v>
          </cell>
          <cell r="N380">
            <v>0.21629999999999999</v>
          </cell>
          <cell r="O380">
            <v>0.15495999999999999</v>
          </cell>
          <cell r="P380">
            <v>0.19560999999999998</v>
          </cell>
          <cell r="Q380">
            <v>0.16134999999999999</v>
          </cell>
          <cell r="R380">
            <v>0.17871999999999996</v>
          </cell>
          <cell r="S380">
            <v>0.20898</v>
          </cell>
          <cell r="T380">
            <v>0.21171000000000004</v>
          </cell>
          <cell r="U380">
            <v>0.20005000000000003</v>
          </cell>
          <cell r="V380">
            <v>0.21985000000000002</v>
          </cell>
          <cell r="W380">
            <v>0.31485999999999997</v>
          </cell>
          <cell r="X380">
            <v>0.28500999999999999</v>
          </cell>
          <cell r="Y380">
            <v>0.26167999999999997</v>
          </cell>
          <cell r="Z380">
            <v>0.26593</v>
          </cell>
          <cell r="AA380">
            <v>0.31026999999999999</v>
          </cell>
          <cell r="AB380">
            <v>0.29377999999999999</v>
          </cell>
          <cell r="AC380">
            <v>0.25902999999999998</v>
          </cell>
          <cell r="AD380">
            <v>0.22309999999999999</v>
          </cell>
          <cell r="AE380">
            <v>0.22958999999999999</v>
          </cell>
        </row>
        <row r="381">
          <cell r="A381" t="str">
            <v>Fioul</v>
          </cell>
          <cell r="B381" t="str">
            <v>petcfmnm</v>
          </cell>
          <cell r="C381" t="str">
            <v>fra</v>
          </cell>
          <cell r="D381" t="str">
            <v>CEREN</v>
          </cell>
          <cell r="E381" t="str">
            <v>Mtoe</v>
          </cell>
          <cell r="F381">
            <v>1.6344399999999999</v>
          </cell>
          <cell r="G381">
            <v>1.51267</v>
          </cell>
          <cell r="H381">
            <v>1.5160899999999999</v>
          </cell>
          <cell r="I381">
            <v>1.38487</v>
          </cell>
          <cell r="J381">
            <v>1.4488200000000002</v>
          </cell>
          <cell r="K381">
            <v>1.52522</v>
          </cell>
          <cell r="L381">
            <v>1.53474</v>
          </cell>
          <cell r="M381">
            <v>1.5273399999999999</v>
          </cell>
          <cell r="N381">
            <v>1.5131699999999999</v>
          </cell>
          <cell r="O381">
            <v>1.5074299999999998</v>
          </cell>
          <cell r="P381">
            <v>1.5271400000000002</v>
          </cell>
          <cell r="Q381">
            <v>1.4276000000000002</v>
          </cell>
          <cell r="R381">
            <v>1.4152100000000001</v>
          </cell>
          <cell r="S381">
            <v>1.38575</v>
          </cell>
          <cell r="T381">
            <v>1.4904299999999999</v>
          </cell>
          <cell r="U381">
            <v>1.5703400000000001</v>
          </cell>
          <cell r="V381">
            <v>1.6165400000000001</v>
          </cell>
          <cell r="W381">
            <v>1.67502</v>
          </cell>
          <cell r="X381">
            <v>1.5676399999999999</v>
          </cell>
          <cell r="Y381">
            <v>1.3907799999999999</v>
          </cell>
          <cell r="Z381">
            <v>1.34643</v>
          </cell>
          <cell r="AA381">
            <v>1.34863</v>
          </cell>
          <cell r="AB381">
            <v>1.17442</v>
          </cell>
          <cell r="AC381">
            <v>1.0626199999999999</v>
          </cell>
          <cell r="AD381">
            <v>0.97277000000000002</v>
          </cell>
          <cell r="AE381">
            <v>0.94726999999999995</v>
          </cell>
        </row>
        <row r="382">
          <cell r="A382" t="str">
            <v>Gaz</v>
          </cell>
          <cell r="B382" t="str">
            <v>gazcfmnm</v>
          </cell>
          <cell r="C382" t="str">
            <v>fra</v>
          </cell>
          <cell r="D382" t="str">
            <v>CEREN</v>
          </cell>
          <cell r="E382" t="str">
            <v>Mtoe</v>
          </cell>
          <cell r="F382">
            <v>1.59172</v>
          </cell>
          <cell r="G382">
            <v>1.5826099999999999</v>
          </cell>
          <cell r="H382">
            <v>1.5436700000000001</v>
          </cell>
          <cell r="I382">
            <v>1.50746</v>
          </cell>
          <cell r="J382">
            <v>1.5064500000000001</v>
          </cell>
          <cell r="K382">
            <v>1.63093</v>
          </cell>
          <cell r="L382">
            <v>1.6371500000000001</v>
          </cell>
          <cell r="M382">
            <v>1.7152499999999999</v>
          </cell>
          <cell r="N382">
            <v>1.7641300000000002</v>
          </cell>
          <cell r="O382">
            <v>1.7364999999999999</v>
          </cell>
          <cell r="P382">
            <v>1.7830600000000001</v>
          </cell>
          <cell r="Q382">
            <v>1.7354699999999998</v>
          </cell>
          <cell r="R382">
            <v>1.78522</v>
          </cell>
          <cell r="S382">
            <v>1.7259100000000001</v>
          </cell>
          <cell r="T382">
            <v>1.80321</v>
          </cell>
          <cell r="U382">
            <v>1.7881099999999999</v>
          </cell>
          <cell r="V382">
            <v>1.7397</v>
          </cell>
          <cell r="W382">
            <v>1.7215</v>
          </cell>
          <cell r="X382">
            <v>1.6594199999999999</v>
          </cell>
          <cell r="Y382">
            <v>1.3825000000000001</v>
          </cell>
          <cell r="Z382">
            <v>1.51993</v>
          </cell>
          <cell r="AA382">
            <v>1.5801399999999999</v>
          </cell>
          <cell r="AB382">
            <v>1.5698399999999999</v>
          </cell>
          <cell r="AC382">
            <v>1.6262599999999998</v>
          </cell>
          <cell r="AD382">
            <v>1.5960100000000002</v>
          </cell>
          <cell r="AE382">
            <v>1.31759</v>
          </cell>
        </row>
        <row r="383">
          <cell r="A383" t="str">
            <v>Chaleur</v>
          </cell>
          <cell r="B383" t="str">
            <v>vapcfmnm</v>
          </cell>
          <cell r="C383" t="str">
            <v>fra</v>
          </cell>
          <cell r="D383" t="str">
            <v>CEREN</v>
          </cell>
          <cell r="E383" t="str">
            <v>Mtoe</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A384" t="str">
            <v>Electricité</v>
          </cell>
          <cell r="B384" t="str">
            <v>elccfmnm</v>
          </cell>
          <cell r="C384" t="str">
            <v>fra</v>
          </cell>
          <cell r="D384" t="str">
            <v>CEREN</v>
          </cell>
          <cell r="E384" t="str">
            <v>Mtoe</v>
          </cell>
          <cell r="F384">
            <v>0.84133999999999998</v>
          </cell>
          <cell r="G384">
            <v>0.84580999999999995</v>
          </cell>
          <cell r="H384">
            <v>0.81691000000000025</v>
          </cell>
          <cell r="I384">
            <v>0.75560000000000005</v>
          </cell>
          <cell r="J384">
            <v>0.7844899999999998</v>
          </cell>
          <cell r="K384">
            <v>0.82121</v>
          </cell>
          <cell r="L384">
            <v>0.81252999999999986</v>
          </cell>
          <cell r="M384">
            <v>0.81837999999999989</v>
          </cell>
          <cell r="N384">
            <v>0.84804999999999997</v>
          </cell>
          <cell r="O384">
            <v>0.84984999999999999</v>
          </cell>
          <cell r="P384">
            <v>0.86772000000000005</v>
          </cell>
          <cell r="Q384">
            <v>0.87478</v>
          </cell>
          <cell r="R384">
            <v>0.88580000000000003</v>
          </cell>
          <cell r="S384">
            <v>0.87905999999999995</v>
          </cell>
          <cell r="T384">
            <v>0.91212999999999989</v>
          </cell>
          <cell r="U384">
            <v>0.90466999999999997</v>
          </cell>
          <cell r="V384">
            <v>0.92202999999999991</v>
          </cell>
          <cell r="W384">
            <v>0.93269000000000002</v>
          </cell>
          <cell r="X384">
            <v>0.90941000000000005</v>
          </cell>
          <cell r="Y384">
            <v>0.80406</v>
          </cell>
          <cell r="Z384">
            <v>0.82773999999999992</v>
          </cell>
          <cell r="AA384">
            <v>0.87324999999999997</v>
          </cell>
          <cell r="AB384">
            <v>0.83687</v>
          </cell>
          <cell r="AC384">
            <v>0.83789999999999998</v>
          </cell>
          <cell r="AD384">
            <v>0.81140999999999996</v>
          </cell>
          <cell r="AE384">
            <v>0.80406</v>
          </cell>
        </row>
        <row r="385">
          <cell r="A385" t="str">
            <v>Biomasse</v>
          </cell>
          <cell r="B385" t="str">
            <v>enccfmnm</v>
          </cell>
          <cell r="C385" t="str">
            <v>fra</v>
          </cell>
          <cell r="D385" t="str">
            <v>CEREN</v>
          </cell>
          <cell r="E385" t="str">
            <v>Mtoe</v>
          </cell>
          <cell r="F385">
            <v>0.11759</v>
          </cell>
          <cell r="G385">
            <v>0.10583999999999999</v>
          </cell>
          <cell r="H385">
            <v>9.4380000000000019E-2</v>
          </cell>
          <cell r="I385">
            <v>8.6120000000000002E-2</v>
          </cell>
          <cell r="J385">
            <v>8.7840000000000001E-2</v>
          </cell>
          <cell r="K385">
            <v>8.8840000000000002E-2</v>
          </cell>
          <cell r="L385">
            <v>8.5209999999999994E-2</v>
          </cell>
          <cell r="M385">
            <v>8.473E-2</v>
          </cell>
          <cell r="N385">
            <v>8.9630000000000001E-2</v>
          </cell>
          <cell r="O385">
            <v>9.307E-2</v>
          </cell>
          <cell r="P385">
            <v>0.14627000000000001</v>
          </cell>
          <cell r="Q385">
            <v>0.29807</v>
          </cell>
          <cell r="R385">
            <v>0.24621999999999999</v>
          </cell>
          <cell r="S385">
            <v>0.21772</v>
          </cell>
          <cell r="T385">
            <v>0.20813999999999999</v>
          </cell>
          <cell r="U385">
            <v>0.21160999999999999</v>
          </cell>
          <cell r="V385">
            <v>0.14049</v>
          </cell>
          <cell r="W385">
            <v>0.21934000000000001</v>
          </cell>
          <cell r="X385">
            <v>0.22978999999999999</v>
          </cell>
          <cell r="Y385">
            <v>0.17821000000000006</v>
          </cell>
          <cell r="Z385">
            <v>0.16592000000000001</v>
          </cell>
          <cell r="AA385">
            <v>0.14055000000000004</v>
          </cell>
          <cell r="AB385">
            <v>0.16503000000000001</v>
          </cell>
          <cell r="AC385">
            <v>0.18953999999999999</v>
          </cell>
          <cell r="AD385">
            <v>0.19536999999999999</v>
          </cell>
          <cell r="AE385">
            <v>0.17463999999999999</v>
          </cell>
        </row>
        <row r="386">
          <cell r="A386" t="str">
            <v>Total</v>
          </cell>
          <cell r="B386" t="str">
            <v>toccfmnm</v>
          </cell>
          <cell r="C386" t="str">
            <v>fra</v>
          </cell>
          <cell r="D386" t="str">
            <v>CEREN</v>
          </cell>
          <cell r="E386" t="str">
            <v>Mtoe</v>
          </cell>
          <cell r="F386">
            <v>5.2366799999999989</v>
          </cell>
          <cell r="G386">
            <v>4.8680199999999996</v>
          </cell>
          <cell r="H386">
            <v>4.5340300000000004</v>
          </cell>
          <cell r="I386">
            <v>4.1176500000000003</v>
          </cell>
          <cell r="J386">
            <v>4.2015700000000002</v>
          </cell>
          <cell r="K386">
            <v>4.3575800000000005</v>
          </cell>
          <cell r="L386">
            <v>4.3276599999999998</v>
          </cell>
          <cell r="M386">
            <v>4.3709300000000004</v>
          </cell>
          <cell r="N386">
            <v>4.4312799999999992</v>
          </cell>
          <cell r="O386">
            <v>4.3418099999999997</v>
          </cell>
          <cell r="P386">
            <v>4.5198000000000009</v>
          </cell>
          <cell r="Q386">
            <v>4.4972700000000003</v>
          </cell>
          <cell r="R386">
            <v>4.5111699999999999</v>
          </cell>
          <cell r="S386">
            <v>4.4174199999999999</v>
          </cell>
          <cell r="T386">
            <v>4.6256200000000005</v>
          </cell>
          <cell r="U386">
            <v>4.674780000000001</v>
          </cell>
          <cell r="V386">
            <v>4.6386099999999999</v>
          </cell>
          <cell r="W386">
            <v>4.86341</v>
          </cell>
          <cell r="X386">
            <v>4.6512699999999993</v>
          </cell>
          <cell r="Y386">
            <v>4.0172299999999996</v>
          </cell>
          <cell r="Z386">
            <v>4.1259500000000005</v>
          </cell>
          <cell r="AA386">
            <v>4.25284</v>
          </cell>
          <cell r="AB386">
            <v>4.0399399999999996</v>
          </cell>
          <cell r="AC386">
            <v>3.9753500000000002</v>
          </cell>
          <cell r="AD386">
            <v>3.7986600000000004</v>
          </cell>
          <cell r="AE386">
            <v>3.4731500000000004</v>
          </cell>
        </row>
        <row r="387">
          <cell r="A387" t="str">
            <v>Iaa</v>
          </cell>
        </row>
        <row r="388">
          <cell r="A388" t="str">
            <v>Charbon</v>
          </cell>
          <cell r="B388" t="str">
            <v>cmscfiaa</v>
          </cell>
          <cell r="C388" t="str">
            <v>fra</v>
          </cell>
          <cell r="D388" t="str">
            <v>CEREN</v>
          </cell>
          <cell r="E388" t="str">
            <v>Mtoe</v>
          </cell>
          <cell r="F388">
            <v>0.45564000000000004</v>
          </cell>
          <cell r="G388">
            <v>0.37136000000000002</v>
          </cell>
          <cell r="H388">
            <v>0.40732000000000002</v>
          </cell>
          <cell r="I388">
            <v>0.40394000000000002</v>
          </cell>
          <cell r="J388">
            <v>0.38102999999999998</v>
          </cell>
          <cell r="K388">
            <v>0.41546</v>
          </cell>
          <cell r="L388">
            <v>0.37727999999999995</v>
          </cell>
          <cell r="M388">
            <v>0.39691999999999994</v>
          </cell>
          <cell r="N388">
            <v>0.37578</v>
          </cell>
          <cell r="O388">
            <v>0.3809499999999999</v>
          </cell>
          <cell r="P388">
            <v>0.41774999999999995</v>
          </cell>
          <cell r="Q388">
            <v>0.34334999999999999</v>
          </cell>
          <cell r="R388">
            <v>0.371</v>
          </cell>
          <cell r="S388">
            <v>0.37375000000000003</v>
          </cell>
          <cell r="T388">
            <v>0.34340999999999999</v>
          </cell>
          <cell r="U388">
            <v>0.33487</v>
          </cell>
          <cell r="V388">
            <v>0.36459999999999998</v>
          </cell>
          <cell r="W388">
            <v>0.38993</v>
          </cell>
          <cell r="X388">
            <v>0.35610999999999998</v>
          </cell>
          <cell r="Y388">
            <v>0.36980000000000002</v>
          </cell>
          <cell r="Z388">
            <v>0.38433</v>
          </cell>
          <cell r="AA388">
            <v>0.37849000000000005</v>
          </cell>
          <cell r="AB388">
            <v>0.35489999999999999</v>
          </cell>
          <cell r="AC388">
            <v>0.3095</v>
          </cell>
          <cell r="AD388">
            <v>0.32355999999999996</v>
          </cell>
          <cell r="AE388">
            <v>0.57423999999999997</v>
          </cell>
        </row>
        <row r="389">
          <cell r="A389" t="str">
            <v>Fioul</v>
          </cell>
          <cell r="B389" t="str">
            <v>petcfiaa</v>
          </cell>
          <cell r="C389" t="str">
            <v>fra</v>
          </cell>
          <cell r="D389" t="str">
            <v>CEREN</v>
          </cell>
          <cell r="E389" t="str">
            <v>Mtoe</v>
          </cell>
          <cell r="F389">
            <v>1.1692</v>
          </cell>
          <cell r="G389">
            <v>1.1916599999999999</v>
          </cell>
          <cell r="H389">
            <v>1.2098599999999999</v>
          </cell>
          <cell r="I389">
            <v>1.1623399999999999</v>
          </cell>
          <cell r="J389">
            <v>1.08596</v>
          </cell>
          <cell r="K389">
            <v>1.10389</v>
          </cell>
          <cell r="L389">
            <v>1.04016</v>
          </cell>
          <cell r="M389">
            <v>0.99309000000000003</v>
          </cell>
          <cell r="N389">
            <v>1.01746</v>
          </cell>
          <cell r="O389">
            <v>0.95716000000000001</v>
          </cell>
          <cell r="P389">
            <v>0.83969000000000005</v>
          </cell>
          <cell r="Q389">
            <v>0.81698999999999999</v>
          </cell>
          <cell r="R389">
            <v>0.76785000000000003</v>
          </cell>
          <cell r="S389">
            <v>0.71430000000000005</v>
          </cell>
          <cell r="T389">
            <v>0.70125000000000004</v>
          </cell>
          <cell r="U389">
            <v>0.56486999999999998</v>
          </cell>
          <cell r="V389">
            <v>0.54874000000000001</v>
          </cell>
          <cell r="W389">
            <v>0.54196</v>
          </cell>
          <cell r="X389">
            <v>0.48934</v>
          </cell>
          <cell r="Y389">
            <v>0.4546</v>
          </cell>
          <cell r="Z389">
            <v>0.44429999999999997</v>
          </cell>
          <cell r="AA389">
            <v>0.41254000000000002</v>
          </cell>
          <cell r="AB389">
            <v>0.36197999999999997</v>
          </cell>
          <cell r="AC389">
            <v>0.33189000000000002</v>
          </cell>
          <cell r="AD389">
            <v>0.30374000000000001</v>
          </cell>
          <cell r="AE389">
            <v>0.36497000000000002</v>
          </cell>
        </row>
        <row r="390">
          <cell r="A390" t="str">
            <v>Gaz</v>
          </cell>
          <cell r="B390" t="str">
            <v>gazcfiaa</v>
          </cell>
          <cell r="C390" t="str">
            <v>fra</v>
          </cell>
          <cell r="D390" t="str">
            <v>CEREN</v>
          </cell>
          <cell r="E390" t="str">
            <v>Mtoe</v>
          </cell>
          <cell r="F390">
            <v>1.5057100000000001</v>
          </cell>
          <cell r="G390">
            <v>1.6039699999999999</v>
          </cell>
          <cell r="H390">
            <v>1.6567199999999997</v>
          </cell>
          <cell r="I390">
            <v>1.74135</v>
          </cell>
          <cell r="J390">
            <v>1.7563899999999999</v>
          </cell>
          <cell r="K390">
            <v>1.82931</v>
          </cell>
          <cell r="L390">
            <v>1.9198500000000001</v>
          </cell>
          <cell r="M390">
            <v>1.9928600000000001</v>
          </cell>
          <cell r="N390">
            <v>2.0209199999999998</v>
          </cell>
          <cell r="O390">
            <v>2.1504500000000002</v>
          </cell>
          <cell r="P390">
            <v>2.2460800000000001</v>
          </cell>
          <cell r="Q390">
            <v>2.1769500000000002</v>
          </cell>
          <cell r="R390">
            <v>2.32748</v>
          </cell>
          <cell r="S390">
            <v>2.3261699999999998</v>
          </cell>
          <cell r="T390">
            <v>2.29101</v>
          </cell>
          <cell r="U390">
            <v>2.4148200000000002</v>
          </cell>
          <cell r="V390">
            <v>2.35765</v>
          </cell>
          <cell r="W390">
            <v>2.4229799999999999</v>
          </cell>
          <cell r="X390">
            <v>2.4304600000000001</v>
          </cell>
          <cell r="Y390">
            <v>2.4799799999999999</v>
          </cell>
          <cell r="Z390">
            <v>2.4873500000000002</v>
          </cell>
          <cell r="AA390">
            <v>2.4920200000000006</v>
          </cell>
          <cell r="AB390">
            <v>2.4980199999999999</v>
          </cell>
          <cell r="AC390">
            <v>2.5012099999999999</v>
          </cell>
          <cell r="AD390">
            <v>2.5657399999999999</v>
          </cell>
          <cell r="AE390">
            <v>2.6810900000000002</v>
          </cell>
        </row>
        <row r="391">
          <cell r="A391" t="str">
            <v>Chaleur</v>
          </cell>
          <cell r="B391" t="str">
            <v>vapcfiaa</v>
          </cell>
          <cell r="C391" t="str">
            <v>fra</v>
          </cell>
          <cell r="D391" t="str">
            <v>CEREN</v>
          </cell>
          <cell r="E391" t="str">
            <v>Mtoe</v>
          </cell>
          <cell r="F391">
            <v>6.5000000000000002E-2</v>
          </cell>
          <cell r="G391">
            <v>7.0000000000000007E-2</v>
          </cell>
          <cell r="H391">
            <v>0.08</v>
          </cell>
          <cell r="I391">
            <v>7.5999999999999998E-2</v>
          </cell>
          <cell r="J391">
            <v>7.3999999999999996E-2</v>
          </cell>
          <cell r="K391">
            <v>6.3E-2</v>
          </cell>
          <cell r="L391">
            <v>7.1999999999999995E-2</v>
          </cell>
          <cell r="M391">
            <v>6.9000000000000006E-2</v>
          </cell>
          <cell r="N391">
            <v>8.1000000000000003E-2</v>
          </cell>
          <cell r="O391">
            <v>8.8929999999999981E-2</v>
          </cell>
          <cell r="P391">
            <v>0.12413</v>
          </cell>
          <cell r="Q391">
            <v>0.20416000000000001</v>
          </cell>
          <cell r="R391">
            <v>0.20287999999999998</v>
          </cell>
          <cell r="S391">
            <v>0.23271</v>
          </cell>
          <cell r="T391">
            <v>0.26079999999999998</v>
          </cell>
          <cell r="U391">
            <v>0.27517000000000003</v>
          </cell>
          <cell r="V391">
            <v>0.30382999999999999</v>
          </cell>
          <cell r="W391">
            <v>0.26157000000000002</v>
          </cell>
          <cell r="X391">
            <v>0.24390999999999999</v>
          </cell>
          <cell r="Y391">
            <v>0.28320000000000001</v>
          </cell>
          <cell r="Z391">
            <v>0.28867999999999999</v>
          </cell>
          <cell r="AA391">
            <v>0.30460999999999999</v>
          </cell>
          <cell r="AB391">
            <v>0.30502000000000001</v>
          </cell>
          <cell r="AC391">
            <v>0.27972999999999998</v>
          </cell>
          <cell r="AD391">
            <v>0.27565999999999996</v>
          </cell>
          <cell r="AE391">
            <v>0.27565999999999996</v>
          </cell>
        </row>
        <row r="392">
          <cell r="A392" t="str">
            <v>Electricité</v>
          </cell>
          <cell r="B392" t="str">
            <v>elccfiaa</v>
          </cell>
          <cell r="C392" t="str">
            <v>fra</v>
          </cell>
          <cell r="D392" t="str">
            <v>CEREN</v>
          </cell>
          <cell r="E392" t="str">
            <v>Mtoe</v>
          </cell>
          <cell r="F392">
            <v>1.1359699999999999</v>
          </cell>
          <cell r="G392">
            <v>1.1646099999999999</v>
          </cell>
          <cell r="H392">
            <v>1.1854199999999999</v>
          </cell>
          <cell r="I392">
            <v>1.2027099999999999</v>
          </cell>
          <cell r="J392">
            <v>1.28338</v>
          </cell>
          <cell r="K392">
            <v>1.3169200000000001</v>
          </cell>
          <cell r="L392">
            <v>1.3431500000000001</v>
          </cell>
          <cell r="M392">
            <v>1.38503</v>
          </cell>
          <cell r="N392">
            <v>1.4087700000000001</v>
          </cell>
          <cell r="O392">
            <v>1.42984</v>
          </cell>
          <cell r="P392">
            <v>1.4729399999999999</v>
          </cell>
          <cell r="Q392">
            <v>1.4928600000000001</v>
          </cell>
          <cell r="R392">
            <v>1.5473900000000003</v>
          </cell>
          <cell r="S392">
            <v>1.5457099999999999</v>
          </cell>
          <cell r="T392">
            <v>1.5640799999999999</v>
          </cell>
          <cell r="U392">
            <v>1.5894899999999998</v>
          </cell>
          <cell r="V392">
            <v>1.6045799999999999</v>
          </cell>
          <cell r="W392">
            <v>1.6547599999999998</v>
          </cell>
          <cell r="X392">
            <v>1.65808</v>
          </cell>
          <cell r="Y392">
            <v>1.6775199999999999</v>
          </cell>
          <cell r="Z392">
            <v>1.7305200000000001</v>
          </cell>
          <cell r="AA392">
            <v>1.7706799999999998</v>
          </cell>
          <cell r="AB392">
            <v>1.7821100000000001</v>
          </cell>
          <cell r="AC392">
            <v>1.76928</v>
          </cell>
          <cell r="AD392">
            <v>1.7827600000000001</v>
          </cell>
          <cell r="AE392">
            <v>1.7851699999999999</v>
          </cell>
        </row>
        <row r="393">
          <cell r="A393" t="str">
            <v>Biomasse</v>
          </cell>
          <cell r="B393" t="str">
            <v>enccfiaa</v>
          </cell>
          <cell r="C393" t="str">
            <v>fra</v>
          </cell>
          <cell r="D393" t="str">
            <v>CEREN</v>
          </cell>
          <cell r="E393" t="str">
            <v>Mtoe</v>
          </cell>
          <cell r="F393">
            <v>4.2000000000000003E-2</v>
          </cell>
          <cell r="G393">
            <v>3.9E-2</v>
          </cell>
          <cell r="H393">
            <v>3.4000000000000002E-2</v>
          </cell>
          <cell r="I393">
            <v>3.7999999999999999E-2</v>
          </cell>
          <cell r="J393">
            <v>3.7999999999999999E-2</v>
          </cell>
          <cell r="K393">
            <v>3.3959999999999997E-2</v>
          </cell>
          <cell r="L393">
            <v>2.9000000000000001E-2</v>
          </cell>
          <cell r="M393">
            <v>3.7999999999999999E-2</v>
          </cell>
          <cell r="N393">
            <v>3.7999999999999999E-2</v>
          </cell>
          <cell r="O393">
            <v>3.7999999999999999E-2</v>
          </cell>
          <cell r="P393">
            <v>4.9019999999999987E-2</v>
          </cell>
          <cell r="Q393">
            <v>4.9879999999999994E-2</v>
          </cell>
          <cell r="R393">
            <v>4.9879999999999994E-2</v>
          </cell>
          <cell r="S393">
            <v>5.074E-2</v>
          </cell>
          <cell r="T393">
            <v>5.0399999999999993E-2</v>
          </cell>
          <cell r="U393">
            <v>5.9520000000000003E-2</v>
          </cell>
          <cell r="V393">
            <v>6.9029999999999994E-2</v>
          </cell>
          <cell r="W393">
            <v>8.029E-2</v>
          </cell>
          <cell r="X393">
            <v>8.2650000000000001E-2</v>
          </cell>
          <cell r="Y393">
            <v>0.11575000000000001</v>
          </cell>
          <cell r="Z393">
            <v>0.12588000000000002</v>
          </cell>
          <cell r="AA393">
            <v>0.12737000000000001</v>
          </cell>
          <cell r="AB393">
            <v>0.14221</v>
          </cell>
          <cell r="AC393">
            <v>0.15010999999999999</v>
          </cell>
          <cell r="AD393">
            <v>0.15536</v>
          </cell>
          <cell r="AE393">
            <v>0.20745000000000002</v>
          </cell>
        </row>
        <row r="394">
          <cell r="A394" t="str">
            <v>Total</v>
          </cell>
          <cell r="B394" t="str">
            <v>toccfiaa</v>
          </cell>
          <cell r="C394" t="str">
            <v>fra</v>
          </cell>
          <cell r="D394" t="str">
            <v>CEREN</v>
          </cell>
          <cell r="E394" t="str">
            <v>Mtoe</v>
          </cell>
          <cell r="F394">
            <v>4.3735299999999997</v>
          </cell>
          <cell r="G394">
            <v>4.4406100000000004</v>
          </cell>
          <cell r="H394">
            <v>4.5733199999999998</v>
          </cell>
          <cell r="I394">
            <v>4.6243499999999997</v>
          </cell>
          <cell r="J394">
            <v>4.6187500000000004</v>
          </cell>
          <cell r="K394">
            <v>4.7625299999999999</v>
          </cell>
          <cell r="L394">
            <v>4.7814399999999999</v>
          </cell>
          <cell r="M394">
            <v>4.8748999999999993</v>
          </cell>
          <cell r="N394">
            <v>4.9419199999999996</v>
          </cell>
          <cell r="O394">
            <v>5.0453299999999999</v>
          </cell>
          <cell r="P394">
            <v>5.14961</v>
          </cell>
          <cell r="Q394">
            <v>5.0841799999999999</v>
          </cell>
          <cell r="R394">
            <v>5.2664799999999996</v>
          </cell>
          <cell r="S394">
            <v>5.2433699999999996</v>
          </cell>
          <cell r="T394">
            <v>5.2109399999999999</v>
          </cell>
          <cell r="U394">
            <v>5.2387300000000003</v>
          </cell>
          <cell r="V394">
            <v>5.2484200000000003</v>
          </cell>
          <cell r="W394">
            <v>5.3514900000000001</v>
          </cell>
          <cell r="X394">
            <v>5.2605399999999998</v>
          </cell>
          <cell r="Y394">
            <v>5.3808400000000001</v>
          </cell>
          <cell r="Z394">
            <v>5.4610500000000002</v>
          </cell>
          <cell r="AA394">
            <v>5.4857100000000001</v>
          </cell>
          <cell r="AB394">
            <v>5.4442300000000001</v>
          </cell>
          <cell r="AC394">
            <v>5.3417199999999996</v>
          </cell>
          <cell r="AD394">
            <v>5.4068199999999997</v>
          </cell>
          <cell r="AE394">
            <v>5.8885800000000001</v>
          </cell>
        </row>
        <row r="395">
          <cell r="A395" t="str">
            <v>Equipements</v>
          </cell>
        </row>
        <row r="396">
          <cell r="A396" t="str">
            <v>Charbon</v>
          </cell>
          <cell r="B396" t="str">
            <v>cmscfequ</v>
          </cell>
          <cell r="C396" t="str">
            <v>fra</v>
          </cell>
          <cell r="D396" t="str">
            <v>CEREN</v>
          </cell>
          <cell r="E396" t="str">
            <v>Mtoe</v>
          </cell>
          <cell r="F396">
            <v>0.28528000000000003</v>
          </cell>
          <cell r="G396">
            <v>0.2621</v>
          </cell>
          <cell r="H396">
            <v>0.24215999999999999</v>
          </cell>
          <cell r="I396">
            <v>0.22886999999999999</v>
          </cell>
          <cell r="J396">
            <v>0.23838000000000001</v>
          </cell>
          <cell r="K396">
            <v>0.23685</v>
          </cell>
          <cell r="L396">
            <v>0.23616000000000001</v>
          </cell>
          <cell r="M396">
            <v>0.23014999999999999</v>
          </cell>
          <cell r="N396">
            <v>0.21114999999999998</v>
          </cell>
          <cell r="O396">
            <v>0.21169000000000002</v>
          </cell>
          <cell r="P396">
            <v>0.21366999999999997</v>
          </cell>
          <cell r="Q396">
            <v>0.24621000000000001</v>
          </cell>
          <cell r="R396">
            <v>0.26343</v>
          </cell>
          <cell r="S396">
            <v>0.28487999999999997</v>
          </cell>
          <cell r="T396">
            <v>0.24668999999999999</v>
          </cell>
          <cell r="U396">
            <v>0.25852999999999998</v>
          </cell>
          <cell r="V396">
            <v>0.28098999999999996</v>
          </cell>
          <cell r="W396">
            <v>0.29271999999999998</v>
          </cell>
          <cell r="X396">
            <v>0.28942000000000001</v>
          </cell>
          <cell r="Y396">
            <v>0.22495999999999999</v>
          </cell>
          <cell r="Z396">
            <v>0.21196000000000001</v>
          </cell>
          <cell r="AA396">
            <v>0.12911</v>
          </cell>
          <cell r="AB396">
            <v>0.12615000000000001</v>
          </cell>
          <cell r="AC396">
            <v>0.12248999999999999</v>
          </cell>
          <cell r="AD396">
            <v>0.13016</v>
          </cell>
          <cell r="AE396">
            <v>0.10032999999999999</v>
          </cell>
        </row>
        <row r="397">
          <cell r="A397" t="str">
            <v>Fioul</v>
          </cell>
          <cell r="B397" t="str">
            <v>petcfequ</v>
          </cell>
          <cell r="C397" t="str">
            <v>fra</v>
          </cell>
          <cell r="D397" t="str">
            <v>CEREN</v>
          </cell>
          <cell r="E397" t="str">
            <v>Mtoe</v>
          </cell>
          <cell r="F397">
            <v>0.76595999999999997</v>
          </cell>
          <cell r="G397">
            <v>0.76013000000000008</v>
          </cell>
          <cell r="H397">
            <v>0.67867</v>
          </cell>
          <cell r="I397">
            <v>0.59325000000000006</v>
          </cell>
          <cell r="J397">
            <v>0.49725999999999998</v>
          </cell>
          <cell r="K397">
            <v>0.54251000000000005</v>
          </cell>
          <cell r="L397">
            <v>0.53971999999999998</v>
          </cell>
          <cell r="M397">
            <v>0.49229000000000001</v>
          </cell>
          <cell r="N397">
            <v>0.50275999999999998</v>
          </cell>
          <cell r="O397">
            <v>0.45257999999999998</v>
          </cell>
          <cell r="P397">
            <v>0.34122999999999998</v>
          </cell>
          <cell r="Q397">
            <v>0.38936999999999999</v>
          </cell>
          <cell r="R397">
            <v>0.32078000000000001</v>
          </cell>
          <cell r="S397">
            <v>0.30873</v>
          </cell>
          <cell r="T397">
            <v>0.30251</v>
          </cell>
          <cell r="U397">
            <v>0.31579000000000007</v>
          </cell>
          <cell r="V397">
            <v>0.27194000000000002</v>
          </cell>
          <cell r="W397">
            <v>0.21567999999999998</v>
          </cell>
          <cell r="X397">
            <v>0.22016999999999998</v>
          </cell>
          <cell r="Y397">
            <v>0.16850999999999999</v>
          </cell>
          <cell r="Z397">
            <v>0.17058999999999999</v>
          </cell>
          <cell r="AA397">
            <v>0.18057000000000001</v>
          </cell>
          <cell r="AB397">
            <v>0.15357999999999999</v>
          </cell>
          <cell r="AC397">
            <v>0.14983000000000002</v>
          </cell>
          <cell r="AD397">
            <v>0.12939000000000001</v>
          </cell>
          <cell r="AE397">
            <v>0.14821999999999999</v>
          </cell>
        </row>
        <row r="398">
          <cell r="A398" t="str">
            <v>Gaz</v>
          </cell>
          <cell r="B398" t="str">
            <v>gazcfequ</v>
          </cell>
          <cell r="C398" t="str">
            <v>fra</v>
          </cell>
          <cell r="D398" t="str">
            <v>CEREN</v>
          </cell>
          <cell r="E398" t="str">
            <v>Mtoe</v>
          </cell>
          <cell r="F398">
            <v>1.4562299999999999</v>
          </cell>
          <cell r="G398">
            <v>1.5610799999999998</v>
          </cell>
          <cell r="H398">
            <v>1.5328599999999997</v>
          </cell>
          <cell r="I398">
            <v>1.4666899999999998</v>
          </cell>
          <cell r="J398">
            <v>1.5033400000000001</v>
          </cell>
          <cell r="K398">
            <v>1.6580699999999999</v>
          </cell>
          <cell r="L398">
            <v>1.76877</v>
          </cell>
          <cell r="M398">
            <v>1.7639700000000003</v>
          </cell>
          <cell r="N398">
            <v>1.8763400000000001</v>
          </cell>
          <cell r="O398">
            <v>1.86466</v>
          </cell>
          <cell r="P398">
            <v>1.8800299999999999</v>
          </cell>
          <cell r="Q398">
            <v>1.84091</v>
          </cell>
          <cell r="R398">
            <v>1.7219099999999996</v>
          </cell>
          <cell r="S398">
            <v>1.8096399999999999</v>
          </cell>
          <cell r="T398">
            <v>1.88032</v>
          </cell>
          <cell r="U398">
            <v>1.9394100000000001</v>
          </cell>
          <cell r="V398">
            <v>1.9455200000000004</v>
          </cell>
          <cell r="W398">
            <v>1.9182100000000002</v>
          </cell>
          <cell r="X398">
            <v>1.8677400000000002</v>
          </cell>
          <cell r="Y398">
            <v>1.4949000000000001</v>
          </cell>
          <cell r="Z398">
            <v>1.6430400000000001</v>
          </cell>
          <cell r="AA398">
            <v>1.6261499999999998</v>
          </cell>
          <cell r="AB398">
            <v>1.5988700000000002</v>
          </cell>
          <cell r="AC398">
            <v>1.5645</v>
          </cell>
          <cell r="AD398">
            <v>1.4409699999999999</v>
          </cell>
          <cell r="AE398">
            <v>1.5970900000000001</v>
          </cell>
        </row>
        <row r="399">
          <cell r="A399" t="str">
            <v>Chaleur</v>
          </cell>
          <cell r="B399" t="str">
            <v>vapcfequ</v>
          </cell>
          <cell r="C399" t="str">
            <v>fra</v>
          </cell>
          <cell r="D399" t="str">
            <v>CEREN</v>
          </cell>
          <cell r="E399" t="str">
            <v>Mtoe</v>
          </cell>
          <cell r="F399">
            <v>1.4000000000000002E-2</v>
          </cell>
          <cell r="G399">
            <v>1.7000000000000001E-2</v>
          </cell>
          <cell r="H399">
            <v>0.02</v>
          </cell>
          <cell r="I399">
            <v>1.7999999999999999E-2</v>
          </cell>
          <cell r="J399">
            <v>1.8000000000000002E-2</v>
          </cell>
          <cell r="K399">
            <v>1.7000000000000001E-2</v>
          </cell>
          <cell r="L399">
            <v>1.9E-2</v>
          </cell>
          <cell r="M399">
            <v>1.4000000000000002E-2</v>
          </cell>
          <cell r="N399">
            <v>1.3000000000000001E-2</v>
          </cell>
          <cell r="O399">
            <v>1.3000000000000001E-2</v>
          </cell>
          <cell r="P399">
            <v>4.6260000000000003E-2</v>
          </cell>
          <cell r="Q399">
            <v>5.4050000000000001E-2</v>
          </cell>
          <cell r="R399">
            <v>6.7220000000000002E-2</v>
          </cell>
          <cell r="S399">
            <v>6.9280000000000008E-2</v>
          </cell>
          <cell r="T399">
            <v>7.8820000000000001E-2</v>
          </cell>
          <cell r="U399">
            <v>6.5810000000000007E-2</v>
          </cell>
          <cell r="V399">
            <v>6.146999999999999E-2</v>
          </cell>
          <cell r="W399">
            <v>6.9589999999999999E-2</v>
          </cell>
          <cell r="X399">
            <v>6.8530000000000008E-2</v>
          </cell>
          <cell r="Y399">
            <v>5.7630000000000001E-2</v>
          </cell>
          <cell r="Z399">
            <v>6.1929999999999999E-2</v>
          </cell>
          <cell r="AA399">
            <v>5.9309999999999995E-2</v>
          </cell>
          <cell r="AB399">
            <v>4.8589999999999987E-2</v>
          </cell>
          <cell r="AC399">
            <v>3.6260000000000001E-2</v>
          </cell>
          <cell r="AD399">
            <v>2.5759999999999998E-2</v>
          </cell>
          <cell r="AE399">
            <v>2.5759999999999998E-2</v>
          </cell>
        </row>
        <row r="400">
          <cell r="A400" t="str">
            <v>Electricité</v>
          </cell>
          <cell r="B400" t="str">
            <v>elccfequ</v>
          </cell>
          <cell r="C400" t="str">
            <v>fra</v>
          </cell>
          <cell r="D400" t="str">
            <v>CEREN</v>
          </cell>
          <cell r="E400" t="str">
            <v>Mtoe</v>
          </cell>
          <cell r="F400">
            <v>1.85683</v>
          </cell>
          <cell r="G400">
            <v>1.84436</v>
          </cell>
          <cell r="H400">
            <v>1.8668899999999999</v>
          </cell>
          <cell r="I400">
            <v>1.7527700000000002</v>
          </cell>
          <cell r="J400">
            <v>1.8670600000000002</v>
          </cell>
          <cell r="K400">
            <v>1.96862</v>
          </cell>
          <cell r="L400">
            <v>1.9817800000000001</v>
          </cell>
          <cell r="M400">
            <v>2.05694</v>
          </cell>
          <cell r="N400">
            <v>2.1721900000000001</v>
          </cell>
          <cell r="O400">
            <v>2.2087399999999997</v>
          </cell>
          <cell r="P400">
            <v>2.2872699999999999</v>
          </cell>
          <cell r="Q400">
            <v>2.27102</v>
          </cell>
          <cell r="R400">
            <v>2.2153200000000002</v>
          </cell>
          <cell r="S400">
            <v>2.2147000000000001</v>
          </cell>
          <cell r="T400">
            <v>2.2614100000000001</v>
          </cell>
          <cell r="U400">
            <v>2.42395</v>
          </cell>
          <cell r="V400">
            <v>2.4340199999999999</v>
          </cell>
          <cell r="W400">
            <v>2.47485</v>
          </cell>
          <cell r="X400">
            <v>2.3490600000000001</v>
          </cell>
          <cell r="Y400">
            <v>1.88703</v>
          </cell>
          <cell r="Z400">
            <v>2.0233099999999999</v>
          </cell>
          <cell r="AA400">
            <v>2.1160299999999999</v>
          </cell>
          <cell r="AB400">
            <v>1.9828099999999997</v>
          </cell>
          <cell r="AC400">
            <v>1.93049</v>
          </cell>
          <cell r="AD400">
            <v>1.9199000000000002</v>
          </cell>
          <cell r="AE400">
            <v>1.9434199999999997</v>
          </cell>
        </row>
        <row r="401">
          <cell r="A401" t="str">
            <v>Biomasse</v>
          </cell>
          <cell r="B401" t="str">
            <v>enccfequ</v>
          </cell>
          <cell r="C401" t="str">
            <v>fra</v>
          </cell>
          <cell r="D401" t="str">
            <v>CEREN</v>
          </cell>
          <cell r="E401" t="str">
            <v>Mtoe</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A402" t="str">
            <v>Total</v>
          </cell>
          <cell r="B402" t="str">
            <v>toccfequ</v>
          </cell>
          <cell r="C402" t="str">
            <v>fra</v>
          </cell>
          <cell r="D402" t="str">
            <v>CEREN</v>
          </cell>
          <cell r="E402" t="str">
            <v>Mtoe</v>
          </cell>
          <cell r="F402">
            <v>4.3742999999999999</v>
          </cell>
          <cell r="G402">
            <v>4.4396599999999999</v>
          </cell>
          <cell r="H402">
            <v>4.3315800000000007</v>
          </cell>
          <cell r="I402">
            <v>4.0525700000000011</v>
          </cell>
          <cell r="J402">
            <v>4.1180400000000006</v>
          </cell>
          <cell r="K402">
            <v>4.41805</v>
          </cell>
          <cell r="L402">
            <v>4.5394300000000003</v>
          </cell>
          <cell r="M402">
            <v>4.5533599999999996</v>
          </cell>
          <cell r="N402">
            <v>4.7714400000000001</v>
          </cell>
          <cell r="O402">
            <v>4.7466600000000003</v>
          </cell>
          <cell r="P402">
            <v>4.7643800000000001</v>
          </cell>
          <cell r="Q402">
            <v>4.7969600000000003</v>
          </cell>
          <cell r="R402">
            <v>4.5831599999999995</v>
          </cell>
          <cell r="S402">
            <v>4.6820699999999995</v>
          </cell>
          <cell r="T402">
            <v>4.7641499999999999</v>
          </cell>
          <cell r="U402">
            <v>4.9992700000000001</v>
          </cell>
          <cell r="V402">
            <v>4.9905499999999998</v>
          </cell>
          <cell r="W402">
            <v>4.9674000000000005</v>
          </cell>
          <cell r="X402">
            <v>4.7882899999999999</v>
          </cell>
          <cell r="Y402">
            <v>3.83189</v>
          </cell>
          <cell r="Z402">
            <v>4.1087299999999995</v>
          </cell>
          <cell r="AA402">
            <v>4.1100700000000003</v>
          </cell>
          <cell r="AB402">
            <v>3.9040699999999999</v>
          </cell>
          <cell r="AC402">
            <v>3.7976299999999998</v>
          </cell>
          <cell r="AD402">
            <v>3.6450800000000001</v>
          </cell>
          <cell r="AE402">
            <v>3.8148299999999997</v>
          </cell>
        </row>
        <row r="403">
          <cell r="A403" t="str">
            <v>Autres</v>
          </cell>
        </row>
        <row r="404">
          <cell r="A404" t="str">
            <v>Charbon</v>
          </cell>
          <cell r="B404" t="str">
            <v>cmscfoth</v>
          </cell>
          <cell r="C404" t="str">
            <v>fra</v>
          </cell>
          <cell r="D404" t="str">
            <v>CEREN</v>
          </cell>
          <cell r="E404" t="str">
            <v>Mtoe</v>
          </cell>
          <cell r="F404">
            <v>0.21975999999999962</v>
          </cell>
          <cell r="G404">
            <v>0.19026000000000051</v>
          </cell>
          <cell r="H404">
            <v>0.17808999999999947</v>
          </cell>
          <cell r="I404">
            <v>0.1694400000000002</v>
          </cell>
          <cell r="J404">
            <v>0.17348999999999942</v>
          </cell>
          <cell r="K404">
            <v>0.16073000000000023</v>
          </cell>
          <cell r="L404">
            <v>0.16891000000000023</v>
          </cell>
          <cell r="M404">
            <v>0.16960000000000069</v>
          </cell>
          <cell r="N404">
            <v>0.17144000000000009</v>
          </cell>
          <cell r="O404">
            <v>0.17034000000000052</v>
          </cell>
          <cell r="P404">
            <v>0.15152000000000057</v>
          </cell>
          <cell r="Q404">
            <v>0.11344999999999995</v>
          </cell>
          <cell r="R404">
            <v>0.11535000000000002</v>
          </cell>
          <cell r="S404">
            <v>0.11216000000000007</v>
          </cell>
          <cell r="T404">
            <v>0.10952000000000021</v>
          </cell>
          <cell r="U404">
            <v>0.12123000000000034</v>
          </cell>
          <cell r="V404">
            <v>8.3330000000000543E-2</v>
          </cell>
          <cell r="W404">
            <v>6.6040000000000126E-2</v>
          </cell>
          <cell r="X404">
            <v>3.2279999999999795E-2</v>
          </cell>
          <cell r="Y404">
            <v>1.7020000000000163E-2</v>
          </cell>
          <cell r="Z404">
            <v>1.9539999999999544E-2</v>
          </cell>
          <cell r="AA404">
            <v>1.4530000000000303E-2</v>
          </cell>
          <cell r="AB404">
            <v>1.8350000000000789E-2</v>
          </cell>
          <cell r="AC404">
            <v>1.1339999999999731E-2</v>
          </cell>
          <cell r="AD404">
            <v>1.223999999999977E-2</v>
          </cell>
          <cell r="AE404">
            <v>1.4260000000000194E-2</v>
          </cell>
        </row>
        <row r="405">
          <cell r="A405" t="str">
            <v>Fioul</v>
          </cell>
          <cell r="B405" t="str">
            <v>petcfoth</v>
          </cell>
          <cell r="C405" t="str">
            <v>fra</v>
          </cell>
          <cell r="D405" t="str">
            <v>CEREN</v>
          </cell>
          <cell r="E405" t="str">
            <v>Mtoe</v>
          </cell>
          <cell r="F405">
            <v>0.91601000000000077</v>
          </cell>
          <cell r="G405">
            <v>0.91938999999999982</v>
          </cell>
          <cell r="H405">
            <v>0.8651299999999994</v>
          </cell>
          <cell r="I405">
            <v>0.80457000000000012</v>
          </cell>
          <cell r="J405">
            <v>0.77780000000000071</v>
          </cell>
          <cell r="K405">
            <v>0.70849999999999969</v>
          </cell>
          <cell r="L405">
            <v>0.69111000000000078</v>
          </cell>
          <cell r="M405">
            <v>0.64926000000000006</v>
          </cell>
          <cell r="N405">
            <v>0.62074999999999902</v>
          </cell>
          <cell r="O405">
            <v>0.60541000000000045</v>
          </cell>
          <cell r="P405">
            <v>0.49154999999999976</v>
          </cell>
          <cell r="Q405">
            <v>0.43070999999999976</v>
          </cell>
          <cell r="R405">
            <v>0.37700999999999996</v>
          </cell>
          <cell r="S405">
            <v>0.36585000000000178</v>
          </cell>
          <cell r="T405">
            <v>0.33890999999999916</v>
          </cell>
          <cell r="U405">
            <v>0.28803999999999907</v>
          </cell>
          <cell r="V405">
            <v>0.25782999999999928</v>
          </cell>
          <cell r="W405">
            <v>0.25620999999999966</v>
          </cell>
          <cell r="X405">
            <v>0.25006000000000017</v>
          </cell>
          <cell r="Y405">
            <v>0.18848000000000018</v>
          </cell>
          <cell r="Z405">
            <v>0.1673200000000005</v>
          </cell>
          <cell r="AA405">
            <v>0.15198000000000084</v>
          </cell>
          <cell r="AB405">
            <v>0.17978999999999956</v>
          </cell>
          <cell r="AC405">
            <v>0.16095999999999963</v>
          </cell>
          <cell r="AD405">
            <v>0.13402000000000047</v>
          </cell>
          <cell r="AE405">
            <v>0.15274000000000049</v>
          </cell>
        </row>
        <row r="406">
          <cell r="A406" t="str">
            <v>Gaz</v>
          </cell>
          <cell r="B406" t="str">
            <v>gazcfoth</v>
          </cell>
          <cell r="C406" t="str">
            <v>fra</v>
          </cell>
          <cell r="D406" t="str">
            <v>CEREN</v>
          </cell>
          <cell r="E406" t="str">
            <v>Mtoe</v>
          </cell>
          <cell r="F406">
            <v>1.2050200000000004</v>
          </cell>
          <cell r="G406">
            <v>1.3881199999999996</v>
          </cell>
          <cell r="H406">
            <v>1.5036799999999984</v>
          </cell>
          <cell r="I406">
            <v>1.5638699999999994</v>
          </cell>
          <cell r="J406">
            <v>1.6674100000000012</v>
          </cell>
          <cell r="K406">
            <v>1.7753700000000001</v>
          </cell>
          <cell r="L406">
            <v>1.689679999999999</v>
          </cell>
          <cell r="M406">
            <v>1.8415599999999985</v>
          </cell>
          <cell r="N406">
            <v>1.8099200000000004</v>
          </cell>
          <cell r="O406">
            <v>1.8423199999999991</v>
          </cell>
          <cell r="P406">
            <v>1.9568700000000001</v>
          </cell>
          <cell r="Q406">
            <v>1.850359999999998</v>
          </cell>
          <cell r="R406">
            <v>1.7557900000000009</v>
          </cell>
          <cell r="S406">
            <v>1.7474199999999993</v>
          </cell>
          <cell r="T406">
            <v>1.7574900000000009</v>
          </cell>
          <cell r="U406">
            <v>1.7047900000000007</v>
          </cell>
          <cell r="V406">
            <v>1.6546099999999988</v>
          </cell>
          <cell r="W406">
            <v>1.6008999999999995</v>
          </cell>
          <cell r="X406">
            <v>1.4781500000000007</v>
          </cell>
          <cell r="Y406">
            <v>1.2338799999999999</v>
          </cell>
          <cell r="Z406">
            <v>1.3123399999999996</v>
          </cell>
          <cell r="AA406">
            <v>1.2551299999999999</v>
          </cell>
          <cell r="AB406">
            <v>1.1943700000000002</v>
          </cell>
          <cell r="AC406">
            <v>1.2756699999999996</v>
          </cell>
          <cell r="AD406">
            <v>1.2402099999999994</v>
          </cell>
          <cell r="AE406">
            <v>1.4051499999999972</v>
          </cell>
        </row>
        <row r="407">
          <cell r="A407" t="str">
            <v>Chaleur</v>
          </cell>
          <cell r="B407" t="str">
            <v>vapcfoth</v>
          </cell>
          <cell r="C407" t="str">
            <v>fra</v>
          </cell>
          <cell r="D407" t="str">
            <v>CEREN</v>
          </cell>
          <cell r="E407" t="str">
            <v>Mtoe</v>
          </cell>
          <cell r="F407">
            <v>8.7000000000000063E-2</v>
          </cell>
          <cell r="G407">
            <v>8.6999999999999911E-2</v>
          </cell>
          <cell r="H407">
            <v>8.4999999999999881E-2</v>
          </cell>
          <cell r="I407">
            <v>5.999999999999997E-2</v>
          </cell>
          <cell r="J407">
            <v>6.2E-2</v>
          </cell>
          <cell r="K407">
            <v>6.4000000000000015E-2</v>
          </cell>
          <cell r="L407">
            <v>7.1000000000000008E-2</v>
          </cell>
          <cell r="M407">
            <v>5.7000000000000037E-2</v>
          </cell>
          <cell r="N407">
            <v>5.1999999999999998E-2</v>
          </cell>
          <cell r="O407">
            <v>6.5000000000000002E-2</v>
          </cell>
          <cell r="P407">
            <v>0.1753599999999999</v>
          </cell>
          <cell r="Q407">
            <v>0.35330999999999996</v>
          </cell>
          <cell r="R407">
            <v>0.43131000000000014</v>
          </cell>
          <cell r="S407">
            <v>0.46459999999999974</v>
          </cell>
          <cell r="T407">
            <v>0.50044000000000011</v>
          </cell>
          <cell r="U407">
            <v>0.50347000000000008</v>
          </cell>
          <cell r="V407">
            <v>0.48282999999999976</v>
          </cell>
          <cell r="W407">
            <v>0.47359999999999974</v>
          </cell>
          <cell r="X407">
            <v>0.49953000000000003</v>
          </cell>
          <cell r="Y407">
            <v>0.39962000000000025</v>
          </cell>
          <cell r="Z407">
            <v>0.40876999999999986</v>
          </cell>
          <cell r="AA407">
            <v>0.37901999999999997</v>
          </cell>
          <cell r="AB407">
            <v>0.38469999999999988</v>
          </cell>
          <cell r="AC407">
            <v>0.44166</v>
          </cell>
          <cell r="AD407">
            <v>0.44795999999999991</v>
          </cell>
          <cell r="AE407">
            <v>0.44195999999999969</v>
          </cell>
        </row>
        <row r="408">
          <cell r="A408" t="str">
            <v>Electricité</v>
          </cell>
          <cell r="B408" t="str">
            <v>elccfoth</v>
          </cell>
          <cell r="C408" t="str">
            <v>fra</v>
          </cell>
          <cell r="D408" t="str">
            <v>CEREN</v>
          </cell>
          <cell r="E408" t="str">
            <v>Mtoe</v>
          </cell>
          <cell r="F408">
            <v>1.6450900000000022</v>
          </cell>
          <cell r="G408">
            <v>1.6921400000000013</v>
          </cell>
          <cell r="H408">
            <v>1.7344499999999994</v>
          </cell>
          <cell r="I408">
            <v>1.7265299999999995</v>
          </cell>
          <cell r="J408">
            <v>1.8194200000000005</v>
          </cell>
          <cell r="K408">
            <v>1.8082399999999985</v>
          </cell>
          <cell r="L408">
            <v>1.7478600000000009</v>
          </cell>
          <cell r="M408">
            <v>1.8460000000000008</v>
          </cell>
          <cell r="N408">
            <v>1.8417600000000025</v>
          </cell>
          <cell r="O408">
            <v>1.8699700000000012</v>
          </cell>
          <cell r="P408">
            <v>1.8770700000000022</v>
          </cell>
          <cell r="Q408">
            <v>1.8147799999999981</v>
          </cell>
          <cell r="R408">
            <v>1.7576499999999993</v>
          </cell>
          <cell r="S408">
            <v>1.7934800000000015</v>
          </cell>
          <cell r="T408">
            <v>1.8059399999999985</v>
          </cell>
          <cell r="U408">
            <v>1.8169900000000003</v>
          </cell>
          <cell r="V408">
            <v>1.7782399999999996</v>
          </cell>
          <cell r="W408">
            <v>1.7324700000000002</v>
          </cell>
          <cell r="X408">
            <v>1.6700500000000005</v>
          </cell>
          <cell r="Y408">
            <v>1.4675700000000007</v>
          </cell>
          <cell r="Z408">
            <v>1.5283399999999989</v>
          </cell>
          <cell r="AA408">
            <v>1.4998000000000007</v>
          </cell>
          <cell r="AB408">
            <v>1.4582899999999996</v>
          </cell>
          <cell r="AC408">
            <v>1.4237300000000011</v>
          </cell>
          <cell r="AD408">
            <v>1.4012800000000012</v>
          </cell>
          <cell r="AE408">
            <v>1.3652699999999998</v>
          </cell>
        </row>
        <row r="409">
          <cell r="A409" t="str">
            <v>Biomasse</v>
          </cell>
          <cell r="B409" t="str">
            <v>enccfoth</v>
          </cell>
          <cell r="C409" t="str">
            <v>fra</v>
          </cell>
          <cell r="D409" t="str">
            <v>CEREN</v>
          </cell>
          <cell r="E409" t="str">
            <v>Mtoe</v>
          </cell>
          <cell r="F409">
            <v>1.2365400000000002</v>
          </cell>
          <cell r="G409">
            <v>1.2158099999999998</v>
          </cell>
          <cell r="H409">
            <v>1.2372699999999999</v>
          </cell>
          <cell r="I409">
            <v>1.2238899999999999</v>
          </cell>
          <cell r="J409">
            <v>1.3011500000000003</v>
          </cell>
          <cell r="K409">
            <v>1.2937000000000001</v>
          </cell>
          <cell r="L409">
            <v>1.3147499999999999</v>
          </cell>
          <cell r="M409">
            <v>1.3994899999999999</v>
          </cell>
          <cell r="N409">
            <v>1.4125200000000002</v>
          </cell>
          <cell r="O409">
            <v>1.4116100000000005</v>
          </cell>
          <cell r="P409">
            <v>1.3805600000000002</v>
          </cell>
          <cell r="Q409">
            <v>1.3406600000000002</v>
          </cell>
          <cell r="R409">
            <v>1.3575599999999999</v>
          </cell>
          <cell r="S409">
            <v>1.3962800000000002</v>
          </cell>
          <cell r="T409">
            <v>1.4452100000000001</v>
          </cell>
          <cell r="U409">
            <v>1.5144799999999998</v>
          </cell>
          <cell r="V409">
            <v>1.50871</v>
          </cell>
          <cell r="W409">
            <v>1.5119299999999998</v>
          </cell>
          <cell r="X409">
            <v>1.5347300000000001</v>
          </cell>
          <cell r="Y409">
            <v>1.4355599999999997</v>
          </cell>
          <cell r="Z409">
            <v>1.4942299999999999</v>
          </cell>
          <cell r="AA409">
            <v>1.5162300000000002</v>
          </cell>
          <cell r="AB409">
            <v>1.4165299999999994</v>
          </cell>
          <cell r="AC409">
            <v>1.3734</v>
          </cell>
          <cell r="AD409">
            <v>1.3130400000000002</v>
          </cell>
          <cell r="AE409">
            <v>1.3651500000000001</v>
          </cell>
        </row>
        <row r="410">
          <cell r="A410" t="str">
            <v>Total</v>
          </cell>
          <cell r="B410" t="str">
            <v>toccfoth</v>
          </cell>
          <cell r="C410" t="str">
            <v>fra</v>
          </cell>
          <cell r="D410" t="str">
            <v>CEREN</v>
          </cell>
          <cell r="E410" t="str">
            <v>Mtoe</v>
          </cell>
          <cell r="F410">
            <v>5.3134200000000025</v>
          </cell>
          <cell r="G410">
            <v>5.4977200000000046</v>
          </cell>
          <cell r="H410">
            <v>5.612620000000005</v>
          </cell>
          <cell r="I410">
            <v>5.5553099999999986</v>
          </cell>
          <cell r="J410">
            <v>5.8072899999999903</v>
          </cell>
          <cell r="K410">
            <v>5.8155499999999964</v>
          </cell>
          <cell r="L410">
            <v>5.6893100000000025</v>
          </cell>
          <cell r="M410">
            <v>5.9668999999999972</v>
          </cell>
          <cell r="N410">
            <v>5.9123899999999976</v>
          </cell>
          <cell r="O410">
            <v>5.968669999999995</v>
          </cell>
          <cell r="P410">
            <v>6.037030000000005</v>
          </cell>
          <cell r="Q410">
            <v>5.9078699999999937</v>
          </cell>
          <cell r="R410">
            <v>5.800200000000002</v>
          </cell>
          <cell r="S410">
            <v>5.8849500000000088</v>
          </cell>
          <cell r="T410">
            <v>5.9631300000000014</v>
          </cell>
          <cell r="U410">
            <v>5.9532499999999962</v>
          </cell>
          <cell r="V410">
            <v>5.7689500000000056</v>
          </cell>
          <cell r="W410">
            <v>5.6448100000000032</v>
          </cell>
          <cell r="X410">
            <v>5.4714500000000044</v>
          </cell>
          <cell r="Y410">
            <v>4.7433200000000024</v>
          </cell>
          <cell r="Z410">
            <v>4.9326499999999953</v>
          </cell>
          <cell r="AA410">
            <v>4.8177900000000093</v>
          </cell>
          <cell r="AB410">
            <v>4.6579699999999971</v>
          </cell>
          <cell r="AC410">
            <v>4.6927200000000102</v>
          </cell>
          <cell r="AD410">
            <v>4.5498600000000033</v>
          </cell>
          <cell r="AE410">
            <v>4.7451799999999995</v>
          </cell>
        </row>
        <row r="411">
          <cell r="A411" t="str">
            <v>Bilan industrie par IGCE (Energie finale)</v>
          </cell>
        </row>
        <row r="412">
          <cell r="A412" t="str">
            <v>Aluminium</v>
          </cell>
        </row>
        <row r="413">
          <cell r="A413" t="str">
            <v>Charbon</v>
          </cell>
          <cell r="B413" t="str">
            <v>cmscfalu</v>
          </cell>
          <cell r="C413" t="str">
            <v>fra</v>
          </cell>
          <cell r="D413" t="str">
            <v>CEREN</v>
          </cell>
          <cell r="E413" t="str">
            <v>Mtoe</v>
          </cell>
          <cell r="F413">
            <v>4.7748608670308099E-2</v>
          </cell>
          <cell r="G413">
            <v>5.438109179818218E-2</v>
          </cell>
          <cell r="H413">
            <v>5.1079906949631916E-2</v>
          </cell>
          <cell r="I413">
            <v>5.5973339450333573E-2</v>
          </cell>
          <cell r="J413">
            <v>5.0703489064962561E-2</v>
          </cell>
          <cell r="K413">
            <v>6.516922837280599E-2</v>
          </cell>
          <cell r="L413">
            <v>7.4481806839525919E-2</v>
          </cell>
          <cell r="M413">
            <v>5.7968354239081178E-2</v>
          </cell>
          <cell r="N413">
            <v>5.119283231503273E-2</v>
          </cell>
          <cell r="O413">
            <v>4.4417310390984274E-2</v>
          </cell>
          <cell r="P413">
            <v>2.9210027850342202E-3</v>
          </cell>
          <cell r="Q413">
            <v>2.2622714868628432E-3</v>
          </cell>
          <cell r="R413">
            <v>1.0916118655411387E-3</v>
          </cell>
          <cell r="S413">
            <v>2.202044625315746E-3</v>
          </cell>
          <cell r="T413">
            <v>3.7679430255402758E-3</v>
          </cell>
          <cell r="U413">
            <v>2.2999132753297787E-3</v>
          </cell>
          <cell r="V413">
            <v>2.292384917636392E-3</v>
          </cell>
          <cell r="W413">
            <v>2.3187341695632465E-3</v>
          </cell>
          <cell r="X413">
            <v>1.874561065653404E-3</v>
          </cell>
          <cell r="Y413">
            <v>1.5997760098447728E-3</v>
          </cell>
          <cell r="Z413">
            <v>1.6863521233187247E-3</v>
          </cell>
          <cell r="AA413">
            <v>1.6976446598588055E-3</v>
          </cell>
          <cell r="AB413">
            <v>1.6712954079319505E-3</v>
          </cell>
          <cell r="AC413">
            <v>1.6825879444720313E-3</v>
          </cell>
          <cell r="AD413">
            <v>1.6185969040782406E-3</v>
          </cell>
          <cell r="AE413">
            <v>1.976193894514131E-3</v>
          </cell>
        </row>
        <row r="414">
          <cell r="A414" t="str">
            <v>Fioul</v>
          </cell>
          <cell r="B414" t="str">
            <v>petcfalu</v>
          </cell>
          <cell r="C414" t="str">
            <v>fra</v>
          </cell>
          <cell r="D414" t="str">
            <v>CEREN</v>
          </cell>
          <cell r="E414" t="str">
            <v>Mtoe</v>
          </cell>
          <cell r="F414">
            <v>2.7388165288542512E-2</v>
          </cell>
          <cell r="G414">
            <v>2.8698099527191875E-2</v>
          </cell>
          <cell r="H414">
            <v>2.4177320732312883E-2</v>
          </cell>
          <cell r="I414">
            <v>2.4177320732312883E-2</v>
          </cell>
          <cell r="J414">
            <v>2.9548803946544619E-2</v>
          </cell>
          <cell r="K414">
            <v>2.8419550292536545E-2</v>
          </cell>
          <cell r="L414">
            <v>2.1644028368488104E-2</v>
          </cell>
          <cell r="M414">
            <v>3.030163971588334E-2</v>
          </cell>
          <cell r="N414">
            <v>3.8959251063278584E-2</v>
          </cell>
          <cell r="O414">
            <v>2.8231341350201868E-2</v>
          </cell>
          <cell r="P414">
            <v>1.9660306116280581E-2</v>
          </cell>
          <cell r="Q414">
            <v>2.7862451823225894E-2</v>
          </cell>
          <cell r="R414">
            <v>2.2366750707053264E-2</v>
          </cell>
          <cell r="S414">
            <v>2.1369243312679469E-2</v>
          </cell>
          <cell r="T414">
            <v>2.1403120922299713E-2</v>
          </cell>
          <cell r="U414">
            <v>2.2893735745590369E-2</v>
          </cell>
          <cell r="V414">
            <v>2.1670377620414957E-2</v>
          </cell>
          <cell r="W414">
            <v>1.9554909108573163E-2</v>
          </cell>
          <cell r="X414">
            <v>1.8147106219909764E-2</v>
          </cell>
          <cell r="Y414">
            <v>1.4108142317407549E-2</v>
          </cell>
          <cell r="Z414">
            <v>8.1118054146246694E-3</v>
          </cell>
          <cell r="AA414">
            <v>5.9172891470023123E-3</v>
          </cell>
          <cell r="AB414">
            <v>7.2121666702649025E-3</v>
          </cell>
          <cell r="AC414">
            <v>6.3689906086055416E-3</v>
          </cell>
          <cell r="AD414">
            <v>4.3325698525443134E-3</v>
          </cell>
          <cell r="AE414">
            <v>3.1506176946825295E-3</v>
          </cell>
        </row>
        <row r="415">
          <cell r="A415" t="str">
            <v>Gaz</v>
          </cell>
          <cell r="B415" t="str">
            <v>gazcfalu</v>
          </cell>
          <cell r="C415" t="str">
            <v>fra</v>
          </cell>
          <cell r="D415" t="str">
            <v>CEREN</v>
          </cell>
          <cell r="E415" t="str">
            <v>Mtoe</v>
          </cell>
          <cell r="F415">
            <v>0.1084045866059285</v>
          </cell>
          <cell r="G415">
            <v>0.10626653302100654</v>
          </cell>
          <cell r="H415">
            <v>0.1103920730369827</v>
          </cell>
          <cell r="I415">
            <v>0.10851374779248259</v>
          </cell>
          <cell r="J415">
            <v>0.10915742237526722</v>
          </cell>
          <cell r="K415">
            <v>0.11550382791079258</v>
          </cell>
          <cell r="L415">
            <v>0.11736709643990591</v>
          </cell>
          <cell r="M415">
            <v>0.11830814115157932</v>
          </cell>
          <cell r="N415">
            <v>0.11772092925149513</v>
          </cell>
          <cell r="O415">
            <v>0.12700339428744148</v>
          </cell>
          <cell r="P415">
            <v>0.12830580016839746</v>
          </cell>
          <cell r="Q415">
            <v>0.12603223614499454</v>
          </cell>
          <cell r="R415">
            <v>0.11850387845160736</v>
          </cell>
          <cell r="S415">
            <v>0.10977851188497165</v>
          </cell>
          <cell r="T415">
            <v>0.10558898082860167</v>
          </cell>
          <cell r="U415">
            <v>0.104467255532287</v>
          </cell>
          <cell r="V415">
            <v>9.8312823117942982E-2</v>
          </cell>
          <cell r="W415">
            <v>0.10446349135344031</v>
          </cell>
          <cell r="X415">
            <v>0.10061273639327278</v>
          </cell>
          <cell r="Y415">
            <v>8.1934880955979214E-2</v>
          </cell>
          <cell r="Z415">
            <v>9.6411912800362737E-2</v>
          </cell>
          <cell r="AA415">
            <v>9.8297766402556205E-2</v>
          </cell>
          <cell r="AB415">
            <v>0.10582988827479008</v>
          </cell>
          <cell r="AC415">
            <v>9.8158491785228535E-2</v>
          </cell>
          <cell r="AD415">
            <v>9.9336679764243666E-2</v>
          </cell>
          <cell r="AE415">
            <v>6.102110328374967E-2</v>
          </cell>
        </row>
        <row r="416">
          <cell r="A416" t="str">
            <v>Chaleur</v>
          </cell>
          <cell r="B416" t="str">
            <v>vapcfalu</v>
          </cell>
          <cell r="C416" t="str">
            <v>fra</v>
          </cell>
          <cell r="D416" t="str">
            <v>CEREN</v>
          </cell>
          <cell r="E416" t="str">
            <v>Mtoe</v>
          </cell>
          <cell r="F416">
            <v>1.1292536540080749E-3</v>
          </cell>
          <cell r="G416">
            <v>1.505671538677433E-3</v>
          </cell>
          <cell r="H416">
            <v>1.1292536540080749E-3</v>
          </cell>
          <cell r="I416">
            <v>1.1292536540080749E-3</v>
          </cell>
          <cell r="J416">
            <v>1.505671538677433E-3</v>
          </cell>
          <cell r="K416">
            <v>1.505671538677433E-3</v>
          </cell>
          <cell r="L416">
            <v>1.8820894233467912E-3</v>
          </cell>
          <cell r="M416">
            <v>1.8820894233467912E-3</v>
          </cell>
          <cell r="N416">
            <v>2.2585073080161498E-3</v>
          </cell>
          <cell r="O416">
            <v>1.0539700770742034E-2</v>
          </cell>
          <cell r="P416">
            <v>2.3465890930287794E-2</v>
          </cell>
          <cell r="Q416">
            <v>1.4793222867505779E-2</v>
          </cell>
          <cell r="R416">
            <v>1.6020345171527887E-2</v>
          </cell>
          <cell r="S416">
            <v>1.6061751138841517E-2</v>
          </cell>
          <cell r="T416">
            <v>1.7446968954424758E-2</v>
          </cell>
          <cell r="U416">
            <v>1.4239888577041823E-2</v>
          </cell>
          <cell r="V416">
            <v>1.6061751138841517E-2</v>
          </cell>
          <cell r="W416">
            <v>1.5967646667674175E-2</v>
          </cell>
          <cell r="X416">
            <v>1.2067957382499626E-2</v>
          </cell>
          <cell r="Y416">
            <v>1.0464417193808159E-2</v>
          </cell>
          <cell r="Z416">
            <v>1.0682739566916389E-2</v>
          </cell>
          <cell r="AA416">
            <v>1.0061650057211945E-2</v>
          </cell>
          <cell r="AB416">
            <v>4.5170146160322996E-3</v>
          </cell>
          <cell r="AC416">
            <v>4.2422295602236688E-3</v>
          </cell>
          <cell r="AD416">
            <v>2.6349251926855084E-3</v>
          </cell>
          <cell r="AE416">
            <v>2.6349251926855084E-3</v>
          </cell>
        </row>
        <row r="417">
          <cell r="A417" t="str">
            <v>Electricité</v>
          </cell>
          <cell r="B417" t="str">
            <v>elccfalu</v>
          </cell>
          <cell r="C417" t="str">
            <v>fra</v>
          </cell>
          <cell r="D417" t="str">
            <v>CEREN</v>
          </cell>
          <cell r="E417" t="str">
            <v>Mtoe</v>
          </cell>
          <cell r="F417">
            <v>0.37592908764059502</v>
          </cell>
          <cell r="G417">
            <v>0.35279175067646851</v>
          </cell>
          <cell r="H417">
            <v>0.4557575791025168</v>
          </cell>
          <cell r="I417">
            <v>0.45439483908415451</v>
          </cell>
          <cell r="J417">
            <v>0.44499017835657217</v>
          </cell>
          <cell r="K417">
            <v>0.43412919889692031</v>
          </cell>
          <cell r="L417">
            <v>0.44162134466310982</v>
          </cell>
          <cell r="M417">
            <v>0.44891463566267142</v>
          </cell>
          <cell r="N417">
            <v>0.46843164614024735</v>
          </cell>
          <cell r="O417">
            <v>0.47944469100967357</v>
          </cell>
          <cell r="P417">
            <v>0.49294926913155634</v>
          </cell>
          <cell r="Q417">
            <v>0.4917561405317884</v>
          </cell>
          <cell r="R417">
            <v>0.49311303188054406</v>
          </cell>
          <cell r="S417">
            <v>0.47140277030045369</v>
          </cell>
          <cell r="T417">
            <v>0.47132673759556643</v>
          </cell>
          <cell r="U417">
            <v>0.45712616779048587</v>
          </cell>
          <cell r="V417">
            <v>0.44191962681305175</v>
          </cell>
          <cell r="W417">
            <v>0.43209386187378684</v>
          </cell>
          <cell r="X417">
            <v>0.42466020280366429</v>
          </cell>
          <cell r="Y417">
            <v>0.36137759765911198</v>
          </cell>
          <cell r="Z417">
            <v>0.36533129831324485</v>
          </cell>
          <cell r="AA417">
            <v>0.35773387649413452</v>
          </cell>
          <cell r="AB417">
            <v>0.36265260763337381</v>
          </cell>
          <cell r="AC417">
            <v>0.36214962204719719</v>
          </cell>
          <cell r="AD417">
            <v>0.3669689258031224</v>
          </cell>
          <cell r="AE417">
            <v>0.38653857430715866</v>
          </cell>
        </row>
        <row r="418">
          <cell r="A418" t="str">
            <v>Biomasse</v>
          </cell>
          <cell r="B418" t="str">
            <v>enccfalu</v>
          </cell>
          <cell r="C418" t="str">
            <v>fra</v>
          </cell>
          <cell r="D418" t="str">
            <v>CEREN</v>
          </cell>
          <cell r="E418" t="str">
            <v>Mtoe</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A419" t="str">
            <v>Total</v>
          </cell>
          <cell r="B419" t="str">
            <v>toccfalu</v>
          </cell>
          <cell r="C419" t="str">
            <v>fra</v>
          </cell>
          <cell r="D419" t="str">
            <v>CEREN</v>
          </cell>
          <cell r="E419" t="str">
            <v>Mtoe</v>
          </cell>
          <cell r="F419">
            <v>0.56059970185938224</v>
          </cell>
          <cell r="G419">
            <v>0.54364314656152646</v>
          </cell>
          <cell r="H419">
            <v>0.64253613347545235</v>
          </cell>
          <cell r="I419">
            <v>0.6441885007132917</v>
          </cell>
          <cell r="J419">
            <v>0.63590556528202402</v>
          </cell>
          <cell r="K419">
            <v>0.64472747701173283</v>
          </cell>
          <cell r="L419">
            <v>0.65699636573437648</v>
          </cell>
          <cell r="M419">
            <v>0.65737486019256208</v>
          </cell>
          <cell r="N419">
            <v>0.67856316607806988</v>
          </cell>
          <cell r="O419">
            <v>0.68963643780904316</v>
          </cell>
          <cell r="P419">
            <v>0.66730226913155644</v>
          </cell>
          <cell r="Q419">
            <v>0.66270632285437736</v>
          </cell>
          <cell r="R419">
            <v>0.6510956180762737</v>
          </cell>
          <cell r="S419">
            <v>0.6208143212622621</v>
          </cell>
          <cell r="T419">
            <v>0.61953375132643285</v>
          </cell>
          <cell r="U419">
            <v>0.60102696092073493</v>
          </cell>
          <cell r="V419">
            <v>0.58025696360788759</v>
          </cell>
          <cell r="W419">
            <v>0.57439864317303768</v>
          </cell>
          <cell r="X419">
            <v>0.55736256386499994</v>
          </cell>
          <cell r="Y419">
            <v>0.46948481413615167</v>
          </cell>
          <cell r="Z419">
            <v>0.48222410821846745</v>
          </cell>
          <cell r="AA419">
            <v>0.47370822676076385</v>
          </cell>
          <cell r="AB419">
            <v>0.48188297260239299</v>
          </cell>
          <cell r="AC419">
            <v>0.47260192194572698</v>
          </cell>
          <cell r="AD419">
            <v>0.47489169751667415</v>
          </cell>
          <cell r="AE419">
            <v>0.4553214143727905</v>
          </cell>
        </row>
        <row r="420">
          <cell r="A420" t="str">
            <v>Ethylène</v>
          </cell>
        </row>
        <row r="421">
          <cell r="A421" t="str">
            <v>Charbon</v>
          </cell>
          <cell r="B421" t="str">
            <v>cmscfcod</v>
          </cell>
          <cell r="C421" t="str">
            <v>fra</v>
          </cell>
          <cell r="D421" t="str">
            <v>CEREN</v>
          </cell>
          <cell r="E421" t="str">
            <v>Mtoe</v>
          </cell>
          <cell r="F421">
            <v>5.7270000000000001E-2</v>
          </cell>
          <cell r="G421">
            <v>5.5699999999999993E-2</v>
          </cell>
          <cell r="H421">
            <v>6.3409999999999994E-2</v>
          </cell>
          <cell r="I421">
            <v>6.9029999999999994E-2</v>
          </cell>
          <cell r="J421">
            <v>8.8329999999999992E-2</v>
          </cell>
          <cell r="K421">
            <v>8.6910000000000001E-2</v>
          </cell>
          <cell r="L421">
            <v>7.8009999999999996E-2</v>
          </cell>
          <cell r="M421">
            <v>7.7020000000000005E-2</v>
          </cell>
          <cell r="N421">
            <v>7.5020000000000003E-2</v>
          </cell>
          <cell r="O421">
            <v>9.3020000000000005E-2</v>
          </cell>
          <cell r="P421">
            <v>0.17734</v>
          </cell>
          <cell r="Q421">
            <v>0.17513000000000001</v>
          </cell>
          <cell r="R421">
            <v>0.17646000000000001</v>
          </cell>
          <cell r="S421">
            <v>0.17993000000000006</v>
          </cell>
          <cell r="T421">
            <v>0.18157000000000001</v>
          </cell>
          <cell r="U421">
            <v>2.1170000000000001E-2</v>
          </cell>
          <cell r="V421">
            <v>0</v>
          </cell>
          <cell r="W421">
            <v>0</v>
          </cell>
          <cell r="X421">
            <v>8.4000000000000003E-4</v>
          </cell>
          <cell r="Y421">
            <v>6.5800000000000008E-3</v>
          </cell>
          <cell r="Z421">
            <v>7.3599999999999994E-3</v>
          </cell>
          <cell r="AA421">
            <v>9.3000000000000005E-4</v>
          </cell>
          <cell r="AB421">
            <v>-1.0000000000000001E-5</v>
          </cell>
          <cell r="AC421">
            <v>0</v>
          </cell>
          <cell r="AD421">
            <v>0</v>
          </cell>
          <cell r="AE421">
            <v>0</v>
          </cell>
        </row>
        <row r="422">
          <cell r="A422" t="str">
            <v>Fioul</v>
          </cell>
          <cell r="B422" t="str">
            <v>petcfcod</v>
          </cell>
          <cell r="C422" t="str">
            <v>fra</v>
          </cell>
          <cell r="D422" t="str">
            <v>CEREN</v>
          </cell>
          <cell r="E422" t="str">
            <v>Mtoe</v>
          </cell>
          <cell r="F422">
            <v>2.46828</v>
          </cell>
          <cell r="G422">
            <v>2.6077699999999999</v>
          </cell>
          <cell r="H422">
            <v>2.66635</v>
          </cell>
          <cell r="I422">
            <v>2.5520700000000001</v>
          </cell>
          <cell r="J422">
            <v>2.6202100000000002</v>
          </cell>
          <cell r="K422">
            <v>2.6770499999999999</v>
          </cell>
          <cell r="L422">
            <v>2.7269299999999999</v>
          </cell>
          <cell r="M422">
            <v>2.8329</v>
          </cell>
          <cell r="N422">
            <v>2.8765200000000002</v>
          </cell>
          <cell r="O422">
            <v>2.8412499999999996</v>
          </cell>
          <cell r="P422">
            <v>2.7480799999999999</v>
          </cell>
          <cell r="Q422">
            <v>2.7756599999999998</v>
          </cell>
          <cell r="R422">
            <v>2.9599799999999998</v>
          </cell>
          <cell r="S422">
            <v>3.00251</v>
          </cell>
          <cell r="T422">
            <v>2.8611600000000004</v>
          </cell>
          <cell r="U422">
            <v>2.7952499999999998</v>
          </cell>
          <cell r="V422">
            <v>2.9559600000000006</v>
          </cell>
          <cell r="W422">
            <v>2.9809699999999997</v>
          </cell>
          <cell r="X422">
            <v>2.8188199999999992</v>
          </cell>
          <cell r="Y422">
            <v>2.6280700000000001</v>
          </cell>
          <cell r="Z422">
            <v>2.4783499999999998</v>
          </cell>
          <cell r="AA422">
            <v>2.21523</v>
          </cell>
          <cell r="AB422">
            <v>2.2916799999999999</v>
          </cell>
          <cell r="AC422">
            <v>2.1642800000000002</v>
          </cell>
          <cell r="AD422">
            <v>2.1694399999999998</v>
          </cell>
          <cell r="AE422">
            <v>1.5276342528383879</v>
          </cell>
        </row>
        <row r="423">
          <cell r="A423" t="str">
            <v>Gaz</v>
          </cell>
          <cell r="B423" t="str">
            <v>gazcfcod</v>
          </cell>
          <cell r="C423" t="str">
            <v>fra</v>
          </cell>
          <cell r="D423" t="str">
            <v>CEREN</v>
          </cell>
          <cell r="E423" t="str">
            <v>Mtoe</v>
          </cell>
          <cell r="F423">
            <v>1.08569</v>
          </cell>
          <cell r="G423">
            <v>1.13439</v>
          </cell>
          <cell r="H423">
            <v>1.1660999999999999</v>
          </cell>
          <cell r="I423">
            <v>1.1389199999999999</v>
          </cell>
          <cell r="J423">
            <v>1.27783</v>
          </cell>
          <cell r="K423">
            <v>1.1395299999999999</v>
          </cell>
          <cell r="L423">
            <v>1.1665000000000001</v>
          </cell>
          <cell r="M423">
            <v>1.2090799999999999</v>
          </cell>
          <cell r="N423">
            <v>1.24265</v>
          </cell>
          <cell r="O423">
            <v>1.2078100000000001</v>
          </cell>
          <cell r="P423">
            <v>1.04173</v>
          </cell>
          <cell r="Q423">
            <v>1.0888100000000001</v>
          </cell>
          <cell r="R423">
            <v>1.04308</v>
          </cell>
          <cell r="S423">
            <v>1.03047</v>
          </cell>
          <cell r="T423">
            <v>1.0127999999999999</v>
          </cell>
          <cell r="U423">
            <v>1.02918</v>
          </cell>
          <cell r="V423">
            <v>1.0974999999999999</v>
          </cell>
          <cell r="W423">
            <v>1.0708899999999999</v>
          </cell>
          <cell r="X423">
            <v>0.97202</v>
          </cell>
          <cell r="Y423">
            <v>0.86697999999999997</v>
          </cell>
          <cell r="Z423">
            <v>0.90629999999999999</v>
          </cell>
          <cell r="AA423">
            <v>0.95459000000000005</v>
          </cell>
          <cell r="AB423">
            <v>1.00928</v>
          </cell>
          <cell r="AC423">
            <v>0.99777000000000005</v>
          </cell>
          <cell r="AD423">
            <v>1.1029500000000001</v>
          </cell>
          <cell r="AE423">
            <v>1.2489306622021989</v>
          </cell>
        </row>
        <row r="424">
          <cell r="A424" t="str">
            <v>Chaleur</v>
          </cell>
          <cell r="B424" t="str">
            <v>vapcfcod</v>
          </cell>
          <cell r="C424" t="str">
            <v>fra</v>
          </cell>
          <cell r="D424" t="str">
            <v>CEREN</v>
          </cell>
          <cell r="E424" t="str">
            <v>Mtoe</v>
          </cell>
          <cell r="F424">
            <v>0.125</v>
          </cell>
          <cell r="G424">
            <v>0.13800000000000001</v>
          </cell>
          <cell r="H424">
            <v>0.157</v>
          </cell>
          <cell r="I424">
            <v>0.16</v>
          </cell>
          <cell r="J424">
            <v>0.16200000000000001</v>
          </cell>
          <cell r="K424">
            <v>0.188</v>
          </cell>
          <cell r="L424">
            <v>0.18798999999999999</v>
          </cell>
          <cell r="M424">
            <v>0.18876999999999997</v>
          </cell>
          <cell r="N424">
            <v>0.15889</v>
          </cell>
          <cell r="O424">
            <v>0.20855000000000001</v>
          </cell>
          <cell r="P424">
            <v>0.34366000000000002</v>
          </cell>
          <cell r="Q424">
            <v>0.44480999999999998</v>
          </cell>
          <cell r="R424">
            <v>0.42638999999999999</v>
          </cell>
          <cell r="S424">
            <v>0.42691000000000001</v>
          </cell>
          <cell r="T424">
            <v>0.44002000000000008</v>
          </cell>
          <cell r="U424">
            <v>0.65454000000000001</v>
          </cell>
          <cell r="V424">
            <v>0.60753999999999997</v>
          </cell>
          <cell r="W424">
            <v>0.63954</v>
          </cell>
          <cell r="X424">
            <v>0.65986999999999996</v>
          </cell>
          <cell r="Y424">
            <v>0.66786000000000001</v>
          </cell>
          <cell r="Z424">
            <v>0.65661999999999998</v>
          </cell>
          <cell r="AA424">
            <v>0.60162000000000004</v>
          </cell>
          <cell r="AB424">
            <v>0.59943000000000002</v>
          </cell>
          <cell r="AC424">
            <v>0.47832999999999998</v>
          </cell>
          <cell r="AD424">
            <v>0.59262999999999999</v>
          </cell>
          <cell r="AE424">
            <v>0.59262999999999999</v>
          </cell>
        </row>
        <row r="425">
          <cell r="A425" t="str">
            <v>Electricité</v>
          </cell>
          <cell r="B425" t="str">
            <v>elccfcod</v>
          </cell>
          <cell r="C425" t="str">
            <v>fra</v>
          </cell>
          <cell r="D425" t="str">
            <v>CEREN</v>
          </cell>
          <cell r="E425" t="str">
            <v>Mtoe</v>
          </cell>
          <cell r="F425">
            <v>0.77373999999999998</v>
          </cell>
          <cell r="G425">
            <v>0.77915999999999985</v>
          </cell>
          <cell r="H425">
            <v>0.78234000000000004</v>
          </cell>
          <cell r="I425">
            <v>0.77244999999999986</v>
          </cell>
          <cell r="J425">
            <v>0.7839799999999999</v>
          </cell>
          <cell r="K425">
            <v>0.77632000000000001</v>
          </cell>
          <cell r="L425">
            <v>0.77581</v>
          </cell>
          <cell r="M425">
            <v>0.80263999999999991</v>
          </cell>
          <cell r="N425">
            <v>0.81081000000000003</v>
          </cell>
          <cell r="O425">
            <v>0.81347000000000025</v>
          </cell>
          <cell r="P425">
            <v>0.79669999999999996</v>
          </cell>
          <cell r="Q425">
            <v>0.7965899999999998</v>
          </cell>
          <cell r="R425">
            <v>0.79927999999999999</v>
          </cell>
          <cell r="S425">
            <v>0.82022000000000006</v>
          </cell>
          <cell r="T425">
            <v>0.78085000000000004</v>
          </cell>
          <cell r="U425">
            <v>0.77418999999999993</v>
          </cell>
          <cell r="V425">
            <v>0.77244000000000002</v>
          </cell>
          <cell r="W425">
            <v>0.77546000000000004</v>
          </cell>
          <cell r="X425">
            <v>0.75130999999999992</v>
          </cell>
          <cell r="Y425">
            <v>0.66768000000000005</v>
          </cell>
          <cell r="Z425">
            <v>0.66052999999999995</v>
          </cell>
          <cell r="AA425">
            <v>0.63961000000000001</v>
          </cell>
          <cell r="AB425">
            <v>0.66649999999999998</v>
          </cell>
          <cell r="AC425">
            <v>0.66478000000000004</v>
          </cell>
          <cell r="AD425">
            <v>0.71870000000000001</v>
          </cell>
          <cell r="AE425">
            <v>0.70612452242797485</v>
          </cell>
        </row>
        <row r="426">
          <cell r="A426" t="str">
            <v>Biomasse</v>
          </cell>
          <cell r="B426" t="str">
            <v>enccfcod</v>
          </cell>
          <cell r="C426" t="str">
            <v>fra</v>
          </cell>
          <cell r="D426" t="str">
            <v>CEREN</v>
          </cell>
          <cell r="E426" t="str">
            <v>Mtoe</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1.6240000000000001E-2</v>
          </cell>
          <cell r="AA426">
            <v>2.6169999999999999E-2</v>
          </cell>
          <cell r="AB426">
            <v>5.901E-2</v>
          </cell>
          <cell r="AC426">
            <v>5.8999999999999997E-2</v>
          </cell>
          <cell r="AD426">
            <v>5.9510000000000007E-2</v>
          </cell>
          <cell r="AE426">
            <v>4.5932291167545124E-2</v>
          </cell>
        </row>
        <row r="427">
          <cell r="A427" t="str">
            <v>Total</v>
          </cell>
          <cell r="B427" t="str">
            <v>toccfcod</v>
          </cell>
          <cell r="C427" t="str">
            <v>fra</v>
          </cell>
          <cell r="D427" t="str">
            <v>CEREN</v>
          </cell>
          <cell r="E427" t="str">
            <v>Mtoe</v>
          </cell>
          <cell r="F427">
            <v>4.5099799999999997</v>
          </cell>
          <cell r="G427">
            <v>4.71502</v>
          </cell>
          <cell r="H427">
            <v>4.8352000000000004</v>
          </cell>
          <cell r="I427">
            <v>4.6924700000000001</v>
          </cell>
          <cell r="J427">
            <v>4.9323399999999999</v>
          </cell>
          <cell r="K427">
            <v>4.8678100000000004</v>
          </cell>
          <cell r="L427">
            <v>4.9352299999999998</v>
          </cell>
          <cell r="M427">
            <v>5.1104099999999999</v>
          </cell>
          <cell r="N427">
            <v>5.1638799999999998</v>
          </cell>
          <cell r="O427">
            <v>5.16411</v>
          </cell>
          <cell r="P427">
            <v>5.1075100000000004</v>
          </cell>
          <cell r="Q427">
            <v>5.2809999999999997</v>
          </cell>
          <cell r="R427">
            <v>5.4051900000000002</v>
          </cell>
          <cell r="S427">
            <v>5.4600400000000011</v>
          </cell>
          <cell r="T427">
            <v>5.2763999999999998</v>
          </cell>
          <cell r="U427">
            <v>5.2743200000000003</v>
          </cell>
          <cell r="V427">
            <v>5.4334300000000004</v>
          </cell>
          <cell r="W427">
            <v>5.46685</v>
          </cell>
          <cell r="X427">
            <v>5.2028400000000001</v>
          </cell>
          <cell r="Y427">
            <v>4.8371599999999999</v>
          </cell>
          <cell r="Z427">
            <v>4.7254100000000001</v>
          </cell>
          <cell r="AA427">
            <v>4.4381399999999998</v>
          </cell>
          <cell r="AB427">
            <v>4.6258800000000004</v>
          </cell>
          <cell r="AC427">
            <v>4.36416</v>
          </cell>
          <cell r="AD427">
            <v>4.64323</v>
          </cell>
          <cell r="AE427">
            <v>4.1212517286361061</v>
          </cell>
        </row>
        <row r="428">
          <cell r="A428" t="str">
            <v>Ammoniac</v>
          </cell>
        </row>
        <row r="429">
          <cell r="A429" t="str">
            <v>Charbon</v>
          </cell>
          <cell r="B429" t="str">
            <v>cmscfeng</v>
          </cell>
          <cell r="C429" t="str">
            <v>fra</v>
          </cell>
          <cell r="D429" t="str">
            <v>CEREN</v>
          </cell>
          <cell r="E429" t="str">
            <v>Mtoe</v>
          </cell>
          <cell r="F429">
            <v>2E-3</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A430" t="str">
            <v>Fioul</v>
          </cell>
          <cell r="B430" t="str">
            <v>petcfeng</v>
          </cell>
          <cell r="C430" t="str">
            <v>fra</v>
          </cell>
          <cell r="D430" t="str">
            <v>CEREN</v>
          </cell>
          <cell r="E430" t="str">
            <v>Mtoe</v>
          </cell>
          <cell r="F430">
            <v>0.10242999999999999</v>
          </cell>
          <cell r="G430">
            <v>0.10014000000000001</v>
          </cell>
          <cell r="H430">
            <v>8.5010000000000002E-2</v>
          </cell>
          <cell r="I430">
            <v>6.2960000000000002E-2</v>
          </cell>
          <cell r="J430">
            <v>5.4070000000000007E-2</v>
          </cell>
          <cell r="K430">
            <v>6.1859999999999998E-2</v>
          </cell>
          <cell r="L430">
            <v>5.2810000000000003E-2</v>
          </cell>
          <cell r="M430">
            <v>4.2720000000000001E-2</v>
          </cell>
          <cell r="N430">
            <v>3.7690000000000001E-2</v>
          </cell>
          <cell r="O430">
            <v>3.4680000000000002E-2</v>
          </cell>
          <cell r="P430">
            <v>3.032E-2</v>
          </cell>
          <cell r="Q430">
            <v>3.1710000000000002E-2</v>
          </cell>
          <cell r="R430">
            <v>2.564E-2</v>
          </cell>
          <cell r="S430">
            <v>2.3290000000000002E-2</v>
          </cell>
          <cell r="T430">
            <v>1.942E-2</v>
          </cell>
          <cell r="U430">
            <v>1.6369999999999999E-2</v>
          </cell>
          <cell r="V430">
            <v>1.41E-2</v>
          </cell>
          <cell r="W430">
            <v>1.1820000000000001E-2</v>
          </cell>
          <cell r="X430">
            <v>1.1690000000000002E-2</v>
          </cell>
          <cell r="Y430">
            <v>8.8100000000000001E-3</v>
          </cell>
          <cell r="Z430">
            <v>9.1800000000000007E-3</v>
          </cell>
          <cell r="AA430">
            <v>6.1399999999999996E-3</v>
          </cell>
          <cell r="AB430">
            <v>7.1700000000000002E-3</v>
          </cell>
          <cell r="AC430">
            <v>7.0499999999999998E-3</v>
          </cell>
          <cell r="AD430">
            <v>6.5399999999999998E-3</v>
          </cell>
          <cell r="AE430">
            <v>4.6052105675026996E-3</v>
          </cell>
        </row>
        <row r="431">
          <cell r="A431" t="str">
            <v>Gaz</v>
          </cell>
          <cell r="B431" t="str">
            <v>gazcfeng</v>
          </cell>
          <cell r="C431" t="str">
            <v>fra</v>
          </cell>
          <cell r="D431" t="str">
            <v>CEREN</v>
          </cell>
          <cell r="E431" t="str">
            <v>Mtoe</v>
          </cell>
          <cell r="F431">
            <v>0.52907999999999999</v>
          </cell>
          <cell r="G431">
            <v>0.50639000000000001</v>
          </cell>
          <cell r="H431">
            <v>0.47153</v>
          </cell>
          <cell r="I431">
            <v>0.50588999999999995</v>
          </cell>
          <cell r="J431">
            <v>0.49081000000000002</v>
          </cell>
          <cell r="K431">
            <v>0.49066999999999994</v>
          </cell>
          <cell r="L431">
            <v>0.50599000000000005</v>
          </cell>
          <cell r="M431">
            <v>0.50953999999999999</v>
          </cell>
          <cell r="N431">
            <v>0.51634000000000013</v>
          </cell>
          <cell r="O431">
            <v>0.49994</v>
          </cell>
          <cell r="P431">
            <v>0.52937999999999996</v>
          </cell>
          <cell r="Q431">
            <v>0.43626999999999999</v>
          </cell>
          <cell r="R431">
            <v>0.42218000000000006</v>
          </cell>
          <cell r="S431">
            <v>0.44534000000000001</v>
          </cell>
          <cell r="T431">
            <v>0.45984000000000003</v>
          </cell>
          <cell r="U431">
            <v>0.4496</v>
          </cell>
          <cell r="V431">
            <v>0.27561000000000002</v>
          </cell>
          <cell r="W431">
            <v>0.28066000000000002</v>
          </cell>
          <cell r="X431">
            <v>0.39617999999999998</v>
          </cell>
          <cell r="Y431">
            <v>0.38063000000000002</v>
          </cell>
          <cell r="Z431">
            <v>0.37819999999999993</v>
          </cell>
          <cell r="AA431">
            <v>0.31855</v>
          </cell>
          <cell r="AB431">
            <v>0.36348999999999992</v>
          </cell>
          <cell r="AC431">
            <v>0.38099</v>
          </cell>
          <cell r="AD431">
            <v>0.36110999999999993</v>
          </cell>
          <cell r="AE431">
            <v>0.40890462072427214</v>
          </cell>
        </row>
        <row r="432">
          <cell r="A432" t="str">
            <v>Chaleur</v>
          </cell>
          <cell r="B432" t="str">
            <v>vapcfeng</v>
          </cell>
          <cell r="C432" t="str">
            <v>fra</v>
          </cell>
          <cell r="D432" t="str">
            <v>CEREN</v>
          </cell>
          <cell r="E432" t="str">
            <v>Mtoe</v>
          </cell>
          <cell r="F432">
            <v>2E-3</v>
          </cell>
          <cell r="G432">
            <v>1E-3</v>
          </cell>
          <cell r="H432">
            <v>0</v>
          </cell>
          <cell r="I432">
            <v>0</v>
          </cell>
          <cell r="J432">
            <v>0</v>
          </cell>
          <cell r="K432">
            <v>0</v>
          </cell>
          <cell r="L432">
            <v>0</v>
          </cell>
          <cell r="M432">
            <v>0</v>
          </cell>
          <cell r="N432">
            <v>0</v>
          </cell>
          <cell r="O432">
            <v>0</v>
          </cell>
          <cell r="P432">
            <v>4.0999999999999999E-4</v>
          </cell>
          <cell r="Q432">
            <v>6.0000000000000002E-5</v>
          </cell>
          <cell r="R432">
            <v>0</v>
          </cell>
          <cell r="S432">
            <v>0</v>
          </cell>
          <cell r="T432">
            <v>0</v>
          </cell>
          <cell r="U432">
            <v>-1.72E-3</v>
          </cell>
          <cell r="V432">
            <v>-1.72E-3</v>
          </cell>
          <cell r="W432">
            <v>-1.81E-3</v>
          </cell>
          <cell r="X432">
            <v>-1.81E-3</v>
          </cell>
          <cell r="Y432">
            <v>-1.81E-3</v>
          </cell>
          <cell r="Z432">
            <v>0</v>
          </cell>
          <cell r="AA432">
            <v>0</v>
          </cell>
          <cell r="AB432">
            <v>0</v>
          </cell>
          <cell r="AC432">
            <v>0</v>
          </cell>
          <cell r="AD432">
            <v>0</v>
          </cell>
          <cell r="AE432">
            <v>0</v>
          </cell>
        </row>
        <row r="433">
          <cell r="A433" t="str">
            <v>Electricité</v>
          </cell>
          <cell r="B433" t="str">
            <v>elccfeng</v>
          </cell>
          <cell r="C433" t="str">
            <v>fra</v>
          </cell>
          <cell r="D433" t="str">
            <v>CEREN</v>
          </cell>
          <cell r="E433" t="str">
            <v>Mtoe</v>
          </cell>
          <cell r="F433">
            <v>0.15686</v>
          </cell>
          <cell r="G433">
            <v>0.15076000000000001</v>
          </cell>
          <cell r="H433">
            <v>0.13880000000000001</v>
          </cell>
          <cell r="I433">
            <v>0.12572999999999998</v>
          </cell>
          <cell r="J433">
            <v>0.12384000000000001</v>
          </cell>
          <cell r="K433">
            <v>0.1198</v>
          </cell>
          <cell r="L433">
            <v>0.12762000000000001</v>
          </cell>
          <cell r="M433">
            <v>0.12865999999999997</v>
          </cell>
          <cell r="N433">
            <v>0.12891</v>
          </cell>
          <cell r="O433">
            <v>0.12350000000000001</v>
          </cell>
          <cell r="P433">
            <v>0.12300999999999999</v>
          </cell>
          <cell r="Q433">
            <v>0.10580000000000001</v>
          </cell>
          <cell r="R433">
            <v>0.10008</v>
          </cell>
          <cell r="S433">
            <v>9.7909999999999997E-2</v>
          </cell>
          <cell r="T433">
            <v>9.6049999999999996E-2</v>
          </cell>
          <cell r="U433">
            <v>9.4460000000000002E-2</v>
          </cell>
          <cell r="V433">
            <v>6.0589999999999998E-2</v>
          </cell>
          <cell r="W433">
            <v>7.8140000000000001E-2</v>
          </cell>
          <cell r="X433">
            <v>7.8E-2</v>
          </cell>
          <cell r="Y433">
            <v>6.9559999999999997E-2</v>
          </cell>
          <cell r="Z433">
            <v>6.5809999999999994E-2</v>
          </cell>
          <cell r="AA433">
            <v>5.945000000000001E-2</v>
          </cell>
          <cell r="AB433">
            <v>6.3119999999999996E-2</v>
          </cell>
          <cell r="AC433">
            <v>6.5530000000000005E-2</v>
          </cell>
          <cell r="AD433">
            <v>6.3899999999999985E-2</v>
          </cell>
          <cell r="AE433">
            <v>6.2781907587515798E-2</v>
          </cell>
        </row>
        <row r="434">
          <cell r="A434" t="str">
            <v>Biomasse</v>
          </cell>
          <cell r="B434" t="str">
            <v>enccfeng</v>
          </cell>
          <cell r="C434" t="str">
            <v>fra</v>
          </cell>
          <cell r="D434" t="str">
            <v>CEREN</v>
          </cell>
          <cell r="E434" t="str">
            <v>Mtoe</v>
          </cell>
          <cell r="F434">
            <v>0</v>
          </cell>
          <cell r="G434">
            <v>0</v>
          </cell>
          <cell r="H434">
            <v>0</v>
          </cell>
          <cell r="I434">
            <v>0</v>
          </cell>
          <cell r="J434">
            <v>0</v>
          </cell>
          <cell r="K434">
            <v>0</v>
          </cell>
          <cell r="L434">
            <v>0</v>
          </cell>
          <cell r="M434">
            <v>0</v>
          </cell>
          <cell r="N434">
            <v>0</v>
          </cell>
          <cell r="O434">
            <v>0</v>
          </cell>
          <cell r="P434">
            <v>0</v>
          </cell>
          <cell r="Q434">
            <v>0</v>
          </cell>
          <cell r="R434">
            <v>0</v>
          </cell>
          <cell r="S434">
            <v>0</v>
          </cell>
          <cell r="T434">
            <v>0</v>
          </cell>
          <cell r="U434">
            <v>0</v>
          </cell>
          <cell r="V434">
            <v>-1.0000000000000001E-5</v>
          </cell>
          <cell r="W434">
            <v>0</v>
          </cell>
          <cell r="X434">
            <v>0</v>
          </cell>
          <cell r="Y434">
            <v>5.77E-3</v>
          </cell>
          <cell r="Z434">
            <v>8.2400000000000008E-3</v>
          </cell>
          <cell r="AA434">
            <v>8.2699999999999996E-3</v>
          </cell>
          <cell r="AB434">
            <v>2.32E-3</v>
          </cell>
          <cell r="AC434">
            <v>5.4999999999999997E-3</v>
          </cell>
          <cell r="AD434">
            <v>6.28E-3</v>
          </cell>
          <cell r="AE434">
            <v>4.847164989618272E-3</v>
          </cell>
        </row>
        <row r="435">
          <cell r="A435" t="str">
            <v>Total</v>
          </cell>
          <cell r="B435" t="str">
            <v>toccfeng</v>
          </cell>
          <cell r="C435" t="str">
            <v>fra</v>
          </cell>
          <cell r="D435" t="str">
            <v>CEREN</v>
          </cell>
          <cell r="E435" t="str">
            <v>Mtoe</v>
          </cell>
          <cell r="F435">
            <v>0.79237999999999997</v>
          </cell>
          <cell r="G435">
            <v>0.7582899999999998</v>
          </cell>
          <cell r="H435">
            <v>0.69533999999999996</v>
          </cell>
          <cell r="I435">
            <v>0.69457999999999998</v>
          </cell>
          <cell r="J435">
            <v>0.66871999999999998</v>
          </cell>
          <cell r="K435">
            <v>0.67232999999999998</v>
          </cell>
          <cell r="L435">
            <v>0.68642999999999998</v>
          </cell>
          <cell r="M435">
            <v>0.68091999999999997</v>
          </cell>
          <cell r="N435">
            <v>0.68293999999999999</v>
          </cell>
          <cell r="O435">
            <v>0.65812000000000004</v>
          </cell>
          <cell r="P435">
            <v>0.68311999999999995</v>
          </cell>
          <cell r="Q435">
            <v>0.57384000000000002</v>
          </cell>
          <cell r="R435">
            <v>0.54788999999999999</v>
          </cell>
          <cell r="S435">
            <v>0.56655</v>
          </cell>
          <cell r="T435">
            <v>0.57532000000000005</v>
          </cell>
          <cell r="U435">
            <v>0.55871000000000004</v>
          </cell>
          <cell r="V435">
            <v>0.34858</v>
          </cell>
          <cell r="W435">
            <v>0.36881000000000003</v>
          </cell>
          <cell r="X435">
            <v>0.48407</v>
          </cell>
          <cell r="Y435">
            <v>0.46295000000000003</v>
          </cell>
          <cell r="Z435">
            <v>0.46144000000000007</v>
          </cell>
          <cell r="AA435">
            <v>0.39240999999999998</v>
          </cell>
          <cell r="AB435">
            <v>0.43610999999999994</v>
          </cell>
          <cell r="AC435">
            <v>0.45908000000000004</v>
          </cell>
          <cell r="AD435">
            <v>0.43783</v>
          </cell>
          <cell r="AE435">
            <v>0.48113890386890884</v>
          </cell>
        </row>
        <row r="436">
          <cell r="A436" t="str">
            <v>Chlore</v>
          </cell>
        </row>
        <row r="437">
          <cell r="A437" t="str">
            <v>Charbon</v>
          </cell>
          <cell r="B437" t="str">
            <v>cmscfchl</v>
          </cell>
          <cell r="C437" t="str">
            <v>fra</v>
          </cell>
          <cell r="D437" t="str">
            <v>CEREN</v>
          </cell>
          <cell r="E437" t="str">
            <v>Mtoe</v>
          </cell>
          <cell r="F437">
            <v>0</v>
          </cell>
          <cell r="G437">
            <v>0</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cell r="AD437">
            <v>0</v>
          </cell>
          <cell r="AE437">
            <v>0</v>
          </cell>
        </row>
        <row r="438">
          <cell r="A438" t="str">
            <v>Fioul</v>
          </cell>
          <cell r="B438" t="str">
            <v>petcfchl</v>
          </cell>
          <cell r="C438" t="str">
            <v>fra</v>
          </cell>
          <cell r="D438" t="str">
            <v>CEREN</v>
          </cell>
          <cell r="E438" t="str">
            <v>Mtoe</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row>
        <row r="439">
          <cell r="A439" t="str">
            <v>Gaz</v>
          </cell>
          <cell r="B439" t="str">
            <v>gazcfchl</v>
          </cell>
          <cell r="C439" t="str">
            <v>fra</v>
          </cell>
          <cell r="D439" t="str">
            <v>CEREN</v>
          </cell>
          <cell r="E439" t="str">
            <v>Mtoe</v>
          </cell>
          <cell r="F439">
            <v>0</v>
          </cell>
          <cell r="G439">
            <v>0</v>
          </cell>
          <cell r="H439">
            <v>0</v>
          </cell>
          <cell r="I439">
            <v>0</v>
          </cell>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cell r="AD439">
            <v>0</v>
          </cell>
          <cell r="AE439">
            <v>0</v>
          </cell>
        </row>
        <row r="440">
          <cell r="A440" t="str">
            <v>Chaleur</v>
          </cell>
          <cell r="B440" t="str">
            <v>vapcfchl</v>
          </cell>
          <cell r="C440" t="str">
            <v>fra</v>
          </cell>
          <cell r="D440" t="str">
            <v>CEREN</v>
          </cell>
          <cell r="E440" t="str">
            <v>Mtoe</v>
          </cell>
          <cell r="F440">
            <v>0</v>
          </cell>
          <cell r="G440">
            <v>0</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cell r="AD440">
            <v>0</v>
          </cell>
          <cell r="AE440">
            <v>0</v>
          </cell>
        </row>
        <row r="441">
          <cell r="A441" t="str">
            <v>Electricité</v>
          </cell>
          <cell r="B441" t="str">
            <v>elccfchl</v>
          </cell>
          <cell r="C441" t="str">
            <v>fra</v>
          </cell>
          <cell r="D441" t="str">
            <v>CEREN</v>
          </cell>
          <cell r="E441" t="str">
            <v>Mtoe</v>
          </cell>
          <cell r="F441">
            <v>0.46117626827171121</v>
          </cell>
          <cell r="G441">
            <v>0.43685640584694752</v>
          </cell>
          <cell r="H441">
            <v>0.48389337919174541</v>
          </cell>
          <cell r="I441">
            <v>0.47738607050730869</v>
          </cell>
          <cell r="J441">
            <v>0.50752192605331037</v>
          </cell>
          <cell r="K441">
            <v>0.48823043852106618</v>
          </cell>
          <cell r="L441">
            <v>0.50557867583834903</v>
          </cell>
          <cell r="M441">
            <v>0.51258469475494406</v>
          </cell>
          <cell r="N441">
            <v>0.51693895098882203</v>
          </cell>
          <cell r="O441">
            <v>0.52244196044711955</v>
          </cell>
          <cell r="P441">
            <v>0.54892519346517632</v>
          </cell>
          <cell r="Q441">
            <v>0.51797076526225283</v>
          </cell>
          <cell r="R441">
            <v>0.50180567497850392</v>
          </cell>
          <cell r="S441">
            <v>0.49114359415305248</v>
          </cell>
          <cell r="T441">
            <v>0.49974204643164233</v>
          </cell>
          <cell r="U441">
            <v>0.52656921754084263</v>
          </cell>
          <cell r="V441">
            <v>0.45537403267411863</v>
          </cell>
          <cell r="W441">
            <v>0.41994840928632848</v>
          </cell>
          <cell r="X441">
            <v>0.41994840928632848</v>
          </cell>
          <cell r="Y441">
            <v>0.35184866723989677</v>
          </cell>
          <cell r="Z441">
            <v>0.38933791917454857</v>
          </cell>
          <cell r="AA441">
            <v>0.37179707652622529</v>
          </cell>
          <cell r="AB441">
            <v>0.33568357695614792</v>
          </cell>
          <cell r="AC441">
            <v>0.35219260533104035</v>
          </cell>
          <cell r="AD441">
            <v>0.33045571797076523</v>
          </cell>
          <cell r="AE441">
            <v>0.34393809114359419</v>
          </cell>
        </row>
        <row r="442">
          <cell r="A442" t="str">
            <v>Biomasse</v>
          </cell>
          <cell r="B442" t="str">
            <v>enccfchl</v>
          </cell>
          <cell r="C442" t="str">
            <v>fra</v>
          </cell>
          <cell r="D442" t="str">
            <v>CEREN</v>
          </cell>
          <cell r="E442" t="str">
            <v>Mtoe</v>
          </cell>
          <cell r="F442">
            <v>0</v>
          </cell>
          <cell r="G442">
            <v>0</v>
          </cell>
          <cell r="H442">
            <v>0</v>
          </cell>
          <cell r="I442">
            <v>0</v>
          </cell>
          <cell r="J442">
            <v>0</v>
          </cell>
          <cell r="K442">
            <v>0</v>
          </cell>
          <cell r="L442">
            <v>0</v>
          </cell>
          <cell r="M442">
            <v>0</v>
          </cell>
          <cell r="N442">
            <v>0</v>
          </cell>
          <cell r="O442">
            <v>0</v>
          </cell>
          <cell r="P442">
            <v>0</v>
          </cell>
          <cell r="Q442">
            <v>0</v>
          </cell>
          <cell r="R442">
            <v>0</v>
          </cell>
          <cell r="S442">
            <v>0</v>
          </cell>
          <cell r="T442">
            <v>0</v>
          </cell>
          <cell r="U442">
            <v>0</v>
          </cell>
          <cell r="V442">
            <v>0</v>
          </cell>
          <cell r="W442">
            <v>0</v>
          </cell>
          <cell r="X442">
            <v>0</v>
          </cell>
          <cell r="Y442">
            <v>0</v>
          </cell>
          <cell r="Z442">
            <v>0</v>
          </cell>
          <cell r="AA442">
            <v>0</v>
          </cell>
          <cell r="AB442">
            <v>0</v>
          </cell>
          <cell r="AC442">
            <v>0</v>
          </cell>
          <cell r="AD442">
            <v>0</v>
          </cell>
          <cell r="AE442">
            <v>0</v>
          </cell>
        </row>
        <row r="443">
          <cell r="A443" t="str">
            <v>Total</v>
          </cell>
          <cell r="B443" t="str">
            <v>toccfchl</v>
          </cell>
          <cell r="C443" t="str">
            <v>fra</v>
          </cell>
          <cell r="D443" t="str">
            <v>CEREN</v>
          </cell>
          <cell r="E443" t="str">
            <v>Mtoe</v>
          </cell>
          <cell r="F443">
            <v>0.46117626827171121</v>
          </cell>
          <cell r="G443">
            <v>0.43685640584694752</v>
          </cell>
          <cell r="H443">
            <v>0.48389337919174541</v>
          </cell>
          <cell r="I443">
            <v>0.47738607050730869</v>
          </cell>
          <cell r="J443">
            <v>0.50752192605331037</v>
          </cell>
          <cell r="K443">
            <v>0.48823043852106618</v>
          </cell>
          <cell r="L443">
            <v>0.50557867583834903</v>
          </cell>
          <cell r="M443">
            <v>0.51258469475494406</v>
          </cell>
          <cell r="N443">
            <v>0.51693895098882203</v>
          </cell>
          <cell r="O443">
            <v>0.52244196044711955</v>
          </cell>
          <cell r="P443">
            <v>0.54892519346517632</v>
          </cell>
          <cell r="Q443">
            <v>0.51797076526225283</v>
          </cell>
          <cell r="R443">
            <v>0.50180567497850392</v>
          </cell>
          <cell r="S443">
            <v>0.49114359415305248</v>
          </cell>
          <cell r="T443">
            <v>0.49974204643164233</v>
          </cell>
          <cell r="U443">
            <v>0.52656921754084263</v>
          </cell>
          <cell r="V443">
            <v>0.45537403267411863</v>
          </cell>
          <cell r="W443">
            <v>0.41994840928632848</v>
          </cell>
          <cell r="X443">
            <v>0.41994840928632848</v>
          </cell>
          <cell r="Y443">
            <v>0.35184866723989677</v>
          </cell>
          <cell r="Z443">
            <v>0.38933791917454857</v>
          </cell>
          <cell r="AA443">
            <v>0.37179707652622529</v>
          </cell>
          <cell r="AB443">
            <v>0.33568357695614792</v>
          </cell>
          <cell r="AC443">
            <v>0.35219260533104035</v>
          </cell>
          <cell r="AD443">
            <v>0.33045571797076523</v>
          </cell>
          <cell r="AE443">
            <v>0.34393809114359419</v>
          </cell>
        </row>
        <row r="444">
          <cell r="A444" t="str">
            <v>Clinker</v>
          </cell>
        </row>
        <row r="445">
          <cell r="A445" t="str">
            <v>Charbon</v>
          </cell>
          <cell r="B445" t="str">
            <v>cmscfpcc</v>
          </cell>
          <cell r="C445" t="str">
            <v>fra</v>
          </cell>
          <cell r="D445" t="str">
            <v>CEREN</v>
          </cell>
          <cell r="E445" t="str">
            <v>Mtoe</v>
          </cell>
          <cell r="F445">
            <v>0.98751999999999995</v>
          </cell>
          <cell r="G445">
            <v>0.76100000000000001</v>
          </cell>
          <cell r="H445">
            <v>0.501</v>
          </cell>
          <cell r="I445">
            <v>0.32900000000000007</v>
          </cell>
          <cell r="J445">
            <v>0.313</v>
          </cell>
          <cell r="K445">
            <v>0.22800000000000001</v>
          </cell>
          <cell r="L445">
            <v>0.20099999999999998</v>
          </cell>
          <cell r="M445">
            <v>0.17499999999999999</v>
          </cell>
          <cell r="N445">
            <v>0.16700000000000001</v>
          </cell>
          <cell r="O445">
            <v>0.114</v>
          </cell>
          <cell r="P445">
            <v>0.15675</v>
          </cell>
          <cell r="Q445">
            <v>0.12180000000000001</v>
          </cell>
          <cell r="R445">
            <v>0.13642000000000001</v>
          </cell>
          <cell r="S445">
            <v>0.16564999999999999</v>
          </cell>
          <cell r="T445">
            <v>0.17394000000000001</v>
          </cell>
          <cell r="U445">
            <v>0.16353999999999999</v>
          </cell>
          <cell r="V445">
            <v>0.17760000000000001</v>
          </cell>
          <cell r="W445">
            <v>0.27159</v>
          </cell>
          <cell r="X445">
            <v>0.24656</v>
          </cell>
          <cell r="Y445">
            <v>0.22368999999999997</v>
          </cell>
          <cell r="Z445">
            <v>0.23032</v>
          </cell>
          <cell r="AA445">
            <v>0.27296999999999999</v>
          </cell>
          <cell r="AB445">
            <v>0.25670999999999999</v>
          </cell>
          <cell r="AC445">
            <v>0.22178999999999999</v>
          </cell>
          <cell r="AD445">
            <v>0.1923</v>
          </cell>
          <cell r="AE445">
            <v>0.19789402510085163</v>
          </cell>
        </row>
        <row r="446">
          <cell r="A446" t="str">
            <v>Fioul</v>
          </cell>
          <cell r="B446" t="str">
            <v>petcfpcc</v>
          </cell>
          <cell r="C446" t="str">
            <v>fra</v>
          </cell>
          <cell r="D446" t="str">
            <v>CEREN</v>
          </cell>
          <cell r="E446" t="str">
            <v>Mtoe</v>
          </cell>
          <cell r="F446">
            <v>0.74726999999999999</v>
          </cell>
          <cell r="G446">
            <v>0.63251999999999997</v>
          </cell>
          <cell r="H446">
            <v>0.68854000000000004</v>
          </cell>
          <cell r="I446">
            <v>0.66849000000000014</v>
          </cell>
          <cell r="J446">
            <v>0.67971000000000004</v>
          </cell>
          <cell r="K446">
            <v>0.78724000000000005</v>
          </cell>
          <cell r="L446">
            <v>0.81638000000000011</v>
          </cell>
          <cell r="M446">
            <v>0.81416999999999995</v>
          </cell>
          <cell r="N446">
            <v>0.81161000000000005</v>
          </cell>
          <cell r="O446">
            <v>0.80581999999999987</v>
          </cell>
          <cell r="P446">
            <v>0.85342999999999991</v>
          </cell>
          <cell r="Q446">
            <v>0.78824000000000016</v>
          </cell>
          <cell r="R446">
            <v>0.80233999999999994</v>
          </cell>
          <cell r="S446">
            <v>0.80871000000000015</v>
          </cell>
          <cell r="T446">
            <v>0.9081800000000001</v>
          </cell>
          <cell r="U446">
            <v>0.98419000000000001</v>
          </cell>
          <cell r="V446">
            <v>1.0021899999999999</v>
          </cell>
          <cell r="W446">
            <v>1.07386</v>
          </cell>
          <cell r="X446">
            <v>0.95164000000000004</v>
          </cell>
          <cell r="Y446">
            <v>0.83349999999999991</v>
          </cell>
          <cell r="Z446">
            <v>0.84560999999999997</v>
          </cell>
          <cell r="AA446">
            <v>0.84443000000000001</v>
          </cell>
          <cell r="AB446">
            <v>0.75147000000000008</v>
          </cell>
          <cell r="AC446">
            <v>0.7270399999999998</v>
          </cell>
          <cell r="AD446">
            <v>0.70347999999999999</v>
          </cell>
          <cell r="AE446">
            <v>0.68503911469309287</v>
          </cell>
        </row>
        <row r="447">
          <cell r="A447" t="str">
            <v>Gaz</v>
          </cell>
          <cell r="B447" t="str">
            <v>gazcfpcc</v>
          </cell>
          <cell r="C447" t="str">
            <v>fra</v>
          </cell>
          <cell r="D447" t="str">
            <v>CEREN</v>
          </cell>
          <cell r="E447" t="str">
            <v>Mtoe</v>
          </cell>
          <cell r="F447">
            <v>0.36</v>
          </cell>
          <cell r="G447">
            <v>0.373</v>
          </cell>
          <cell r="H447">
            <v>0.34599999999999997</v>
          </cell>
          <cell r="I447">
            <v>0.33</v>
          </cell>
          <cell r="J447">
            <v>0.33300000000000002</v>
          </cell>
          <cell r="K447">
            <v>0.36599999999999999</v>
          </cell>
          <cell r="L447">
            <v>0.36100000000000004</v>
          </cell>
          <cell r="M447">
            <v>0.371</v>
          </cell>
          <cell r="N447">
            <v>0.371</v>
          </cell>
          <cell r="O447">
            <v>0.377</v>
          </cell>
          <cell r="P447">
            <v>0.37057000000000001</v>
          </cell>
          <cell r="Q447">
            <v>0.33393</v>
          </cell>
          <cell r="R447">
            <v>0.33382000000000001</v>
          </cell>
          <cell r="S447">
            <v>0.34087000000000001</v>
          </cell>
          <cell r="T447">
            <v>0.33922000000000002</v>
          </cell>
          <cell r="U447">
            <v>0.33413999999999999</v>
          </cell>
          <cell r="V447">
            <v>0.33543000000000001</v>
          </cell>
          <cell r="W447">
            <v>0.31505</v>
          </cell>
          <cell r="X447">
            <v>0.33539999999999998</v>
          </cell>
          <cell r="Y447">
            <v>0.25485000000000002</v>
          </cell>
          <cell r="Z447">
            <v>0.27997</v>
          </cell>
          <cell r="AA447">
            <v>0.26408999999999999</v>
          </cell>
          <cell r="AB447">
            <v>0.27675</v>
          </cell>
          <cell r="AC447">
            <v>0.27787000000000001</v>
          </cell>
          <cell r="AD447">
            <v>0.24665000000000001</v>
          </cell>
          <cell r="AE447">
            <v>0.20362251708949194</v>
          </cell>
        </row>
        <row r="448">
          <cell r="A448" t="str">
            <v>Chaleur</v>
          </cell>
          <cell r="B448" t="str">
            <v>vapcfpcc</v>
          </cell>
          <cell r="C448" t="str">
            <v>fra</v>
          </cell>
          <cell r="D448" t="str">
            <v>CEREN</v>
          </cell>
          <cell r="E448" t="str">
            <v>Mtoe</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Electricité</v>
          </cell>
          <cell r="B449" t="str">
            <v>elccfpcc</v>
          </cell>
          <cell r="C449" t="str">
            <v>fra</v>
          </cell>
          <cell r="D449" t="str">
            <v>CEREN</v>
          </cell>
          <cell r="E449" t="str">
            <v>Mtoe</v>
          </cell>
          <cell r="F449">
            <v>0.27400000000000002</v>
          </cell>
          <cell r="G449">
            <v>0.27331</v>
          </cell>
          <cell r="H449">
            <v>0.24837000000000001</v>
          </cell>
          <cell r="I449">
            <v>0.23314999999999997</v>
          </cell>
          <cell r="J449">
            <v>0.23796</v>
          </cell>
          <cell r="K449">
            <v>0.23916999999999999</v>
          </cell>
          <cell r="L449">
            <v>0.22961999999999999</v>
          </cell>
          <cell r="M449">
            <v>0.22842000000000001</v>
          </cell>
          <cell r="N449">
            <v>0.23993999999999999</v>
          </cell>
          <cell r="O449">
            <v>0.24260999999999999</v>
          </cell>
          <cell r="P449">
            <v>0.24677000000000002</v>
          </cell>
          <cell r="Q449">
            <v>0.25340999999999997</v>
          </cell>
          <cell r="R449">
            <v>0.25891999999999998</v>
          </cell>
          <cell r="S449">
            <v>0.25312000000000001</v>
          </cell>
          <cell r="T449">
            <v>0.27016000000000001</v>
          </cell>
          <cell r="U449">
            <v>0.27245000000000003</v>
          </cell>
          <cell r="V449">
            <v>0.28073999999999999</v>
          </cell>
          <cell r="W449">
            <v>0.28403</v>
          </cell>
          <cell r="X449">
            <v>0.27013999999999999</v>
          </cell>
          <cell r="Y449">
            <v>0.23425000000000001</v>
          </cell>
          <cell r="Z449">
            <v>0.23691999999999996</v>
          </cell>
          <cell r="AA449">
            <v>0.24905000000000002</v>
          </cell>
          <cell r="AB449">
            <v>0.23830999999999999</v>
          </cell>
          <cell r="AC449">
            <v>0.23236999999999999</v>
          </cell>
          <cell r="AD449">
            <v>0.22033</v>
          </cell>
          <cell r="AE449">
            <v>0.21833418345842423</v>
          </cell>
        </row>
        <row r="450">
          <cell r="A450" t="str">
            <v>Biomasse</v>
          </cell>
          <cell r="B450" t="str">
            <v>enccfpcc</v>
          </cell>
          <cell r="C450" t="str">
            <v>fra</v>
          </cell>
          <cell r="D450" t="str">
            <v>CEREN</v>
          </cell>
          <cell r="E450" t="str">
            <v>Mtoe</v>
          </cell>
          <cell r="F450">
            <v>9.1590000000000005E-2</v>
          </cell>
          <cell r="G450">
            <v>8.0839999999999995E-2</v>
          </cell>
          <cell r="H450">
            <v>7.1379999999999999E-2</v>
          </cell>
          <cell r="I450">
            <v>6.3119999999999996E-2</v>
          </cell>
          <cell r="J450">
            <v>6.4839999999999995E-2</v>
          </cell>
          <cell r="K450">
            <v>6.4839999999999995E-2</v>
          </cell>
          <cell r="L450">
            <v>6.3210000000000002E-2</v>
          </cell>
          <cell r="M450">
            <v>6.3729999999999995E-2</v>
          </cell>
          <cell r="N450">
            <v>6.8629999999999997E-2</v>
          </cell>
          <cell r="O450">
            <v>7.2069999999999995E-2</v>
          </cell>
          <cell r="P450">
            <v>0.10886</v>
          </cell>
          <cell r="Q450">
            <v>0.26161000000000001</v>
          </cell>
          <cell r="R450">
            <v>0.2107</v>
          </cell>
          <cell r="S450">
            <v>0.18443999999999997</v>
          </cell>
          <cell r="T450">
            <v>0.17365</v>
          </cell>
          <cell r="U450">
            <v>0.17574999999999999</v>
          </cell>
          <cell r="V450">
            <v>0.10058000000000003</v>
          </cell>
          <cell r="W450">
            <v>0.17368</v>
          </cell>
          <cell r="X450">
            <v>0.18</v>
          </cell>
          <cell r="Y450">
            <v>0.13705000000000001</v>
          </cell>
          <cell r="Z450">
            <v>0.1221</v>
          </cell>
          <cell r="AA450">
            <v>9.0889999999999999E-2</v>
          </cell>
          <cell r="AB450">
            <v>0.11730000000000002</v>
          </cell>
          <cell r="AC450">
            <v>0.14319000000000001</v>
          </cell>
          <cell r="AD450">
            <v>0.13949</v>
          </cell>
          <cell r="AE450">
            <v>0.12468922352459436</v>
          </cell>
        </row>
        <row r="451">
          <cell r="A451" t="str">
            <v>Total</v>
          </cell>
          <cell r="B451" t="str">
            <v>toccfpcc</v>
          </cell>
          <cell r="C451" t="str">
            <v>fra</v>
          </cell>
          <cell r="D451" t="str">
            <v>CEREN</v>
          </cell>
          <cell r="E451" t="str">
            <v>Mtoe</v>
          </cell>
          <cell r="F451">
            <v>2.4603799999999998</v>
          </cell>
          <cell r="G451">
            <v>2.1206700000000001</v>
          </cell>
          <cell r="H451">
            <v>1.8552900000000001</v>
          </cell>
          <cell r="I451">
            <v>1.6237600000000001</v>
          </cell>
          <cell r="J451">
            <v>1.6285099999999999</v>
          </cell>
          <cell r="K451">
            <v>1.6852499999999999</v>
          </cell>
          <cell r="L451">
            <v>1.6712100000000001</v>
          </cell>
          <cell r="M451">
            <v>1.6523100000000002</v>
          </cell>
          <cell r="N451">
            <v>1.65818</v>
          </cell>
          <cell r="O451">
            <v>1.6114999999999999</v>
          </cell>
          <cell r="P451">
            <v>1.7363899999999999</v>
          </cell>
          <cell r="Q451">
            <v>1.7589899999999998</v>
          </cell>
          <cell r="R451">
            <v>1.7422</v>
          </cell>
          <cell r="S451">
            <v>1.75278</v>
          </cell>
          <cell r="T451">
            <v>1.8651500000000001</v>
          </cell>
          <cell r="U451">
            <v>1.9300700000000002</v>
          </cell>
          <cell r="V451">
            <v>1.89653</v>
          </cell>
          <cell r="W451">
            <v>2.1182099999999999</v>
          </cell>
          <cell r="X451">
            <v>1.9837400000000001</v>
          </cell>
          <cell r="Y451">
            <v>1.68333</v>
          </cell>
          <cell r="Z451">
            <v>1.71492</v>
          </cell>
          <cell r="AA451">
            <v>1.72143</v>
          </cell>
          <cell r="AB451">
            <v>1.6405400000000001</v>
          </cell>
          <cell r="AC451">
            <v>1.6022700000000001</v>
          </cell>
          <cell r="AD451">
            <v>1.5022500000000001</v>
          </cell>
          <cell r="AE451">
            <v>1.4264332917326192</v>
          </cell>
        </row>
        <row r="452">
          <cell r="A452" t="str">
            <v>Verre</v>
          </cell>
        </row>
        <row r="453">
          <cell r="A453" t="str">
            <v>Charbon</v>
          </cell>
          <cell r="B453" t="str">
            <v>cmscfver</v>
          </cell>
          <cell r="C453" t="str">
            <v>fra</v>
          </cell>
          <cell r="D453" t="str">
            <v>CEREN</v>
          </cell>
          <cell r="E453" t="str">
            <v>Mtoe</v>
          </cell>
          <cell r="F453">
            <v>0</v>
          </cell>
          <cell r="G453">
            <v>0</v>
          </cell>
          <cell r="H453">
            <v>0</v>
          </cell>
          <cell r="I453">
            <v>0</v>
          </cell>
          <cell r="J453">
            <v>0</v>
          </cell>
          <cell r="K453">
            <v>0</v>
          </cell>
          <cell r="L453">
            <v>0</v>
          </cell>
          <cell r="M453">
            <v>0</v>
          </cell>
          <cell r="N453">
            <v>0</v>
          </cell>
          <cell r="O453">
            <v>0</v>
          </cell>
          <cell r="P453">
            <v>0</v>
          </cell>
          <cell r="Q453">
            <v>0</v>
          </cell>
          <cell r="R453">
            <v>0</v>
          </cell>
          <cell r="S453">
            <v>0</v>
          </cell>
          <cell r="T453">
            <v>0</v>
          </cell>
          <cell r="U453">
            <v>0</v>
          </cell>
          <cell r="V453">
            <v>0</v>
          </cell>
          <cell r="W453">
            <v>0</v>
          </cell>
          <cell r="X453">
            <v>0</v>
          </cell>
          <cell r="Y453">
            <v>0</v>
          </cell>
          <cell r="Z453">
            <v>0</v>
          </cell>
          <cell r="AA453">
            <v>0</v>
          </cell>
          <cell r="AB453">
            <v>0</v>
          </cell>
          <cell r="AC453">
            <v>0</v>
          </cell>
          <cell r="AD453">
            <v>0</v>
          </cell>
          <cell r="AE453">
            <v>0</v>
          </cell>
        </row>
        <row r="454">
          <cell r="A454" t="str">
            <v>Fioul</v>
          </cell>
          <cell r="B454" t="str">
            <v>petcfver</v>
          </cell>
          <cell r="C454" t="str">
            <v>fra</v>
          </cell>
          <cell r="D454" t="str">
            <v>CEREN</v>
          </cell>
          <cell r="E454" t="str">
            <v>Mtoe</v>
          </cell>
          <cell r="F454">
            <v>0.51658999999999988</v>
          </cell>
          <cell r="G454">
            <v>0.51656999999999997</v>
          </cell>
          <cell r="H454">
            <v>0.53454000000000002</v>
          </cell>
          <cell r="I454">
            <v>0.49253000000000002</v>
          </cell>
          <cell r="J454">
            <v>0.55013999999999996</v>
          </cell>
          <cell r="K454">
            <v>0.51671</v>
          </cell>
          <cell r="L454">
            <v>0.50270999999999999</v>
          </cell>
          <cell r="M454">
            <v>0.49768000000000001</v>
          </cell>
          <cell r="N454">
            <v>0.48898999999999998</v>
          </cell>
          <cell r="O454">
            <v>0.47425</v>
          </cell>
          <cell r="P454">
            <v>0.46731000000000006</v>
          </cell>
          <cell r="Q454">
            <v>0.42684</v>
          </cell>
          <cell r="R454">
            <v>0.41037000000000001</v>
          </cell>
          <cell r="S454">
            <v>0.38949</v>
          </cell>
          <cell r="T454">
            <v>0.39828000000000008</v>
          </cell>
          <cell r="U454">
            <v>0.39804000000000006</v>
          </cell>
          <cell r="V454">
            <v>0.40495000000000003</v>
          </cell>
          <cell r="W454">
            <v>0.40172999999999998</v>
          </cell>
          <cell r="X454">
            <v>0.39832000000000001</v>
          </cell>
          <cell r="Y454">
            <v>0.33666000000000007</v>
          </cell>
          <cell r="Z454">
            <v>0.27073000000000003</v>
          </cell>
          <cell r="AA454">
            <v>0.26989000000000002</v>
          </cell>
          <cell r="AB454">
            <v>0.19488</v>
          </cell>
          <cell r="AC454">
            <v>0.12393000000000001</v>
          </cell>
          <cell r="AD454">
            <v>9.0870000000000006E-2</v>
          </cell>
          <cell r="AE454">
            <v>9.3858140216244543E-2</v>
          </cell>
        </row>
        <row r="455">
          <cell r="A455" t="str">
            <v>Gaz</v>
          </cell>
          <cell r="B455" t="str">
            <v>gazcfver</v>
          </cell>
          <cell r="C455" t="str">
            <v>fra</v>
          </cell>
          <cell r="D455" t="str">
            <v>CEREN</v>
          </cell>
          <cell r="E455" t="str">
            <v>Mtoe</v>
          </cell>
          <cell r="F455">
            <v>0.54400000000000004</v>
          </cell>
          <cell r="G455">
            <v>0.53300000000000003</v>
          </cell>
          <cell r="H455">
            <v>0.51200000000000001</v>
          </cell>
          <cell r="I455">
            <v>0.53</v>
          </cell>
          <cell r="J455">
            <v>0.51300000000000001</v>
          </cell>
          <cell r="K455">
            <v>0.58799999999999997</v>
          </cell>
          <cell r="L455">
            <v>0.59599999999999997</v>
          </cell>
          <cell r="M455">
            <v>0.64900000000000002</v>
          </cell>
          <cell r="N455">
            <v>0.67800000000000005</v>
          </cell>
          <cell r="O455">
            <v>0.68</v>
          </cell>
          <cell r="P455">
            <v>0.70542000000000005</v>
          </cell>
          <cell r="Q455">
            <v>0.69325000000000003</v>
          </cell>
          <cell r="R455">
            <v>0.72980999999999996</v>
          </cell>
          <cell r="S455">
            <v>0.68496999999999997</v>
          </cell>
          <cell r="T455">
            <v>0.71225000000000005</v>
          </cell>
          <cell r="U455">
            <v>0.70150999999999997</v>
          </cell>
          <cell r="V455">
            <v>0.66895000000000004</v>
          </cell>
          <cell r="W455">
            <v>0.66195000000000004</v>
          </cell>
          <cell r="X455">
            <v>0.64512999999999998</v>
          </cell>
          <cell r="Y455">
            <v>0.58133000000000001</v>
          </cell>
          <cell r="Z455">
            <v>0.66365999999999992</v>
          </cell>
          <cell r="AA455">
            <v>0.70096999999999998</v>
          </cell>
          <cell r="AB455">
            <v>0.75240999999999991</v>
          </cell>
          <cell r="AC455">
            <v>0.81906000000000001</v>
          </cell>
          <cell r="AD455">
            <v>0.84319999999999995</v>
          </cell>
          <cell r="AE455">
            <v>0.87092752096772752</v>
          </cell>
        </row>
        <row r="456">
          <cell r="A456" t="str">
            <v>Chaleur</v>
          </cell>
          <cell r="B456" t="str">
            <v>vapcfver</v>
          </cell>
          <cell r="C456" t="str">
            <v>fra</v>
          </cell>
          <cell r="D456" t="str">
            <v>CEREN</v>
          </cell>
          <cell r="E456" t="str">
            <v>Mtoe</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Electricité</v>
          </cell>
          <cell r="B457" t="str">
            <v>elccfver</v>
          </cell>
          <cell r="C457" t="str">
            <v>fra</v>
          </cell>
          <cell r="D457" t="str">
            <v>CEREN</v>
          </cell>
          <cell r="E457" t="str">
            <v>Mtoe</v>
          </cell>
          <cell r="F457">
            <v>0.22670000000000001</v>
          </cell>
          <cell r="G457">
            <v>0.22695000000000001</v>
          </cell>
          <cell r="H457">
            <v>0.23762</v>
          </cell>
          <cell r="I457">
            <v>0.23125000000000004</v>
          </cell>
          <cell r="J457">
            <v>0.24166000000000001</v>
          </cell>
          <cell r="K457">
            <v>0.25790999999999997</v>
          </cell>
          <cell r="L457">
            <v>0.25868999999999998</v>
          </cell>
          <cell r="M457">
            <v>0.26651000000000002</v>
          </cell>
          <cell r="N457">
            <v>0.27787000000000001</v>
          </cell>
          <cell r="O457">
            <v>0.28105000000000002</v>
          </cell>
          <cell r="P457">
            <v>0.30095</v>
          </cell>
          <cell r="Q457">
            <v>0.29686000000000001</v>
          </cell>
          <cell r="R457">
            <v>0.30942999999999998</v>
          </cell>
          <cell r="S457">
            <v>0.30307000000000001</v>
          </cell>
          <cell r="T457">
            <v>0.31065999999999999</v>
          </cell>
          <cell r="U457">
            <v>0.30353999999999998</v>
          </cell>
          <cell r="V457">
            <v>0.29720999999999997</v>
          </cell>
          <cell r="W457">
            <v>0.29892999999999997</v>
          </cell>
          <cell r="X457">
            <v>0.29663999999999996</v>
          </cell>
          <cell r="Y457">
            <v>0.27327000000000001</v>
          </cell>
          <cell r="Z457">
            <v>0.28288000000000002</v>
          </cell>
          <cell r="AA457">
            <v>0.2974</v>
          </cell>
          <cell r="AB457">
            <v>0.27761000000000002</v>
          </cell>
          <cell r="AC457">
            <v>0.29429</v>
          </cell>
          <cell r="AD457">
            <v>0.29326000000000002</v>
          </cell>
          <cell r="AE457">
            <v>0.30290346868951112</v>
          </cell>
        </row>
        <row r="458">
          <cell r="A458" t="str">
            <v>Biomasse</v>
          </cell>
          <cell r="B458" t="str">
            <v>enccfver</v>
          </cell>
          <cell r="C458" t="str">
            <v>fra</v>
          </cell>
          <cell r="D458" t="str">
            <v>CEREN</v>
          </cell>
          <cell r="E458" t="str">
            <v>Mtoe</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row>
        <row r="459">
          <cell r="A459" t="str">
            <v>Total</v>
          </cell>
          <cell r="B459" t="str">
            <v>toccfver</v>
          </cell>
          <cell r="C459" t="str">
            <v>fra</v>
          </cell>
          <cell r="D459" t="str">
            <v>CEREN</v>
          </cell>
          <cell r="E459" t="str">
            <v>Mtoe</v>
          </cell>
          <cell r="F459">
            <v>1.28729</v>
          </cell>
          <cell r="G459">
            <v>1.2765200000000001</v>
          </cell>
          <cell r="H459">
            <v>1.28416</v>
          </cell>
          <cell r="I459">
            <v>1.25379</v>
          </cell>
          <cell r="J459">
            <v>1.3048</v>
          </cell>
          <cell r="K459">
            <v>1.3626199999999999</v>
          </cell>
          <cell r="L459">
            <v>1.3573999999999999</v>
          </cell>
          <cell r="M459">
            <v>1.4131899999999997</v>
          </cell>
          <cell r="N459">
            <v>1.44486</v>
          </cell>
          <cell r="O459">
            <v>1.4353</v>
          </cell>
          <cell r="P459">
            <v>1.47367</v>
          </cell>
          <cell r="Q459">
            <v>1.4169400000000001</v>
          </cell>
          <cell r="R459">
            <v>1.45567</v>
          </cell>
          <cell r="S459">
            <v>1.3824399999999999</v>
          </cell>
          <cell r="T459">
            <v>1.42439</v>
          </cell>
          <cell r="U459">
            <v>1.40317</v>
          </cell>
          <cell r="V459">
            <v>1.3711800000000001</v>
          </cell>
          <cell r="W459">
            <v>1.36269</v>
          </cell>
          <cell r="X459">
            <v>1.34015</v>
          </cell>
          <cell r="Y459">
            <v>1.1913400000000003</v>
          </cell>
          <cell r="Z459">
            <v>1.21736</v>
          </cell>
          <cell r="AA459">
            <v>1.2683500000000001</v>
          </cell>
          <cell r="AB459">
            <v>1.22498</v>
          </cell>
          <cell r="AC459">
            <v>1.2373700000000001</v>
          </cell>
          <cell r="AD459">
            <v>1.2274400000000001</v>
          </cell>
          <cell r="AE459">
            <v>1.2676891298734831</v>
          </cell>
        </row>
        <row r="460">
          <cell r="A460" t="str">
            <v>Sucre</v>
          </cell>
        </row>
        <row r="461">
          <cell r="A461" t="str">
            <v>Charbon</v>
          </cell>
          <cell r="B461" t="str">
            <v>cmscfsuc</v>
          </cell>
          <cell r="C461" t="str">
            <v>fra</v>
          </cell>
          <cell r="D461" t="str">
            <v>CEREN</v>
          </cell>
          <cell r="E461" t="str">
            <v>Mtoe</v>
          </cell>
          <cell r="F461">
            <v>0.26763999999999999</v>
          </cell>
          <cell r="G461">
            <v>0.23936000000000002</v>
          </cell>
          <cell r="H461">
            <v>0.27932000000000001</v>
          </cell>
          <cell r="I461">
            <v>0.27194000000000002</v>
          </cell>
          <cell r="J461">
            <v>0.24603</v>
          </cell>
          <cell r="K461">
            <v>0.26146000000000003</v>
          </cell>
          <cell r="L461">
            <v>0.24728</v>
          </cell>
          <cell r="M461">
            <v>0.23192000000000002</v>
          </cell>
          <cell r="N461">
            <v>0.22178000000000003</v>
          </cell>
          <cell r="O461">
            <v>0.21886000000000003</v>
          </cell>
          <cell r="P461">
            <v>0.20097000000000001</v>
          </cell>
          <cell r="Q461">
            <v>0.17205999999999999</v>
          </cell>
          <cell r="R461">
            <v>0.19134999999999996</v>
          </cell>
          <cell r="S461">
            <v>0.17218</v>
          </cell>
          <cell r="T461">
            <v>0.19366000000000003</v>
          </cell>
          <cell r="U461">
            <v>0.1827</v>
          </cell>
          <cell r="V461">
            <v>0.16192999999999999</v>
          </cell>
          <cell r="W461">
            <v>0.15403</v>
          </cell>
          <cell r="X461">
            <v>0.15406</v>
          </cell>
          <cell r="Y461">
            <v>0.14868999999999999</v>
          </cell>
          <cell r="Z461">
            <v>0.18817000000000003</v>
          </cell>
          <cell r="AA461">
            <v>0.17113999999999999</v>
          </cell>
          <cell r="AB461">
            <v>0.17416000000000001</v>
          </cell>
          <cell r="AC461">
            <v>0.15018000000000004</v>
          </cell>
          <cell r="AD461">
            <v>0.16153999999999999</v>
          </cell>
          <cell r="AE461">
            <v>0.16297778994757178</v>
          </cell>
        </row>
        <row r="462">
          <cell r="A462" t="str">
            <v>Fioul</v>
          </cell>
          <cell r="B462" t="str">
            <v>petcfsuc</v>
          </cell>
          <cell r="C462" t="str">
            <v>fra</v>
          </cell>
          <cell r="D462" t="str">
            <v>CEREN</v>
          </cell>
          <cell r="E462" t="str">
            <v>Mtoe</v>
          </cell>
          <cell r="F462">
            <v>0.20763999999999999</v>
          </cell>
          <cell r="G462">
            <v>0.27278999999999998</v>
          </cell>
          <cell r="H462">
            <v>0.29577999999999999</v>
          </cell>
          <cell r="I462">
            <v>0.25209999999999999</v>
          </cell>
          <cell r="J462">
            <v>0.24554999999999996</v>
          </cell>
          <cell r="K462">
            <v>0.20172000000000004</v>
          </cell>
          <cell r="L462">
            <v>0.16672000000000003</v>
          </cell>
          <cell r="M462">
            <v>0.17652000000000001</v>
          </cell>
          <cell r="N462">
            <v>0.18279999999999999</v>
          </cell>
          <cell r="O462">
            <v>0.17482</v>
          </cell>
          <cell r="P462">
            <v>0.16830999999999999</v>
          </cell>
          <cell r="Q462">
            <v>0.18981999999999999</v>
          </cell>
          <cell r="R462">
            <v>0.16027</v>
          </cell>
          <cell r="S462">
            <v>0.15112</v>
          </cell>
          <cell r="T462">
            <v>0.15487000000000004</v>
          </cell>
          <cell r="U462">
            <v>0.13547000000000001</v>
          </cell>
          <cell r="V462">
            <v>0.14205999999999999</v>
          </cell>
          <cell r="W462">
            <v>0.13728000000000001</v>
          </cell>
          <cell r="X462">
            <v>0.10729</v>
          </cell>
          <cell r="Y462">
            <v>9.2619999999999994E-2</v>
          </cell>
          <cell r="Z462">
            <v>8.4360000000000004E-2</v>
          </cell>
          <cell r="AA462">
            <v>8.9609999999999995E-2</v>
          </cell>
          <cell r="AB462">
            <v>7.884999999999999E-2</v>
          </cell>
          <cell r="AC462">
            <v>8.4720000000000018E-2</v>
          </cell>
          <cell r="AD462">
            <v>7.5060000000000002E-2</v>
          </cell>
          <cell r="AE462">
            <v>7.5728073006467375E-2</v>
          </cell>
        </row>
        <row r="463">
          <cell r="A463" t="str">
            <v>Gaz</v>
          </cell>
          <cell r="B463" t="str">
            <v>gazcfsuc</v>
          </cell>
          <cell r="C463" t="str">
            <v>fra</v>
          </cell>
          <cell r="D463" t="str">
            <v>CEREN</v>
          </cell>
          <cell r="E463" t="str">
            <v>Mtoe</v>
          </cell>
          <cell r="F463">
            <v>0.34595999999999999</v>
          </cell>
          <cell r="G463">
            <v>0.25719999999999998</v>
          </cell>
          <cell r="H463">
            <v>0.26577999999999996</v>
          </cell>
          <cell r="I463">
            <v>0.30715999999999999</v>
          </cell>
          <cell r="J463">
            <v>0.27988000000000007</v>
          </cell>
          <cell r="K463">
            <v>0.33916000000000002</v>
          </cell>
          <cell r="L463">
            <v>0.36858000000000002</v>
          </cell>
          <cell r="M463">
            <v>0.42456000000000005</v>
          </cell>
          <cell r="N463">
            <v>0.39839999999999998</v>
          </cell>
          <cell r="O463">
            <v>0.43183999999999995</v>
          </cell>
          <cell r="P463">
            <v>0.41870000000000002</v>
          </cell>
          <cell r="Q463">
            <v>0.31363000000000002</v>
          </cell>
          <cell r="R463">
            <v>0.42193000000000008</v>
          </cell>
          <cell r="S463">
            <v>0.43769000000000002</v>
          </cell>
          <cell r="T463">
            <v>0.41393999999999997</v>
          </cell>
          <cell r="U463">
            <v>0.46244000000000007</v>
          </cell>
          <cell r="V463">
            <v>0.44754999999999995</v>
          </cell>
          <cell r="W463">
            <v>0.46606999999999993</v>
          </cell>
          <cell r="X463">
            <v>0.48483999999999999</v>
          </cell>
          <cell r="Y463">
            <v>0.53422999999999998</v>
          </cell>
          <cell r="Z463">
            <v>0.50902999999999998</v>
          </cell>
          <cell r="AA463">
            <v>0.52932999999999997</v>
          </cell>
          <cell r="AB463">
            <v>0.49893000000000004</v>
          </cell>
          <cell r="AC463">
            <v>0.49562</v>
          </cell>
          <cell r="AD463">
            <v>0.53542999999999996</v>
          </cell>
          <cell r="AE463">
            <v>0.54019560524717314</v>
          </cell>
        </row>
        <row r="464">
          <cell r="A464" t="str">
            <v>Chaleur</v>
          </cell>
          <cell r="B464" t="str">
            <v>vapcfsuc</v>
          </cell>
          <cell r="C464" t="str">
            <v>fra</v>
          </cell>
          <cell r="D464" t="str">
            <v>CEREN</v>
          </cell>
          <cell r="E464" t="str">
            <v>Mtoe</v>
          </cell>
          <cell r="F464">
            <v>0.01</v>
          </cell>
          <cell r="G464">
            <v>8.9999999999999993E-3</v>
          </cell>
          <cell r="H464">
            <v>8.9999999999999993E-3</v>
          </cell>
          <cell r="I464">
            <v>7.000000000000001E-3</v>
          </cell>
          <cell r="J464">
            <v>1.0999999999999999E-2</v>
          </cell>
          <cell r="K464">
            <v>7.000000000000001E-3</v>
          </cell>
          <cell r="L464">
            <v>1.4000000000000002E-2</v>
          </cell>
          <cell r="M464">
            <v>1.0999999999999999E-2</v>
          </cell>
          <cell r="N464">
            <v>1.0999999999999999E-2</v>
          </cell>
          <cell r="O464">
            <v>1.4000000000000002E-2</v>
          </cell>
          <cell r="P464">
            <v>1.1430000000000001E-2</v>
          </cell>
          <cell r="Q464">
            <v>1.034E-2</v>
          </cell>
          <cell r="R464">
            <v>0</v>
          </cell>
          <cell r="S464">
            <v>0</v>
          </cell>
          <cell r="T464">
            <v>0</v>
          </cell>
          <cell r="U464">
            <v>2.7999999999999998E-4</v>
          </cell>
          <cell r="V464">
            <v>0</v>
          </cell>
          <cell r="W464">
            <v>1.9999999999999998E-4</v>
          </cell>
          <cell r="X464">
            <v>0</v>
          </cell>
          <cell r="Y464">
            <v>0</v>
          </cell>
          <cell r="Z464">
            <v>0</v>
          </cell>
          <cell r="AA464">
            <v>0</v>
          </cell>
          <cell r="AB464">
            <v>0</v>
          </cell>
          <cell r="AC464">
            <v>2.2000000000000001E-4</v>
          </cell>
          <cell r="AD464">
            <v>7.2999999999999996E-4</v>
          </cell>
          <cell r="AE464">
            <v>7.3649737935946162E-4</v>
          </cell>
        </row>
        <row r="465">
          <cell r="A465" t="str">
            <v>Electricité</v>
          </cell>
          <cell r="B465" t="str">
            <v>elccfsuc</v>
          </cell>
          <cell r="C465" t="str">
            <v>fra</v>
          </cell>
          <cell r="D465" t="str">
            <v>CEREN</v>
          </cell>
          <cell r="E465" t="str">
            <v>Mtoe</v>
          </cell>
          <cell r="F465">
            <v>8.2820000000000005E-2</v>
          </cell>
          <cell r="G465">
            <v>8.2900000000000001E-2</v>
          </cell>
          <cell r="H465">
            <v>8.7459999999999996E-2</v>
          </cell>
          <cell r="I465">
            <v>9.2539999999999997E-2</v>
          </cell>
          <cell r="J465">
            <v>8.6599999999999996E-2</v>
          </cell>
          <cell r="K465">
            <v>8.609E-2</v>
          </cell>
          <cell r="L465">
            <v>8.8319999999999996E-2</v>
          </cell>
          <cell r="M465">
            <v>9.3740000000000004E-2</v>
          </cell>
          <cell r="N465">
            <v>9.2789999999999997E-2</v>
          </cell>
          <cell r="O465">
            <v>9.1329999999999995E-2</v>
          </cell>
          <cell r="P465">
            <v>9.2499999999999985E-2</v>
          </cell>
          <cell r="Q465">
            <v>8.1619999999999998E-2</v>
          </cell>
          <cell r="R465">
            <v>8.7550000000000003E-2</v>
          </cell>
          <cell r="S465">
            <v>7.6090000000000005E-2</v>
          </cell>
          <cell r="T465">
            <v>8.3589999999999998E-2</v>
          </cell>
          <cell r="U465">
            <v>8.3030000000000007E-2</v>
          </cell>
          <cell r="V465">
            <v>8.2089999999999996E-2</v>
          </cell>
          <cell r="W465">
            <v>8.4180000000000005E-2</v>
          </cell>
          <cell r="X465">
            <v>7.8149999999999997E-2</v>
          </cell>
          <cell r="Y465">
            <v>7.9890000000000003E-2</v>
          </cell>
          <cell r="Z465">
            <v>8.022E-2</v>
          </cell>
          <cell r="AA465">
            <v>9.1329999999999995E-2</v>
          </cell>
          <cell r="AB465">
            <v>8.4190000000000001E-2</v>
          </cell>
          <cell r="AC465">
            <v>8.6860000000000007E-2</v>
          </cell>
          <cell r="AD465">
            <v>9.4670000000000004E-2</v>
          </cell>
          <cell r="AE465">
            <v>9.5512612197205804E-2</v>
          </cell>
        </row>
        <row r="466">
          <cell r="A466" t="str">
            <v>Biomasse</v>
          </cell>
          <cell r="B466" t="str">
            <v>enccfsuc</v>
          </cell>
          <cell r="C466" t="str">
            <v>fra</v>
          </cell>
          <cell r="D466" t="str">
            <v>CEREN</v>
          </cell>
          <cell r="E466" t="str">
            <v>Mtoe</v>
          </cell>
          <cell r="F466">
            <v>0</v>
          </cell>
          <cell r="G466">
            <v>0</v>
          </cell>
          <cell r="H466">
            <v>0</v>
          </cell>
          <cell r="I466">
            <v>0</v>
          </cell>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cell r="AD466">
            <v>0</v>
          </cell>
          <cell r="AE466">
            <v>0</v>
          </cell>
        </row>
        <row r="467">
          <cell r="A467" t="str">
            <v>Total</v>
          </cell>
          <cell r="B467" t="str">
            <v>toccfsuc</v>
          </cell>
          <cell r="C467" t="str">
            <v>fra</v>
          </cell>
          <cell r="D467" t="str">
            <v>CEREN</v>
          </cell>
          <cell r="E467" t="str">
            <v>Mtoe</v>
          </cell>
          <cell r="F467">
            <v>0.91405999999999998</v>
          </cell>
          <cell r="G467">
            <v>0.86124999999999996</v>
          </cell>
          <cell r="H467">
            <v>0.93733999999999995</v>
          </cell>
          <cell r="I467">
            <v>0.93074000000000001</v>
          </cell>
          <cell r="J467">
            <v>0.86906000000000005</v>
          </cell>
          <cell r="K467">
            <v>0.89542999999999995</v>
          </cell>
          <cell r="L467">
            <v>0.88490999999999997</v>
          </cell>
          <cell r="M467">
            <v>0.93774000000000013</v>
          </cell>
          <cell r="N467">
            <v>0.90676999999999996</v>
          </cell>
          <cell r="O467">
            <v>0.93086000000000002</v>
          </cell>
          <cell r="P467">
            <v>0.89190999999999998</v>
          </cell>
          <cell r="Q467">
            <v>0.7674700000000001</v>
          </cell>
          <cell r="R467">
            <v>0.86111000000000004</v>
          </cell>
          <cell r="S467">
            <v>0.83708000000000005</v>
          </cell>
          <cell r="T467">
            <v>0.84604000000000001</v>
          </cell>
          <cell r="U467">
            <v>0.86391999999999991</v>
          </cell>
          <cell r="V467">
            <v>0.83362999999999987</v>
          </cell>
          <cell r="W467">
            <v>0.84175999999999995</v>
          </cell>
          <cell r="X467">
            <v>0.82433999999999996</v>
          </cell>
          <cell r="Y467">
            <v>0.85543999999999998</v>
          </cell>
          <cell r="Z467">
            <v>0.86177999999999999</v>
          </cell>
          <cell r="AA467">
            <v>0.88140999999999992</v>
          </cell>
          <cell r="AB467">
            <v>0.83613999999999999</v>
          </cell>
          <cell r="AC467">
            <v>0.81759999999999999</v>
          </cell>
          <cell r="AD467">
            <v>0.86743999999999999</v>
          </cell>
          <cell r="AE467">
            <v>0.87515057777777772</v>
          </cell>
        </row>
        <row r="468">
          <cell r="A468" t="str">
            <v>Papier</v>
          </cell>
        </row>
        <row r="469">
          <cell r="A469" t="str">
            <v>Charbon</v>
          </cell>
          <cell r="B469" t="str">
            <v>cmscfpap</v>
          </cell>
          <cell r="C469" t="str">
            <v>fra</v>
          </cell>
          <cell r="D469" t="str">
            <v>CEREN</v>
          </cell>
          <cell r="E469" t="str">
            <v>Mtoe</v>
          </cell>
          <cell r="F469">
            <v>0.18379000000000001</v>
          </cell>
          <cell r="G469">
            <v>0.16489999999999999</v>
          </cell>
          <cell r="H469">
            <v>0.15809999999999999</v>
          </cell>
          <cell r="I469">
            <v>0.15895000000000004</v>
          </cell>
          <cell r="J469">
            <v>0.1666</v>
          </cell>
          <cell r="K469">
            <v>0.15384999999999999</v>
          </cell>
          <cell r="L469">
            <v>0.16489999999999999</v>
          </cell>
          <cell r="M469">
            <v>0.1666</v>
          </cell>
          <cell r="N469">
            <v>0.16944000000000004</v>
          </cell>
          <cell r="O469">
            <v>0.16833999999999999</v>
          </cell>
          <cell r="P469">
            <v>0.15024000000000001</v>
          </cell>
          <cell r="Q469">
            <v>0.11198999999999999</v>
          </cell>
          <cell r="R469">
            <v>0.11464999999999999</v>
          </cell>
          <cell r="S469">
            <v>0.11215</v>
          </cell>
          <cell r="T469">
            <v>0.10953000000000002</v>
          </cell>
          <cell r="U469">
            <v>0.11995</v>
          </cell>
          <cell r="V469">
            <v>8.3309999999999995E-2</v>
          </cell>
          <cell r="W469">
            <v>6.6040000000000001E-2</v>
          </cell>
          <cell r="X469">
            <v>3.2289999999999999E-2</v>
          </cell>
          <cell r="Y469">
            <v>1.703E-2</v>
          </cell>
          <cell r="Z469">
            <v>1.9539999999999998E-2</v>
          </cell>
          <cell r="AA469">
            <v>1.4540000000000003E-2</v>
          </cell>
          <cell r="AB469">
            <v>1.8259999999999998E-2</v>
          </cell>
          <cell r="AC469">
            <v>1.1259999999999999E-2</v>
          </cell>
          <cell r="AD469">
            <v>1.2160000000000001E-2</v>
          </cell>
          <cell r="AE469">
            <v>1.4250000000000001E-2</v>
          </cell>
        </row>
        <row r="470">
          <cell r="A470" t="str">
            <v>Fioul</v>
          </cell>
          <cell r="B470" t="str">
            <v>petcfpap</v>
          </cell>
          <cell r="C470" t="str">
            <v>fra</v>
          </cell>
          <cell r="D470" t="str">
            <v>CEREN</v>
          </cell>
          <cell r="E470" t="str">
            <v>Mtoe</v>
          </cell>
          <cell r="F470">
            <v>0.39090000000000003</v>
          </cell>
          <cell r="G470">
            <v>0.43472</v>
          </cell>
          <cell r="H470">
            <v>0.44475999999999999</v>
          </cell>
          <cell r="I470">
            <v>0.39489999999999997</v>
          </cell>
          <cell r="J470">
            <v>0.38997999999999994</v>
          </cell>
          <cell r="K470">
            <v>0.35086000000000001</v>
          </cell>
          <cell r="L470">
            <v>0.33689999999999998</v>
          </cell>
          <cell r="M470">
            <v>0.31251000000000001</v>
          </cell>
          <cell r="N470">
            <v>0.31329000000000001</v>
          </cell>
          <cell r="O470">
            <v>0.30657000000000001</v>
          </cell>
          <cell r="P470">
            <v>0.24973000000000001</v>
          </cell>
          <cell r="Q470">
            <v>0.20902000000000001</v>
          </cell>
          <cell r="R470">
            <v>0.19871</v>
          </cell>
          <cell r="S470">
            <v>0.18898999999999999</v>
          </cell>
          <cell r="T470">
            <v>0.17502000000000001</v>
          </cell>
          <cell r="U470">
            <v>0.14047999999999999</v>
          </cell>
          <cell r="V470">
            <v>0.12171</v>
          </cell>
          <cell r="W470">
            <v>0.12804999999999997</v>
          </cell>
          <cell r="X470">
            <v>0.10764</v>
          </cell>
          <cell r="Y470">
            <v>9.2359999999999998E-2</v>
          </cell>
          <cell r="Z470">
            <v>7.8880000000000006E-2</v>
          </cell>
          <cell r="AA470">
            <v>7.1080000000000018E-2</v>
          </cell>
          <cell r="AB470">
            <v>7.0029999999999995E-2</v>
          </cell>
          <cell r="AC470">
            <v>6.3920000000000005E-2</v>
          </cell>
          <cell r="AD470">
            <v>5.1429999999999997E-2</v>
          </cell>
          <cell r="AE470">
            <v>6.4369999999999997E-2</v>
          </cell>
        </row>
        <row r="471">
          <cell r="A471" t="str">
            <v>Gaz</v>
          </cell>
          <cell r="B471" t="str">
            <v>gazcfpap</v>
          </cell>
          <cell r="C471" t="str">
            <v>fra</v>
          </cell>
          <cell r="D471" t="str">
            <v>CEREN</v>
          </cell>
          <cell r="E471" t="str">
            <v>Mtoe</v>
          </cell>
          <cell r="F471">
            <v>0.67171999999999998</v>
          </cell>
          <cell r="G471">
            <v>0.79576999999999998</v>
          </cell>
          <cell r="H471">
            <v>0.87880000000000003</v>
          </cell>
          <cell r="I471">
            <v>0.94354000000000005</v>
          </cell>
          <cell r="J471">
            <v>1.04566</v>
          </cell>
          <cell r="K471">
            <v>1.1023400000000001</v>
          </cell>
          <cell r="L471">
            <v>1.01837</v>
          </cell>
          <cell r="M471">
            <v>1.16882</v>
          </cell>
          <cell r="N471">
            <v>1.11609</v>
          </cell>
          <cell r="O471">
            <v>1.1515299999999999</v>
          </cell>
          <cell r="P471">
            <v>1.2293499999999999</v>
          </cell>
          <cell r="Q471">
            <v>1.1375499999999998</v>
          </cell>
          <cell r="R471">
            <v>1.06159</v>
          </cell>
          <cell r="S471">
            <v>1.0991299999999999</v>
          </cell>
          <cell r="T471">
            <v>1.0965499999999999</v>
          </cell>
          <cell r="U471">
            <v>1.07599</v>
          </cell>
          <cell r="V471">
            <v>1.0501799999999999</v>
          </cell>
          <cell r="W471">
            <v>1.0218</v>
          </cell>
          <cell r="X471">
            <v>0.97924999999999995</v>
          </cell>
          <cell r="Y471">
            <v>0.77297000000000005</v>
          </cell>
          <cell r="Z471">
            <v>0.82038999999999984</v>
          </cell>
          <cell r="AA471">
            <v>0.79452</v>
          </cell>
          <cell r="AB471">
            <v>0.79386000000000001</v>
          </cell>
          <cell r="AC471">
            <v>0.88092999999999999</v>
          </cell>
          <cell r="AD471">
            <v>0.85458000000000001</v>
          </cell>
          <cell r="AE471">
            <v>0.90595000000000003</v>
          </cell>
        </row>
        <row r="472">
          <cell r="A472" t="str">
            <v>Chaleur</v>
          </cell>
          <cell r="B472" t="str">
            <v>vapcfpap</v>
          </cell>
          <cell r="C472" t="str">
            <v>fra</v>
          </cell>
          <cell r="D472" t="str">
            <v>CEREN</v>
          </cell>
          <cell r="E472" t="str">
            <v>Mtoe</v>
          </cell>
          <cell r="F472">
            <v>6.5000000000000002E-2</v>
          </cell>
          <cell r="G472">
            <v>6.4000000000000001E-2</v>
          </cell>
          <cell r="H472">
            <v>6.4000000000000001E-2</v>
          </cell>
          <cell r="I472">
            <v>4.2000000000000003E-2</v>
          </cell>
          <cell r="J472">
            <v>4.8000000000000001E-2</v>
          </cell>
          <cell r="K472">
            <v>4.9000000000000016E-2</v>
          </cell>
          <cell r="L472">
            <v>5.5E-2</v>
          </cell>
          <cell r="M472">
            <v>4.2999999999999997E-2</v>
          </cell>
          <cell r="N472">
            <v>4.2000000000000003E-2</v>
          </cell>
          <cell r="O472">
            <v>5.1999999999999998E-2</v>
          </cell>
          <cell r="P472">
            <v>0.16714000000000001</v>
          </cell>
          <cell r="Q472">
            <v>0.34210000000000002</v>
          </cell>
          <cell r="R472">
            <v>0.41999999999999993</v>
          </cell>
          <cell r="S472">
            <v>0.45293</v>
          </cell>
          <cell r="T472">
            <v>0.48825000000000002</v>
          </cell>
          <cell r="U472">
            <v>0.49197999999999997</v>
          </cell>
          <cell r="V472">
            <v>0.47173999999999999</v>
          </cell>
          <cell r="W472">
            <v>0.4624299999999999</v>
          </cell>
          <cell r="X472">
            <v>0.47674999999999995</v>
          </cell>
          <cell r="Y472">
            <v>0.37849000000000005</v>
          </cell>
          <cell r="Z472">
            <v>0.38600000000000007</v>
          </cell>
          <cell r="AA472">
            <v>0.36799999999999999</v>
          </cell>
          <cell r="AB472">
            <v>0.36320000000000002</v>
          </cell>
          <cell r="AC472">
            <v>0.41182000000000002</v>
          </cell>
          <cell r="AD472">
            <v>0.42109999999999997</v>
          </cell>
          <cell r="AE472">
            <v>0.42109999999999997</v>
          </cell>
        </row>
        <row r="473">
          <cell r="A473" t="str">
            <v>Electricité</v>
          </cell>
          <cell r="B473" t="str">
            <v>elccfpap</v>
          </cell>
          <cell r="C473" t="str">
            <v>fra</v>
          </cell>
          <cell r="D473" t="str">
            <v>CEREN</v>
          </cell>
          <cell r="E473" t="str">
            <v>Mtoe</v>
          </cell>
          <cell r="F473">
            <v>0.83996000000000015</v>
          </cell>
          <cell r="G473">
            <v>0.88441999999999998</v>
          </cell>
          <cell r="H473">
            <v>0.94041000000000008</v>
          </cell>
          <cell r="I473">
            <v>0.95562999999999998</v>
          </cell>
          <cell r="J473">
            <v>1.03389</v>
          </cell>
          <cell r="K473">
            <v>1.0074899999999998</v>
          </cell>
          <cell r="L473">
            <v>0.94874999999999998</v>
          </cell>
          <cell r="M473">
            <v>1.0288999999999999</v>
          </cell>
          <cell r="N473">
            <v>1.0067999999999999</v>
          </cell>
          <cell r="O473">
            <v>1.0317400000000001</v>
          </cell>
          <cell r="P473">
            <v>1.0432900000000003</v>
          </cell>
          <cell r="Q473">
            <v>0.99404999999999999</v>
          </cell>
          <cell r="R473">
            <v>0.99958000000000002</v>
          </cell>
          <cell r="S473">
            <v>1.03145</v>
          </cell>
          <cell r="T473">
            <v>1.06463</v>
          </cell>
          <cell r="U473">
            <v>1.0701099999999999</v>
          </cell>
          <cell r="V473">
            <v>1.0492300000000001</v>
          </cell>
          <cell r="W473">
            <v>1.03108</v>
          </cell>
          <cell r="X473">
            <v>0.99453000000000003</v>
          </cell>
          <cell r="Y473">
            <v>0.85424</v>
          </cell>
          <cell r="Z473">
            <v>0.90919000000000005</v>
          </cell>
          <cell r="AA473">
            <v>0.87897000000000003</v>
          </cell>
          <cell r="AB473">
            <v>0.84375</v>
          </cell>
          <cell r="AC473">
            <v>0.81711</v>
          </cell>
          <cell r="AD473">
            <v>0.81425000000000003</v>
          </cell>
          <cell r="AE473">
            <v>0.77720999999999985</v>
          </cell>
        </row>
        <row r="474">
          <cell r="A474" t="str">
            <v>Biomasse</v>
          </cell>
          <cell r="B474" t="str">
            <v>enccfpap</v>
          </cell>
          <cell r="C474" t="str">
            <v>fra</v>
          </cell>
          <cell r="D474" t="str">
            <v>CEREN</v>
          </cell>
          <cell r="E474" t="str">
            <v>Mtoe</v>
          </cell>
          <cell r="F474">
            <v>0.89988000000000001</v>
          </cell>
          <cell r="G474">
            <v>0.86940999999999979</v>
          </cell>
          <cell r="H474">
            <v>0.89170000000000005</v>
          </cell>
          <cell r="I474">
            <v>0.87745000000000006</v>
          </cell>
          <cell r="J474">
            <v>0.93779999999999997</v>
          </cell>
          <cell r="K474">
            <v>0.92679999999999996</v>
          </cell>
          <cell r="L474">
            <v>0.93274999999999997</v>
          </cell>
          <cell r="M474">
            <v>1.0048000000000001</v>
          </cell>
          <cell r="N474">
            <v>0.99680000000000002</v>
          </cell>
          <cell r="O474">
            <v>1.0038</v>
          </cell>
          <cell r="P474">
            <v>0.94020000000000004</v>
          </cell>
          <cell r="Q474">
            <v>0.88912000000000002</v>
          </cell>
          <cell r="R474">
            <v>0.89732000000000001</v>
          </cell>
          <cell r="S474">
            <v>0.93060000000000009</v>
          </cell>
          <cell r="T474">
            <v>0.95640000000000003</v>
          </cell>
          <cell r="U474">
            <v>1.0306600000000001</v>
          </cell>
          <cell r="V474">
            <v>1.03451</v>
          </cell>
          <cell r="W474">
            <v>1.0413600000000001</v>
          </cell>
          <cell r="X474">
            <v>1.04671</v>
          </cell>
          <cell r="Y474">
            <v>0.98787999999999987</v>
          </cell>
          <cell r="Z474">
            <v>1.0360500000000001</v>
          </cell>
          <cell r="AA474">
            <v>1.0326900000000001</v>
          </cell>
          <cell r="AB474">
            <v>0.93863999999999992</v>
          </cell>
          <cell r="AC474">
            <v>0.90805999999999987</v>
          </cell>
          <cell r="AD474">
            <v>0.89234000000000002</v>
          </cell>
          <cell r="AE474">
            <v>0.98211999999999999</v>
          </cell>
        </row>
        <row r="475">
          <cell r="A475" t="str">
            <v>Total</v>
          </cell>
          <cell r="B475" t="str">
            <v>toccfpap</v>
          </cell>
          <cell r="C475" t="str">
            <v>fra</v>
          </cell>
          <cell r="D475" t="str">
            <v>CEREN</v>
          </cell>
          <cell r="E475" t="str">
            <v>Mtoe</v>
          </cell>
          <cell r="F475">
            <v>3.05125</v>
          </cell>
          <cell r="G475">
            <v>3.2132200000000002</v>
          </cell>
          <cell r="H475">
            <v>3.3777699999999999</v>
          </cell>
          <cell r="I475">
            <v>3.3724699999999999</v>
          </cell>
          <cell r="J475">
            <v>3.6219299999999999</v>
          </cell>
          <cell r="K475">
            <v>3.5903299999999994</v>
          </cell>
          <cell r="L475">
            <v>3.45668</v>
          </cell>
          <cell r="M475">
            <v>3.7246299999999994</v>
          </cell>
          <cell r="N475">
            <v>3.6444299999999998</v>
          </cell>
          <cell r="O475">
            <v>3.7139899999999999</v>
          </cell>
          <cell r="P475">
            <v>3.7799399999999999</v>
          </cell>
          <cell r="Q475">
            <v>3.6838300000000004</v>
          </cell>
          <cell r="R475">
            <v>3.6918500000000005</v>
          </cell>
          <cell r="S475">
            <v>3.8152499999999998</v>
          </cell>
          <cell r="T475">
            <v>3.8903700000000003</v>
          </cell>
          <cell r="U475">
            <v>3.9291699999999996</v>
          </cell>
          <cell r="V475">
            <v>3.8106800000000005</v>
          </cell>
          <cell r="W475">
            <v>3.7507700000000002</v>
          </cell>
          <cell r="X475">
            <v>3.6371600000000006</v>
          </cell>
          <cell r="Y475">
            <v>3.1029700000000005</v>
          </cell>
          <cell r="Z475">
            <v>3.2500399999999998</v>
          </cell>
          <cell r="AA475">
            <v>3.159790000000001</v>
          </cell>
          <cell r="AB475">
            <v>3.0277300000000005</v>
          </cell>
          <cell r="AC475">
            <v>3.0930900000000001</v>
          </cell>
          <cell r="AD475">
            <v>3.0458599999999998</v>
          </cell>
          <cell r="AE475">
            <v>3.165</v>
          </cell>
        </row>
        <row r="476">
          <cell r="A476" t="str">
            <v>Acier</v>
          </cell>
        </row>
        <row r="477">
          <cell r="A477" t="str">
            <v>Charbon</v>
          </cell>
          <cell r="B477" t="str">
            <v>cmscfsid</v>
          </cell>
          <cell r="C477" t="str">
            <v>fra</v>
          </cell>
          <cell r="D477" t="str">
            <v>CEREN</v>
          </cell>
          <cell r="E477" t="str">
            <v>Mtoe</v>
          </cell>
          <cell r="F477">
            <v>4.9500299999999999</v>
          </cell>
          <cell r="G477">
            <v>4.77379</v>
          </cell>
          <cell r="H477">
            <v>4.6845800000000004</v>
          </cell>
          <cell r="I477">
            <v>4.5678700000000001</v>
          </cell>
          <cell r="J477">
            <v>4.7264900000000001</v>
          </cell>
          <cell r="K477">
            <v>4.6392499999999997</v>
          </cell>
          <cell r="L477">
            <v>4.4980500000000001</v>
          </cell>
          <cell r="M477">
            <v>4.7666199999999996</v>
          </cell>
          <cell r="N477">
            <v>4.7494199999999998</v>
          </cell>
          <cell r="O477">
            <v>4.8141499999999997</v>
          </cell>
          <cell r="P477">
            <v>4.8292099999999998</v>
          </cell>
          <cell r="Q477">
            <v>4.2429300000000003</v>
          </cell>
          <cell r="R477">
            <v>4.6548800000000004</v>
          </cell>
          <cell r="S477">
            <v>4.5824600000000002</v>
          </cell>
          <cell r="T477">
            <v>4.6039099999999999</v>
          </cell>
          <cell r="U477">
            <v>4.4219799999999996</v>
          </cell>
          <cell r="V477">
            <v>4.50908</v>
          </cell>
          <cell r="W477">
            <v>4.2487300000000001</v>
          </cell>
          <cell r="X477">
            <v>3.9065099999999995</v>
          </cell>
          <cell r="Y477">
            <v>3.0344699999999993</v>
          </cell>
          <cell r="Z477">
            <v>3.6440800000000002</v>
          </cell>
          <cell r="AA477">
            <v>3.4864799999999998</v>
          </cell>
          <cell r="AB477">
            <v>3.3525999999999998</v>
          </cell>
          <cell r="AC477">
            <v>3.5098600000000002</v>
          </cell>
          <cell r="AD477">
            <v>3.7098399999999998</v>
          </cell>
          <cell r="AE477">
            <v>3.0141600000000004</v>
          </cell>
        </row>
        <row r="478">
          <cell r="A478" t="str">
            <v>Fioul</v>
          </cell>
          <cell r="B478" t="str">
            <v>petcfsid</v>
          </cell>
          <cell r="C478" t="str">
            <v>fra</v>
          </cell>
          <cell r="D478" t="str">
            <v>CEREN</v>
          </cell>
          <cell r="E478" t="str">
            <v>Mtoe</v>
          </cell>
          <cell r="F478">
            <v>0.13602</v>
          </cell>
          <cell r="G478">
            <v>0.15112</v>
          </cell>
          <cell r="H478">
            <v>0.126</v>
          </cell>
          <cell r="I478">
            <v>7.9320000000000002E-2</v>
          </cell>
          <cell r="J478">
            <v>8.7099999999999997E-2</v>
          </cell>
          <cell r="K478">
            <v>9.1850000000000001E-2</v>
          </cell>
          <cell r="L478">
            <v>8.1610000000000002E-2</v>
          </cell>
          <cell r="M478">
            <v>0.10564999999999999</v>
          </cell>
          <cell r="N478">
            <v>0.16399999999999998</v>
          </cell>
          <cell r="O478">
            <v>9.6999999999999989E-2</v>
          </cell>
          <cell r="P478">
            <v>5.6559999999999999E-2</v>
          </cell>
          <cell r="Q478">
            <v>6.9070000000000006E-2</v>
          </cell>
          <cell r="R478">
            <v>5.5300000000000009E-2</v>
          </cell>
          <cell r="S478">
            <v>5.0869999999999999E-2</v>
          </cell>
          <cell r="T478">
            <v>3.526E-2</v>
          </cell>
          <cell r="U478">
            <v>3.6389999999999999E-2</v>
          </cell>
          <cell r="V478">
            <v>3.526E-2</v>
          </cell>
          <cell r="W478">
            <v>3.4770000000000002E-2</v>
          </cell>
          <cell r="X478">
            <v>4.172E-2</v>
          </cell>
          <cell r="Y478">
            <v>2.8230000000000002E-2</v>
          </cell>
          <cell r="Z478">
            <v>4.3869999999999999E-2</v>
          </cell>
          <cell r="AA478">
            <v>4.5420000000000016E-2</v>
          </cell>
          <cell r="AB478">
            <v>5.3010000000000015E-2</v>
          </cell>
          <cell r="AC478">
            <v>5.568E-2</v>
          </cell>
          <cell r="AD478">
            <v>1.549E-2</v>
          </cell>
          <cell r="AE478">
            <v>1.259E-2</v>
          </cell>
        </row>
        <row r="479">
          <cell r="A479" t="str">
            <v>Gaz</v>
          </cell>
          <cell r="B479" t="str">
            <v>gazcfsid</v>
          </cell>
          <cell r="C479" t="str">
            <v>fra</v>
          </cell>
          <cell r="D479" t="str">
            <v>CEREN</v>
          </cell>
          <cell r="E479" t="str">
            <v>Mtoe</v>
          </cell>
          <cell r="F479">
            <v>0.64285000000000003</v>
          </cell>
          <cell r="G479">
            <v>0.62185000000000001</v>
          </cell>
          <cell r="H479">
            <v>0.60485</v>
          </cell>
          <cell r="I479">
            <v>0.60885</v>
          </cell>
          <cell r="J479">
            <v>0.63784999999999992</v>
          </cell>
          <cell r="K479">
            <v>0.67464999999999997</v>
          </cell>
          <cell r="L479">
            <v>0.64705000000000001</v>
          </cell>
          <cell r="M479">
            <v>0.69820000000000004</v>
          </cell>
          <cell r="N479">
            <v>0.73080000000000001</v>
          </cell>
          <cell r="O479">
            <v>0.68325999999999998</v>
          </cell>
          <cell r="P479">
            <v>0.74456999999999995</v>
          </cell>
          <cell r="Q479">
            <v>0.78034000000000003</v>
          </cell>
          <cell r="R479">
            <v>0.79810999999999999</v>
          </cell>
          <cell r="S479">
            <v>0.73614999999999997</v>
          </cell>
          <cell r="T479">
            <v>0.75134999999999985</v>
          </cell>
          <cell r="U479">
            <v>0.74446999999999985</v>
          </cell>
          <cell r="V479">
            <v>0.76644000000000012</v>
          </cell>
          <cell r="W479">
            <v>0.75222999999999995</v>
          </cell>
          <cell r="X479">
            <v>0.71516999999999986</v>
          </cell>
          <cell r="Y479">
            <v>0.52649999999999997</v>
          </cell>
          <cell r="Z479">
            <v>0.59406999999999999</v>
          </cell>
          <cell r="AA479">
            <v>0.55903999999999998</v>
          </cell>
          <cell r="AB479">
            <v>0.59716000000000002</v>
          </cell>
          <cell r="AC479">
            <v>0.62644</v>
          </cell>
          <cell r="AD479">
            <v>0.63565000000000005</v>
          </cell>
          <cell r="AE479">
            <v>0.51645000000000008</v>
          </cell>
        </row>
        <row r="480">
          <cell r="A480" t="str">
            <v>Chaleur</v>
          </cell>
          <cell r="B480" t="str">
            <v>vapcfsid</v>
          </cell>
          <cell r="C480" t="str">
            <v>fra</v>
          </cell>
          <cell r="D480" t="str">
            <v>CEREN</v>
          </cell>
          <cell r="E480" t="str">
            <v>Mtoe</v>
          </cell>
          <cell r="F480">
            <v>2E-3</v>
          </cell>
          <cell r="G480">
            <v>1E-3</v>
          </cell>
          <cell r="H480">
            <v>1E-3</v>
          </cell>
          <cell r="I480">
            <v>2E-3</v>
          </cell>
          <cell r="J480">
            <v>5.0000000000000001E-3</v>
          </cell>
          <cell r="K480">
            <v>6.0000000000000001E-3</v>
          </cell>
          <cell r="L480">
            <v>6.0000000000000001E-3</v>
          </cell>
          <cell r="M480">
            <v>8.0000000000000002E-3</v>
          </cell>
          <cell r="N480">
            <v>7.000000000000001E-3</v>
          </cell>
          <cell r="O480">
            <v>8.0000000000000002E-3</v>
          </cell>
          <cell r="P480">
            <v>6.7099999999999998E-3</v>
          </cell>
          <cell r="Q480">
            <v>6.3299999999999988E-3</v>
          </cell>
          <cell r="R480">
            <v>5.8500000000000002E-3</v>
          </cell>
          <cell r="S480">
            <v>8.1399999999999997E-3</v>
          </cell>
          <cell r="T480">
            <v>2.9159999999999995E-2</v>
          </cell>
          <cell r="U480">
            <v>3.3599999999999998E-2</v>
          </cell>
          <cell r="V480">
            <v>3.4750000000000003E-2</v>
          </cell>
          <cell r="W480">
            <v>3.848E-2</v>
          </cell>
          <cell r="X480">
            <v>3.6760000000000001E-2</v>
          </cell>
          <cell r="Y480">
            <v>1.8790000000000001E-2</v>
          </cell>
          <cell r="Z480">
            <v>1.7670000000000002E-2</v>
          </cell>
          <cell r="AA480">
            <v>1.883E-2</v>
          </cell>
          <cell r="AB480">
            <v>1.7000000000000001E-2</v>
          </cell>
          <cell r="AC480">
            <v>1.6250000000000001E-2</v>
          </cell>
          <cell r="AD480">
            <v>1.72E-2</v>
          </cell>
          <cell r="AE480">
            <v>1.3979999999999999E-2</v>
          </cell>
        </row>
        <row r="481">
          <cell r="A481" t="str">
            <v>Electricité</v>
          </cell>
          <cell r="B481" t="str">
            <v>elccfsid</v>
          </cell>
          <cell r="C481" t="str">
            <v>fra</v>
          </cell>
          <cell r="D481" t="str">
            <v>CEREN</v>
          </cell>
          <cell r="E481" t="str">
            <v>Mtoe</v>
          </cell>
          <cell r="F481">
            <v>1.0669200000000001</v>
          </cell>
          <cell r="G481">
            <v>1.0143699999999998</v>
          </cell>
          <cell r="H481">
            <v>0.97550000000000003</v>
          </cell>
          <cell r="I481">
            <v>0.92544999999999999</v>
          </cell>
          <cell r="J481">
            <v>0.96716000000000002</v>
          </cell>
          <cell r="K481">
            <v>0.9565800000000001</v>
          </cell>
          <cell r="L481">
            <v>0.94152999999999998</v>
          </cell>
          <cell r="M481">
            <v>1.05281</v>
          </cell>
          <cell r="N481">
            <v>1.0633900000000001</v>
          </cell>
          <cell r="O481">
            <v>1.0596099999999999</v>
          </cell>
          <cell r="P481">
            <v>1.09351</v>
          </cell>
          <cell r="Q481">
            <v>1.0202500000000001</v>
          </cell>
          <cell r="R481">
            <v>1.1274200000000001</v>
          </cell>
          <cell r="S481">
            <v>1.1086800000000001</v>
          </cell>
          <cell r="T481">
            <v>1.1383700000000001</v>
          </cell>
          <cell r="U481">
            <v>1.08728</v>
          </cell>
          <cell r="V481">
            <v>1.1152200000000001</v>
          </cell>
          <cell r="W481">
            <v>1.0802699999999998</v>
          </cell>
          <cell r="X481">
            <v>1.03216</v>
          </cell>
          <cell r="Y481">
            <v>0.83248</v>
          </cell>
          <cell r="Z481">
            <v>0.9151800000000001</v>
          </cell>
          <cell r="AA481">
            <v>0.91736000000000006</v>
          </cell>
          <cell r="AB481">
            <v>0.88136000000000014</v>
          </cell>
          <cell r="AC481">
            <v>0.92532000000000003</v>
          </cell>
          <cell r="AD481">
            <v>0.94252000000000002</v>
          </cell>
          <cell r="AE481">
            <v>0.76578000000000002</v>
          </cell>
        </row>
        <row r="482">
          <cell r="A482" t="str">
            <v>Biomasse</v>
          </cell>
          <cell r="B482" t="str">
            <v>enccfsid</v>
          </cell>
          <cell r="C482" t="str">
            <v>fra</v>
          </cell>
          <cell r="D482" t="str">
            <v>CEREN</v>
          </cell>
          <cell r="E482" t="str">
            <v>Mtoe</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Total</v>
          </cell>
          <cell r="B483" t="str">
            <v>toccfsid</v>
          </cell>
          <cell r="C483" t="str">
            <v>fra</v>
          </cell>
          <cell r="D483" t="str">
            <v>CEREN</v>
          </cell>
          <cell r="E483" t="str">
            <v>Mtoe</v>
          </cell>
          <cell r="F483">
            <v>6.7978100000000001</v>
          </cell>
          <cell r="G483">
            <v>6.5621400000000003</v>
          </cell>
          <cell r="H483">
            <v>6.3919299999999994</v>
          </cell>
          <cell r="I483">
            <v>6.1834899999999999</v>
          </cell>
          <cell r="J483">
            <v>6.4235899999999999</v>
          </cell>
          <cell r="K483">
            <v>6.3683300000000003</v>
          </cell>
          <cell r="L483">
            <v>6.1742399999999993</v>
          </cell>
          <cell r="M483">
            <v>6.6312800000000003</v>
          </cell>
          <cell r="N483">
            <v>6.7146100000000004</v>
          </cell>
          <cell r="O483">
            <v>6.6620100000000004</v>
          </cell>
          <cell r="P483">
            <v>6.73055</v>
          </cell>
          <cell r="Q483">
            <v>6.1189299999999998</v>
          </cell>
          <cell r="R483">
            <v>6.6415500000000005</v>
          </cell>
          <cell r="S483">
            <v>6.4863099999999996</v>
          </cell>
          <cell r="T483">
            <v>6.5580499999999997</v>
          </cell>
          <cell r="U483">
            <v>6.3237099999999993</v>
          </cell>
          <cell r="V483">
            <v>6.4607499999999991</v>
          </cell>
          <cell r="W483">
            <v>6.1544799999999995</v>
          </cell>
          <cell r="X483">
            <v>5.7323199999999996</v>
          </cell>
          <cell r="Y483">
            <v>4.4404500000000002</v>
          </cell>
          <cell r="Z483">
            <v>5.21488</v>
          </cell>
          <cell r="AA483">
            <v>5.0271299999999997</v>
          </cell>
          <cell r="AB483">
            <v>4.9011399999999998</v>
          </cell>
          <cell r="AC483">
            <v>5.13354</v>
          </cell>
          <cell r="AD483">
            <v>5.3207000000000004</v>
          </cell>
          <cell r="AE483">
            <v>4.3229499999999996</v>
          </cell>
        </row>
        <row r="484">
          <cell r="A484" t="str">
            <v>Bilan industrie par Branche hors IGCE (Energie finale)</v>
          </cell>
        </row>
        <row r="485">
          <cell r="A485" t="str">
            <v>Métaux primaires</v>
          </cell>
        </row>
        <row r="486">
          <cell r="A486" t="str">
            <v>Charbon</v>
          </cell>
          <cell r="B486" t="str">
            <v>cmscfwigcemnf</v>
          </cell>
          <cell r="C486" t="str">
            <v>fra</v>
          </cell>
          <cell r="D486" t="str">
            <v>CEREN</v>
          </cell>
          <cell r="E486" t="str">
            <v>Mtoe</v>
          </cell>
          <cell r="F486">
            <v>7.9101391329691906E-2</v>
          </cell>
          <cell r="G486">
            <v>9.0088908201817808E-2</v>
          </cell>
          <cell r="H486">
            <v>8.4620093050368078E-2</v>
          </cell>
          <cell r="I486">
            <v>9.2726660549666412E-2</v>
          </cell>
          <cell r="J486">
            <v>8.3996510935037433E-2</v>
          </cell>
          <cell r="K486">
            <v>0.10796077162719402</v>
          </cell>
          <cell r="L486">
            <v>0.12338819316047407</v>
          </cell>
          <cell r="M486">
            <v>9.6031645760918813E-2</v>
          </cell>
          <cell r="N486">
            <v>8.4807167684967294E-2</v>
          </cell>
          <cell r="O486">
            <v>7.358268960901572E-2</v>
          </cell>
          <cell r="P486">
            <v>4.8389972149657807E-3</v>
          </cell>
          <cell r="Q486">
            <v>3.7477285131371561E-3</v>
          </cell>
          <cell r="R486">
            <v>1.8083881344588609E-3</v>
          </cell>
          <cell r="S486">
            <v>3.6479553746842541E-3</v>
          </cell>
          <cell r="T486">
            <v>6.2420569744597231E-3</v>
          </cell>
          <cell r="U486">
            <v>3.8100867246702208E-3</v>
          </cell>
          <cell r="V486">
            <v>3.7976150823636084E-3</v>
          </cell>
          <cell r="W486">
            <v>3.8412658304367532E-3</v>
          </cell>
          <cell r="X486">
            <v>3.1054389343465956E-3</v>
          </cell>
          <cell r="Y486">
            <v>2.6502239901552279E-3</v>
          </cell>
          <cell r="Z486">
            <v>2.7936478766812747E-3</v>
          </cell>
          <cell r="AA486">
            <v>2.8123553401411937E-3</v>
          </cell>
          <cell r="AB486">
            <v>2.7687045920680503E-3</v>
          </cell>
          <cell r="AC486">
            <v>2.7874120555279685E-3</v>
          </cell>
          <cell r="AD486">
            <v>2.6814030959217594E-3</v>
          </cell>
          <cell r="AE486">
            <v>3.2738061054858698E-3</v>
          </cell>
        </row>
        <row r="487">
          <cell r="A487" t="str">
            <v>Fioul</v>
          </cell>
          <cell r="B487" t="str">
            <v>petcfwigcemnf</v>
          </cell>
          <cell r="C487" t="str">
            <v>fra</v>
          </cell>
          <cell r="D487" t="str">
            <v>CEREN</v>
          </cell>
          <cell r="E487" t="str">
            <v>Mtoe</v>
          </cell>
          <cell r="F487">
            <v>4.537183471145749E-2</v>
          </cell>
          <cell r="G487">
            <v>4.7541900472808117E-2</v>
          </cell>
          <cell r="H487">
            <v>4.0052679267687116E-2</v>
          </cell>
          <cell r="I487">
            <v>4.0052679267687116E-2</v>
          </cell>
          <cell r="J487">
            <v>4.8951196053455374E-2</v>
          </cell>
          <cell r="K487">
            <v>4.7080449707463445E-2</v>
          </cell>
          <cell r="L487">
            <v>3.5855971631511899E-2</v>
          </cell>
          <cell r="M487">
            <v>5.0198360284116658E-2</v>
          </cell>
          <cell r="N487">
            <v>6.4540748936721418E-2</v>
          </cell>
          <cell r="O487">
            <v>4.6768658649798123E-2</v>
          </cell>
          <cell r="P487">
            <v>3.2569693883719414E-2</v>
          </cell>
          <cell r="Q487">
            <v>4.6157548176774088E-2</v>
          </cell>
          <cell r="R487">
            <v>3.7053249292946726E-2</v>
          </cell>
          <cell r="S487">
            <v>3.5400756687320525E-2</v>
          </cell>
          <cell r="T487">
            <v>3.5456879077700287E-2</v>
          </cell>
          <cell r="U487">
            <v>3.7926264254409627E-2</v>
          </cell>
          <cell r="V487">
            <v>3.589962237958505E-2</v>
          </cell>
          <cell r="W487">
            <v>3.2395090891426843E-2</v>
          </cell>
          <cell r="X487">
            <v>3.0062893780090239E-2</v>
          </cell>
          <cell r="Y487">
            <v>2.3371857682592451E-2</v>
          </cell>
          <cell r="Z487">
            <v>1.3438194585375327E-2</v>
          </cell>
          <cell r="AA487">
            <v>9.8027108529976908E-3</v>
          </cell>
          <cell r="AB487">
            <v>1.1947833329735097E-2</v>
          </cell>
          <cell r="AC487">
            <v>1.0551009391394459E-2</v>
          </cell>
          <cell r="AD487">
            <v>7.177430147455686E-3</v>
          </cell>
          <cell r="AE487">
            <v>5.2193823053174725E-3</v>
          </cell>
        </row>
        <row r="488">
          <cell r="A488" t="str">
            <v>Gaz</v>
          </cell>
          <cell r="B488" t="str">
            <v>gazcfwigcemnf</v>
          </cell>
          <cell r="C488" t="str">
            <v>fra</v>
          </cell>
          <cell r="D488" t="str">
            <v>CEREN</v>
          </cell>
          <cell r="E488" t="str">
            <v>Mtoe</v>
          </cell>
          <cell r="F488">
            <v>0.1795854133940715</v>
          </cell>
          <cell r="G488">
            <v>0.17604346697899345</v>
          </cell>
          <cell r="H488">
            <v>0.18287792696301727</v>
          </cell>
          <cell r="I488">
            <v>0.17976625220751741</v>
          </cell>
          <cell r="J488">
            <v>0.18083257762473282</v>
          </cell>
          <cell r="K488">
            <v>0.19134617208920746</v>
          </cell>
          <cell r="L488">
            <v>0.1944329035600941</v>
          </cell>
          <cell r="M488">
            <v>0.19599185884842071</v>
          </cell>
          <cell r="N488">
            <v>0.19501907074850491</v>
          </cell>
          <cell r="O488">
            <v>0.2103966057125585</v>
          </cell>
          <cell r="P488">
            <v>0.21255419983160256</v>
          </cell>
          <cell r="Q488">
            <v>0.20878776385500547</v>
          </cell>
          <cell r="R488">
            <v>0.19631612154839265</v>
          </cell>
          <cell r="S488">
            <v>0.18186148811502836</v>
          </cell>
          <cell r="T488">
            <v>0.1749210191713983</v>
          </cell>
          <cell r="U488">
            <v>0.173062744467713</v>
          </cell>
          <cell r="V488">
            <v>0.16286717688205701</v>
          </cell>
          <cell r="W488">
            <v>0.17305650864655969</v>
          </cell>
          <cell r="X488">
            <v>0.16667726360672724</v>
          </cell>
          <cell r="Y488">
            <v>0.1357351190440208</v>
          </cell>
          <cell r="Z488">
            <v>0.15971808719963726</v>
          </cell>
          <cell r="AA488">
            <v>0.16284223359744379</v>
          </cell>
          <cell r="AB488">
            <v>0.17532011172520992</v>
          </cell>
          <cell r="AC488">
            <v>0.16261150821477144</v>
          </cell>
          <cell r="AD488">
            <v>0.1645633202357564</v>
          </cell>
          <cell r="AE488">
            <v>0.10108889671625031</v>
          </cell>
        </row>
        <row r="489">
          <cell r="A489" t="str">
            <v>Chaleur</v>
          </cell>
          <cell r="B489" t="str">
            <v>vapcfwigcemnf</v>
          </cell>
          <cell r="C489" t="str">
            <v>fra</v>
          </cell>
          <cell r="D489" t="str">
            <v>CEREN</v>
          </cell>
          <cell r="E489" t="str">
            <v>Mtoe</v>
          </cell>
          <cell r="F489">
            <v>1.8707463459919252E-3</v>
          </cell>
          <cell r="G489">
            <v>2.494328461322567E-3</v>
          </cell>
          <cell r="H489">
            <v>1.8707463459919252E-3</v>
          </cell>
          <cell r="I489">
            <v>1.8707463459919252E-3</v>
          </cell>
          <cell r="J489">
            <v>2.494328461322567E-3</v>
          </cell>
          <cell r="K489">
            <v>2.494328461322567E-3</v>
          </cell>
          <cell r="L489">
            <v>3.1179105766532089E-3</v>
          </cell>
          <cell r="M489">
            <v>3.1179105766532089E-3</v>
          </cell>
          <cell r="N489">
            <v>3.7414926919838503E-3</v>
          </cell>
          <cell r="O489">
            <v>1.7460299229257969E-2</v>
          </cell>
          <cell r="P489">
            <v>3.8874109069712205E-2</v>
          </cell>
          <cell r="Q489">
            <v>2.4506777132494214E-2</v>
          </cell>
          <cell r="R489">
            <v>2.6539654828472113E-2</v>
          </cell>
          <cell r="S489">
            <v>2.6608248861158479E-2</v>
          </cell>
          <cell r="T489">
            <v>2.8903031045575248E-2</v>
          </cell>
          <cell r="U489">
            <v>2.3590111422958179E-2</v>
          </cell>
          <cell r="V489">
            <v>2.6608248861158479E-2</v>
          </cell>
          <cell r="W489">
            <v>2.6452353332325821E-2</v>
          </cell>
          <cell r="X489">
            <v>1.9992042617500372E-2</v>
          </cell>
          <cell r="Y489">
            <v>1.7335582806191838E-2</v>
          </cell>
          <cell r="Z489">
            <v>1.769726043308361E-2</v>
          </cell>
          <cell r="AA489">
            <v>1.6668349942788051E-2</v>
          </cell>
          <cell r="AB489">
            <v>7.4829853839677007E-3</v>
          </cell>
          <cell r="AC489">
            <v>7.0277704397763343E-3</v>
          </cell>
          <cell r="AD489">
            <v>4.3650748073144922E-3</v>
          </cell>
          <cell r="AE489">
            <v>4.3650748073144922E-3</v>
          </cell>
        </row>
        <row r="490">
          <cell r="A490" t="str">
            <v>Electricité</v>
          </cell>
          <cell r="B490" t="str">
            <v>elccfwigcemnf</v>
          </cell>
          <cell r="C490" t="str">
            <v>fra</v>
          </cell>
          <cell r="D490" t="str">
            <v>CEREN</v>
          </cell>
          <cell r="E490" t="str">
            <v>Mtoe</v>
          </cell>
          <cell r="F490">
            <v>0.26683091235940493</v>
          </cell>
          <cell r="G490">
            <v>0.25040824932353145</v>
          </cell>
          <cell r="H490">
            <v>0.32349242089748315</v>
          </cell>
          <cell r="I490">
            <v>0.32252516091584554</v>
          </cell>
          <cell r="J490">
            <v>0.31584982164342784</v>
          </cell>
          <cell r="K490">
            <v>0.30814080110307968</v>
          </cell>
          <cell r="L490">
            <v>0.31345865533689005</v>
          </cell>
          <cell r="M490">
            <v>0.31863536433732853</v>
          </cell>
          <cell r="N490">
            <v>0.33248835385975262</v>
          </cell>
          <cell r="O490">
            <v>0.34030530899032635</v>
          </cell>
          <cell r="P490">
            <v>0.34989073086844369</v>
          </cell>
          <cell r="Q490">
            <v>0.34904385946821154</v>
          </cell>
          <cell r="R490">
            <v>0.35000696811945592</v>
          </cell>
          <cell r="S490">
            <v>0.33459722969954636</v>
          </cell>
          <cell r="T490">
            <v>0.33454326240443349</v>
          </cell>
          <cell r="U490">
            <v>0.32446383220951414</v>
          </cell>
          <cell r="V490">
            <v>0.31367037318694818</v>
          </cell>
          <cell r="W490">
            <v>0.3066961381262131</v>
          </cell>
          <cell r="X490">
            <v>0.30141979719633566</v>
          </cell>
          <cell r="Y490">
            <v>0.25650240234088795</v>
          </cell>
          <cell r="Z490">
            <v>0.25930870168675513</v>
          </cell>
          <cell r="AA490">
            <v>0.2539161235058654</v>
          </cell>
          <cell r="AB490">
            <v>0.25740739236662613</v>
          </cell>
          <cell r="AC490">
            <v>0.25705037795280283</v>
          </cell>
          <cell r="AD490">
            <v>0.26047107419687759</v>
          </cell>
          <cell r="AE490">
            <v>0.27436142569284139</v>
          </cell>
        </row>
        <row r="491">
          <cell r="A491" t="str">
            <v>Biomasse</v>
          </cell>
          <cell r="B491" t="str">
            <v>enccfwigcemnf</v>
          </cell>
          <cell r="C491" t="str">
            <v>fra</v>
          </cell>
          <cell r="D491" t="str">
            <v>CEREN</v>
          </cell>
          <cell r="E491" t="str">
            <v>Mtoe</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Total</v>
          </cell>
          <cell r="B492" t="str">
            <v>toccfwigcemnf</v>
          </cell>
          <cell r="C492" t="str">
            <v>fra</v>
          </cell>
          <cell r="D492" t="str">
            <v>CEREN</v>
          </cell>
          <cell r="E492" t="str">
            <v>Mtoe</v>
          </cell>
          <cell r="F492">
            <v>0.57276029814061791</v>
          </cell>
          <cell r="G492">
            <v>0.56657685343847353</v>
          </cell>
          <cell r="H492">
            <v>0.63291386652454762</v>
          </cell>
          <cell r="I492">
            <v>0.63694149928670851</v>
          </cell>
          <cell r="J492">
            <v>0.63212443471797586</v>
          </cell>
          <cell r="K492">
            <v>0.65701252298826707</v>
          </cell>
          <cell r="L492">
            <v>0.67025363426562345</v>
          </cell>
          <cell r="M492">
            <v>0.66397513980743783</v>
          </cell>
          <cell r="N492">
            <v>0.68059683392193004</v>
          </cell>
          <cell r="O492">
            <v>0.68851356219095672</v>
          </cell>
          <cell r="P492">
            <v>0.63871773086844363</v>
          </cell>
          <cell r="Q492">
            <v>0.63225367714562275</v>
          </cell>
          <cell r="R492">
            <v>0.61170438192372623</v>
          </cell>
          <cell r="S492">
            <v>0.58211567873773784</v>
          </cell>
          <cell r="T492">
            <v>0.58006624867356704</v>
          </cell>
          <cell r="U492">
            <v>0.5628530390792652</v>
          </cell>
          <cell r="V492">
            <v>0.5428430363921124</v>
          </cell>
          <cell r="W492">
            <v>0.54244135682696226</v>
          </cell>
          <cell r="X492">
            <v>0.52125743613500009</v>
          </cell>
          <cell r="Y492">
            <v>0.43558518586384842</v>
          </cell>
          <cell r="Z492">
            <v>0.45294589178153249</v>
          </cell>
          <cell r="AA492">
            <v>0.44604177323923605</v>
          </cell>
          <cell r="AB492">
            <v>0.45491702739760703</v>
          </cell>
          <cell r="AC492">
            <v>0.44001807805427295</v>
          </cell>
          <cell r="AD492">
            <v>0.43925830248332587</v>
          </cell>
          <cell r="AE492">
            <v>0.38764858562720944</v>
          </cell>
        </row>
        <row r="493">
          <cell r="A493" t="str">
            <v>Chimie</v>
          </cell>
        </row>
        <row r="494">
          <cell r="A494" t="str">
            <v>Charbon</v>
          </cell>
          <cell r="B494" t="str">
            <v>cmscfwigcechi</v>
          </cell>
          <cell r="C494" t="str">
            <v>fra</v>
          </cell>
          <cell r="D494" t="str">
            <v>CEREN</v>
          </cell>
          <cell r="E494" t="str">
            <v>Mtoe</v>
          </cell>
          <cell r="F494">
            <v>0.53430000000000011</v>
          </cell>
          <cell r="G494">
            <v>0.51856000000000002</v>
          </cell>
          <cell r="H494">
            <v>0.49609999999999999</v>
          </cell>
          <cell r="I494">
            <v>0.49685000000000001</v>
          </cell>
          <cell r="J494">
            <v>0.52590999999999999</v>
          </cell>
          <cell r="K494">
            <v>0.53976000000000002</v>
          </cell>
          <cell r="L494">
            <v>0.52012000000000014</v>
          </cell>
          <cell r="M494">
            <v>0.49035999999999991</v>
          </cell>
          <cell r="N494">
            <v>0.53575000000000006</v>
          </cell>
          <cell r="O494">
            <v>0.52659999999999996</v>
          </cell>
          <cell r="P494">
            <v>0.5011000000000001</v>
          </cell>
          <cell r="Q494">
            <v>0.51122999999999996</v>
          </cell>
          <cell r="R494">
            <v>0.50540999999999991</v>
          </cell>
          <cell r="S494">
            <v>0.52293000000000001</v>
          </cell>
          <cell r="T494">
            <v>0.51647999999999994</v>
          </cell>
          <cell r="U494">
            <v>0.52557999999999994</v>
          </cell>
          <cell r="V494">
            <v>0.49381999999999998</v>
          </cell>
          <cell r="W494">
            <v>0.58038999999999996</v>
          </cell>
          <cell r="X494">
            <v>0.56064000000000003</v>
          </cell>
          <cell r="Y494">
            <v>0.4680899999999999</v>
          </cell>
          <cell r="Z494">
            <v>0.48341999999999991</v>
          </cell>
          <cell r="AA494">
            <v>0.50948000000000004</v>
          </cell>
          <cell r="AB494">
            <v>0.5025099999999999</v>
          </cell>
          <cell r="AC494">
            <v>0.50524999999999998</v>
          </cell>
          <cell r="AD494">
            <v>0.53491999999999995</v>
          </cell>
          <cell r="AE494">
            <v>0.45839999999999997</v>
          </cell>
        </row>
        <row r="495">
          <cell r="A495" t="str">
            <v>Fioul</v>
          </cell>
          <cell r="B495" t="str">
            <v>petcfwigcechi</v>
          </cell>
          <cell r="C495" t="str">
            <v>fra</v>
          </cell>
          <cell r="D495" t="str">
            <v>CEREN</v>
          </cell>
          <cell r="E495" t="str">
            <v>Mtoe</v>
          </cell>
          <cell r="F495">
            <v>0.63237999999999994</v>
          </cell>
          <cell r="G495">
            <v>0.61080999999999963</v>
          </cell>
          <cell r="H495">
            <v>0.59660000000000002</v>
          </cell>
          <cell r="I495">
            <v>0.56883000000000072</v>
          </cell>
          <cell r="J495">
            <v>0.54606999999999961</v>
          </cell>
          <cell r="K495">
            <v>0.54687999999999981</v>
          </cell>
          <cell r="L495">
            <v>0.50792999999999977</v>
          </cell>
          <cell r="M495">
            <v>0.47536000000000012</v>
          </cell>
          <cell r="N495">
            <v>0.47023000000000026</v>
          </cell>
          <cell r="O495">
            <v>0.44910000000000011</v>
          </cell>
          <cell r="P495">
            <v>0.40073999999999971</v>
          </cell>
          <cell r="Q495">
            <v>0.35453000000000034</v>
          </cell>
          <cell r="R495">
            <v>0.32313999999999987</v>
          </cell>
          <cell r="S495">
            <v>0.28770999999999997</v>
          </cell>
          <cell r="T495">
            <v>0.35284000000000026</v>
          </cell>
          <cell r="U495">
            <v>0.33621000000000018</v>
          </cell>
          <cell r="V495">
            <v>0.31579999999999947</v>
          </cell>
          <cell r="W495">
            <v>0.24978999999999976</v>
          </cell>
          <cell r="X495">
            <v>0.2175100000000004</v>
          </cell>
          <cell r="Y495">
            <v>0.12330999999999998</v>
          </cell>
          <cell r="Z495">
            <v>0.19522999999999971</v>
          </cell>
          <cell r="AA495">
            <v>0.16512000000000016</v>
          </cell>
          <cell r="AB495">
            <v>0.12819000000000022</v>
          </cell>
          <cell r="AC495">
            <v>0.13769999999999943</v>
          </cell>
          <cell r="AD495">
            <v>0.11141</v>
          </cell>
          <cell r="AE495">
            <v>7.8450536594109388E-2</v>
          </cell>
        </row>
        <row r="496">
          <cell r="A496" t="str">
            <v>Gaz</v>
          </cell>
          <cell r="B496" t="str">
            <v>gazcfwigcechi</v>
          </cell>
          <cell r="C496" t="str">
            <v>fra</v>
          </cell>
          <cell r="D496" t="str">
            <v>CEREN</v>
          </cell>
          <cell r="E496" t="str">
            <v>Mtoe</v>
          </cell>
          <cell r="F496">
            <v>1.0374300000000005</v>
          </cell>
          <cell r="G496">
            <v>1.0521099999999997</v>
          </cell>
          <cell r="H496">
            <v>1.1019600000000007</v>
          </cell>
          <cell r="I496">
            <v>1.0750999999999997</v>
          </cell>
          <cell r="J496">
            <v>1.0886099999999996</v>
          </cell>
          <cell r="K496">
            <v>1.1115200000000003</v>
          </cell>
          <cell r="L496">
            <v>1.2032099999999997</v>
          </cell>
          <cell r="M496">
            <v>1.2726700000000002</v>
          </cell>
          <cell r="N496">
            <v>1.2900699999999994</v>
          </cell>
          <cell r="O496">
            <v>1.2943499999999999</v>
          </cell>
          <cell r="P496">
            <v>1.4272200000000002</v>
          </cell>
          <cell r="Q496">
            <v>1.3719999999999997</v>
          </cell>
          <cell r="R496">
            <v>1.2881600000000002</v>
          </cell>
          <cell r="S496">
            <v>1.3289900000000003</v>
          </cell>
          <cell r="T496">
            <v>1.2997200000000002</v>
          </cell>
          <cell r="U496">
            <v>1.3366199999999997</v>
          </cell>
          <cell r="V496">
            <v>1.3161800000000001</v>
          </cell>
          <cell r="W496">
            <v>1.2681500000000001</v>
          </cell>
          <cell r="X496">
            <v>1.2275799999999997</v>
          </cell>
          <cell r="Y496">
            <v>1.1065899999999997</v>
          </cell>
          <cell r="Z496">
            <v>1.00177</v>
          </cell>
          <cell r="AA496">
            <v>0.95645999999999987</v>
          </cell>
          <cell r="AB496">
            <v>1.0158700000000001</v>
          </cell>
          <cell r="AC496">
            <v>1.0076399999999999</v>
          </cell>
          <cell r="AD496">
            <v>0.98639999999999983</v>
          </cell>
          <cell r="AE496">
            <v>1.1169547170735288</v>
          </cell>
        </row>
        <row r="497">
          <cell r="A497" t="str">
            <v>Chaleur</v>
          </cell>
          <cell r="B497" t="str">
            <v>vapcfwigcechi</v>
          </cell>
          <cell r="C497" t="str">
            <v>fra</v>
          </cell>
          <cell r="D497" t="str">
            <v>CEREN</v>
          </cell>
          <cell r="E497" t="str">
            <v>Mtoe</v>
          </cell>
          <cell r="F497">
            <v>0.22629999999999997</v>
          </cell>
          <cell r="G497">
            <v>0.22919999999999996</v>
          </cell>
          <cell r="H497">
            <v>0.23340000000000008</v>
          </cell>
          <cell r="I497">
            <v>0.23819999999999997</v>
          </cell>
          <cell r="J497">
            <v>0.24089999999999998</v>
          </cell>
          <cell r="K497">
            <v>0.23900000000000002</v>
          </cell>
          <cell r="L497">
            <v>0.23829999999999998</v>
          </cell>
          <cell r="M497">
            <v>0.25642999999999994</v>
          </cell>
          <cell r="N497">
            <v>0.26603000000000004</v>
          </cell>
          <cell r="O497">
            <v>0.26957999999999999</v>
          </cell>
          <cell r="P497">
            <v>0.25406000000000001</v>
          </cell>
          <cell r="Q497">
            <v>0.25868000000000002</v>
          </cell>
          <cell r="R497">
            <v>0.31150000000000005</v>
          </cell>
          <cell r="S497">
            <v>0.3228100000000001</v>
          </cell>
          <cell r="T497">
            <v>0.34585999999999995</v>
          </cell>
          <cell r="U497">
            <v>0.36353999999999997</v>
          </cell>
          <cell r="V497">
            <v>0.38095999999999991</v>
          </cell>
          <cell r="W497">
            <v>0.41604999999999998</v>
          </cell>
          <cell r="X497">
            <v>0.48235000000000006</v>
          </cell>
          <cell r="Y497">
            <v>0.41928999999999994</v>
          </cell>
          <cell r="Z497">
            <v>0.49627999999999994</v>
          </cell>
          <cell r="AA497">
            <v>0.4491699999999999</v>
          </cell>
          <cell r="AB497">
            <v>0.46516999999999992</v>
          </cell>
          <cell r="AC497">
            <v>0.48158000000000006</v>
          </cell>
          <cell r="AD497">
            <v>0.42809999999999993</v>
          </cell>
          <cell r="AE497">
            <v>0.42809999999999993</v>
          </cell>
        </row>
        <row r="498">
          <cell r="A498" t="str">
            <v>Electricité</v>
          </cell>
          <cell r="B498" t="str">
            <v>elccfwigcechi</v>
          </cell>
          <cell r="C498" t="str">
            <v>fra</v>
          </cell>
          <cell r="D498" t="str">
            <v>CEREN</v>
          </cell>
          <cell r="E498" t="str">
            <v>Mtoe</v>
          </cell>
          <cell r="F498">
            <v>1.0622737317282889</v>
          </cell>
          <cell r="G498">
            <v>1.1048935941530524</v>
          </cell>
          <cell r="H498">
            <v>1.1561966208082546</v>
          </cell>
          <cell r="I498">
            <v>1.1559139294926917</v>
          </cell>
          <cell r="J498">
            <v>1.2063480739466894</v>
          </cell>
          <cell r="K498">
            <v>1.2406795614789339</v>
          </cell>
          <cell r="L498">
            <v>1.2569913241616506</v>
          </cell>
          <cell r="M498">
            <v>1.3395053052450556</v>
          </cell>
          <cell r="N498">
            <v>1.4372410490111778</v>
          </cell>
          <cell r="O498">
            <v>1.4530680395528801</v>
          </cell>
          <cell r="P498">
            <v>1.4824048065348234</v>
          </cell>
          <cell r="Q498">
            <v>1.474629234737747</v>
          </cell>
          <cell r="R498">
            <v>1.4948943250214957</v>
          </cell>
          <cell r="S498">
            <v>1.5091864058469475</v>
          </cell>
          <cell r="T498">
            <v>1.5683979535683579</v>
          </cell>
          <cell r="U498">
            <v>1.5391607824591567</v>
          </cell>
          <cell r="V498">
            <v>1.579315967325881</v>
          </cell>
          <cell r="W498">
            <v>1.6422115907136716</v>
          </cell>
          <cell r="X498">
            <v>1.5815215907136717</v>
          </cell>
          <cell r="Y498">
            <v>1.3715913327601028</v>
          </cell>
          <cell r="Z498">
            <v>1.4928520808254517</v>
          </cell>
          <cell r="AA498">
            <v>1.5100229234737745</v>
          </cell>
          <cell r="AB498">
            <v>1.4784064230438518</v>
          </cell>
          <cell r="AC498">
            <v>1.4766873946689592</v>
          </cell>
          <cell r="AD498">
            <v>1.5530342820292347</v>
          </cell>
          <cell r="AE498">
            <v>1.506595478840915</v>
          </cell>
        </row>
        <row r="499">
          <cell r="A499" t="str">
            <v>Biomasse</v>
          </cell>
          <cell r="B499" t="str">
            <v>enccfwigcechi</v>
          </cell>
          <cell r="C499" t="str">
            <v>fra</v>
          </cell>
          <cell r="D499" t="str">
            <v>CEREN</v>
          </cell>
          <cell r="E499" t="str">
            <v>Mtoe</v>
          </cell>
          <cell r="F499">
            <v>1.6E-2</v>
          </cell>
          <cell r="G499">
            <v>1.2999999999999999E-2</v>
          </cell>
          <cell r="H499">
            <v>0.01</v>
          </cell>
          <cell r="I499">
            <v>1.2E-2</v>
          </cell>
          <cell r="J499">
            <v>8.9999999999999993E-3</v>
          </cell>
          <cell r="K499">
            <v>2E-3</v>
          </cell>
          <cell r="L499">
            <v>2E-3</v>
          </cell>
          <cell r="M499">
            <v>2E-3</v>
          </cell>
          <cell r="N499">
            <v>2E-3</v>
          </cell>
          <cell r="O499">
            <v>2E-3</v>
          </cell>
          <cell r="P499">
            <v>0</v>
          </cell>
          <cell r="Q499">
            <v>9.0000000000000006E-5</v>
          </cell>
          <cell r="R499">
            <v>0</v>
          </cell>
          <cell r="S499">
            <v>4.2999999999999999E-4</v>
          </cell>
          <cell r="T499">
            <v>9.0299999999999998E-3</v>
          </cell>
          <cell r="U499">
            <v>1.7860000000000001E-2</v>
          </cell>
          <cell r="V499">
            <v>1.8009999999999998E-2</v>
          </cell>
          <cell r="W499">
            <v>2.9909999999999999E-2</v>
          </cell>
          <cell r="X499">
            <v>3.2259999999999997E-2</v>
          </cell>
          <cell r="Y499">
            <v>6.9789999999999991E-2</v>
          </cell>
          <cell r="Z499">
            <v>5.5690000000000003E-2</v>
          </cell>
          <cell r="AA499">
            <v>5.3439999999999994E-2</v>
          </cell>
          <cell r="AB499">
            <v>5.0499999999999989E-2</v>
          </cell>
          <cell r="AC499">
            <v>5.5990000000000005E-2</v>
          </cell>
          <cell r="AD499">
            <v>5.9430000000000004E-2</v>
          </cell>
          <cell r="AE499">
            <v>4.5870543842836585E-2</v>
          </cell>
        </row>
        <row r="500">
          <cell r="A500" t="str">
            <v>Total</v>
          </cell>
          <cell r="B500" t="str">
            <v>toccfwigcechi</v>
          </cell>
          <cell r="C500" t="str">
            <v>fra</v>
          </cell>
          <cell r="D500" t="str">
            <v>CEREN</v>
          </cell>
          <cell r="E500" t="str">
            <v>Mtoe</v>
          </cell>
          <cell r="F500">
            <v>3.5086737317282881</v>
          </cell>
          <cell r="G500">
            <v>3.5285635941530527</v>
          </cell>
          <cell r="H500">
            <v>3.5942566208082538</v>
          </cell>
          <cell r="I500">
            <v>3.5468839294926915</v>
          </cell>
          <cell r="J500">
            <v>3.6168480739466902</v>
          </cell>
          <cell r="K500">
            <v>3.6798495614789335</v>
          </cell>
          <cell r="L500">
            <v>3.7285513241616526</v>
          </cell>
          <cell r="M500">
            <v>3.8363253052450563</v>
          </cell>
          <cell r="N500">
            <v>4.0013410490111783</v>
          </cell>
          <cell r="O500">
            <v>3.9946880395528801</v>
          </cell>
          <cell r="P500">
            <v>4.065524806534822</v>
          </cell>
          <cell r="Q500">
            <v>3.9711492347377466</v>
          </cell>
          <cell r="R500">
            <v>3.9231143250214964</v>
          </cell>
          <cell r="S500">
            <v>3.972046405846946</v>
          </cell>
          <cell r="T500">
            <v>4.0923079535683593</v>
          </cell>
          <cell r="U500">
            <v>4.1189707824591562</v>
          </cell>
          <cell r="V500">
            <v>4.1040859673258803</v>
          </cell>
          <cell r="W500">
            <v>4.1865015907136716</v>
          </cell>
          <cell r="X500">
            <v>4.1018615907136713</v>
          </cell>
          <cell r="Y500">
            <v>3.5586713327601034</v>
          </cell>
          <cell r="Z500">
            <v>3.725222080825453</v>
          </cell>
          <cell r="AA500">
            <v>3.6437029234737737</v>
          </cell>
          <cell r="AB500">
            <v>3.6406464230438531</v>
          </cell>
          <cell r="AC500">
            <v>3.6648373946689592</v>
          </cell>
          <cell r="AD500">
            <v>3.6732842820292353</v>
          </cell>
          <cell r="AE500">
            <v>3.6343812763513896</v>
          </cell>
        </row>
        <row r="501">
          <cell r="A501" t="str">
            <v>Non-métalliques</v>
          </cell>
        </row>
        <row r="502">
          <cell r="A502" t="str">
            <v>Charbon</v>
          </cell>
          <cell r="B502" t="str">
            <v>cmscfwigcemnm</v>
          </cell>
          <cell r="C502" t="str">
            <v>fra</v>
          </cell>
          <cell r="D502" t="str">
            <v>CEREN</v>
          </cell>
          <cell r="E502" t="str">
            <v>Mtoe</v>
          </cell>
          <cell r="F502">
            <v>6.4070000000000099E-2</v>
          </cell>
          <cell r="G502">
            <v>6.0090000000000005E-2</v>
          </cell>
          <cell r="H502">
            <v>6.1980000000000084E-2</v>
          </cell>
          <cell r="I502">
            <v>5.4599999999999961E-2</v>
          </cell>
          <cell r="J502">
            <v>6.0970000000000073E-2</v>
          </cell>
          <cell r="K502">
            <v>6.337999999999995E-2</v>
          </cell>
          <cell r="L502">
            <v>5.7029999999999983E-2</v>
          </cell>
          <cell r="M502">
            <v>5.0230000000000032E-2</v>
          </cell>
          <cell r="N502">
            <v>4.9299999999999976E-2</v>
          </cell>
          <cell r="O502">
            <v>4.0959999999999983E-2</v>
          </cell>
          <cell r="P502">
            <v>3.8860000000000006E-2</v>
          </cell>
          <cell r="Q502">
            <v>3.9549999999999974E-2</v>
          </cell>
          <cell r="R502">
            <v>4.2299999999999949E-2</v>
          </cell>
          <cell r="S502">
            <v>4.3329999999999994E-2</v>
          </cell>
          <cell r="T502">
            <v>3.7770000000000026E-2</v>
          </cell>
          <cell r="U502">
            <v>3.6510000000000022E-2</v>
          </cell>
          <cell r="V502">
            <v>4.2249999999999982E-2</v>
          </cell>
          <cell r="W502">
            <v>4.3269999999999975E-2</v>
          </cell>
          <cell r="X502">
            <v>3.8449999999999991E-2</v>
          </cell>
          <cell r="Y502">
            <v>3.7990000000000038E-2</v>
          </cell>
          <cell r="Z502">
            <v>3.5609999999999989E-2</v>
          </cell>
          <cell r="AA502">
            <v>3.73E-2</v>
          </cell>
          <cell r="AB502">
            <v>3.7069999999999999E-2</v>
          </cell>
          <cell r="AC502">
            <v>3.7240000000000002E-2</v>
          </cell>
          <cell r="AD502">
            <v>3.0799999999999977E-2</v>
          </cell>
          <cell r="AE502">
            <v>3.1695974899148355E-2</v>
          </cell>
        </row>
        <row r="503">
          <cell r="A503" t="str">
            <v>Fioul</v>
          </cell>
          <cell r="B503" t="str">
            <v>petcfwigcemnm</v>
          </cell>
          <cell r="C503" t="str">
            <v>fra</v>
          </cell>
          <cell r="D503" t="str">
            <v>CEREN</v>
          </cell>
          <cell r="E503" t="str">
            <v>Mtoe</v>
          </cell>
          <cell r="F503">
            <v>0.37057999999999996</v>
          </cell>
          <cell r="G503">
            <v>0.36358000000000001</v>
          </cell>
          <cell r="H503">
            <v>0.29300999999999994</v>
          </cell>
          <cell r="I503">
            <v>0.22384999999999985</v>
          </cell>
          <cell r="J503">
            <v>0.21896999999999994</v>
          </cell>
          <cell r="K503">
            <v>0.22126999999999994</v>
          </cell>
          <cell r="L503">
            <v>0.21565000000000001</v>
          </cell>
          <cell r="M503">
            <v>0.21548999999999982</v>
          </cell>
          <cell r="N503">
            <v>0.21256999999999981</v>
          </cell>
          <cell r="O503">
            <v>0.22735999999999995</v>
          </cell>
          <cell r="P503">
            <v>0.20640000000000006</v>
          </cell>
          <cell r="Q503">
            <v>0.21251999999999993</v>
          </cell>
          <cell r="R503">
            <v>0.20250000000000024</v>
          </cell>
          <cell r="S503">
            <v>0.1875499999999998</v>
          </cell>
          <cell r="T503">
            <v>0.18396999999999986</v>
          </cell>
          <cell r="U503">
            <v>0.18811000000000019</v>
          </cell>
          <cell r="V503">
            <v>0.20940000000000025</v>
          </cell>
          <cell r="W503">
            <v>0.19943</v>
          </cell>
          <cell r="X503">
            <v>0.21768000000000001</v>
          </cell>
          <cell r="Y503">
            <v>0.22061999999999993</v>
          </cell>
          <cell r="Z503">
            <v>0.23009000000000007</v>
          </cell>
          <cell r="AA503">
            <v>0.23430999999999991</v>
          </cell>
          <cell r="AB503">
            <v>0.22806999999999997</v>
          </cell>
          <cell r="AC503">
            <v>0.21165000000000006</v>
          </cell>
          <cell r="AD503">
            <v>0.17842000000000013</v>
          </cell>
          <cell r="AE503">
            <v>0.16837274509066252</v>
          </cell>
        </row>
        <row r="504">
          <cell r="A504" t="str">
            <v>Gaz</v>
          </cell>
          <cell r="B504" t="str">
            <v>gazcfwigcemnm</v>
          </cell>
          <cell r="C504" t="str">
            <v>fra</v>
          </cell>
          <cell r="D504" t="str">
            <v>CEREN</v>
          </cell>
          <cell r="E504" t="str">
            <v>Mtoe</v>
          </cell>
          <cell r="F504">
            <v>0.68772</v>
          </cell>
          <cell r="G504">
            <v>0.67661000000000004</v>
          </cell>
          <cell r="H504">
            <v>0.68567000000000022</v>
          </cell>
          <cell r="I504">
            <v>0.64745999999999981</v>
          </cell>
          <cell r="J504">
            <v>0.66044999999999998</v>
          </cell>
          <cell r="K504">
            <v>0.67692999999999992</v>
          </cell>
          <cell r="L504">
            <v>0.68015000000000025</v>
          </cell>
          <cell r="M504">
            <v>0.69524999999999981</v>
          </cell>
          <cell r="N504">
            <v>0.71512999999999993</v>
          </cell>
          <cell r="O504">
            <v>0.67949999999999977</v>
          </cell>
          <cell r="P504">
            <v>0.70707000000000009</v>
          </cell>
          <cell r="Q504">
            <v>0.70828999999999986</v>
          </cell>
          <cell r="R504">
            <v>0.72158999999999984</v>
          </cell>
          <cell r="S504">
            <v>0.70007000000000008</v>
          </cell>
          <cell r="T504">
            <v>0.75173999999999974</v>
          </cell>
          <cell r="U504">
            <v>0.75246000000000002</v>
          </cell>
          <cell r="V504">
            <v>0.73531999999999986</v>
          </cell>
          <cell r="W504">
            <v>0.74449999999999961</v>
          </cell>
          <cell r="X504">
            <v>0.67888999999999999</v>
          </cell>
          <cell r="Y504">
            <v>0.54632000000000014</v>
          </cell>
          <cell r="Z504">
            <v>0.57629999999999981</v>
          </cell>
          <cell r="AA504">
            <v>0.61507999999999996</v>
          </cell>
          <cell r="AB504">
            <v>0.54067999999999983</v>
          </cell>
          <cell r="AC504">
            <v>0.52933000000000008</v>
          </cell>
          <cell r="AD504">
            <v>0.50616000000000005</v>
          </cell>
          <cell r="AE504">
            <v>0.24303996194278063</v>
          </cell>
        </row>
        <row r="505">
          <cell r="A505" t="str">
            <v>Chaleur</v>
          </cell>
          <cell r="B505" t="str">
            <v>vapcfwigcemnm</v>
          </cell>
          <cell r="C505" t="str">
            <v>fra</v>
          </cell>
          <cell r="D505" t="str">
            <v>CEREN</v>
          </cell>
          <cell r="E505" t="str">
            <v>Mtoe</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row>
        <row r="506">
          <cell r="A506" t="str">
            <v>Electricité</v>
          </cell>
          <cell r="B506" t="str">
            <v>elccfwigcemnm</v>
          </cell>
          <cell r="C506" t="str">
            <v>fra</v>
          </cell>
          <cell r="D506" t="str">
            <v>CEREN</v>
          </cell>
          <cell r="E506" t="str">
            <v>Mtoe</v>
          </cell>
          <cell r="F506">
            <v>0.34063999999999994</v>
          </cell>
          <cell r="G506">
            <v>0.34554999999999997</v>
          </cell>
          <cell r="H506">
            <v>0.3309200000000001</v>
          </cell>
          <cell r="I506">
            <v>0.29120000000000007</v>
          </cell>
          <cell r="J506">
            <v>0.30486999999999986</v>
          </cell>
          <cell r="K506">
            <v>0.32413000000000003</v>
          </cell>
          <cell r="L506">
            <v>0.32421999999999995</v>
          </cell>
          <cell r="M506">
            <v>0.32344999999999979</v>
          </cell>
          <cell r="N506">
            <v>0.33023999999999998</v>
          </cell>
          <cell r="O506">
            <v>0.32618999999999992</v>
          </cell>
          <cell r="P506">
            <v>0.32000000000000012</v>
          </cell>
          <cell r="Q506">
            <v>0.32450999999999997</v>
          </cell>
          <cell r="R506">
            <v>0.31745000000000012</v>
          </cell>
          <cell r="S506">
            <v>0.32287000000000005</v>
          </cell>
          <cell r="T506">
            <v>0.33130999999999994</v>
          </cell>
          <cell r="U506">
            <v>0.32867999999999986</v>
          </cell>
          <cell r="V506">
            <v>0.34408</v>
          </cell>
          <cell r="W506">
            <v>0.34973000000000015</v>
          </cell>
          <cell r="X506">
            <v>0.34263000000000021</v>
          </cell>
          <cell r="Y506">
            <v>0.29653999999999997</v>
          </cell>
          <cell r="Z506">
            <v>0.30793999999999999</v>
          </cell>
          <cell r="AA506">
            <v>0.32679999999999992</v>
          </cell>
          <cell r="AB506">
            <v>0.32095000000000001</v>
          </cell>
          <cell r="AC506">
            <v>0.31124000000000002</v>
          </cell>
          <cell r="AD506">
            <v>0.29781999999999997</v>
          </cell>
          <cell r="AE506">
            <v>0.28282234785206467</v>
          </cell>
        </row>
        <row r="507">
          <cell r="A507" t="str">
            <v>Biomasse</v>
          </cell>
          <cell r="B507" t="str">
            <v>enccfwigcemnm</v>
          </cell>
          <cell r="C507" t="str">
            <v>fra</v>
          </cell>
          <cell r="D507" t="str">
            <v>CEREN</v>
          </cell>
          <cell r="E507" t="str">
            <v>Mtoe</v>
          </cell>
          <cell r="F507">
            <v>2.5999999999999988E-2</v>
          </cell>
          <cell r="G507">
            <v>2.5000000000000008E-2</v>
          </cell>
          <cell r="H507">
            <v>2.300000000000002E-2</v>
          </cell>
          <cell r="I507">
            <v>2.3E-2</v>
          </cell>
          <cell r="J507">
            <v>2.3E-2</v>
          </cell>
          <cell r="K507">
            <v>2.4E-2</v>
          </cell>
          <cell r="L507">
            <v>2.1999999999999992E-2</v>
          </cell>
          <cell r="M507">
            <v>2.1000000000000001E-2</v>
          </cell>
          <cell r="N507">
            <v>2.1000000000000001E-2</v>
          </cell>
          <cell r="O507">
            <v>2.1000000000000001E-2</v>
          </cell>
          <cell r="P507">
            <v>3.7410000000000027E-2</v>
          </cell>
          <cell r="Q507">
            <v>3.6459999999999985E-2</v>
          </cell>
          <cell r="R507">
            <v>3.5520000000000003E-2</v>
          </cell>
          <cell r="S507">
            <v>3.3280000000000011E-2</v>
          </cell>
          <cell r="T507">
            <v>3.4490000000000021E-2</v>
          </cell>
          <cell r="U507">
            <v>3.586000000000001E-2</v>
          </cell>
          <cell r="V507">
            <v>3.9909999999999973E-2</v>
          </cell>
          <cell r="W507">
            <v>4.5660000000000027E-2</v>
          </cell>
          <cell r="X507">
            <v>4.978999999999998E-2</v>
          </cell>
          <cell r="Y507">
            <v>4.1160000000000044E-2</v>
          </cell>
          <cell r="Z507">
            <v>4.3820000000000019E-2</v>
          </cell>
          <cell r="AA507">
            <v>4.9660000000000024E-2</v>
          </cell>
          <cell r="AB507">
            <v>4.7730000000000015E-2</v>
          </cell>
          <cell r="AC507">
            <v>4.6349999999999961E-2</v>
          </cell>
          <cell r="AD507">
            <v>5.5880000000000013E-2</v>
          </cell>
          <cell r="AE507">
            <v>4.9950776475405648E-2</v>
          </cell>
        </row>
        <row r="508">
          <cell r="A508" t="str">
            <v>Total</v>
          </cell>
          <cell r="B508" t="str">
            <v>toccfwigcemnm</v>
          </cell>
          <cell r="C508" t="str">
            <v>fra</v>
          </cell>
          <cell r="D508" t="str">
            <v>CEREN</v>
          </cell>
          <cell r="E508" t="str">
            <v>Mtoe</v>
          </cell>
          <cell r="F508">
            <v>1.4890099999999988</v>
          </cell>
          <cell r="G508">
            <v>1.4708299999999996</v>
          </cell>
          <cell r="H508">
            <v>1.3945800000000006</v>
          </cell>
          <cell r="I508">
            <v>1.2401</v>
          </cell>
          <cell r="J508">
            <v>1.2682599999999995</v>
          </cell>
          <cell r="K508">
            <v>1.3097100000000008</v>
          </cell>
          <cell r="L508">
            <v>1.2990499999999998</v>
          </cell>
          <cell r="M508">
            <v>1.3054300000000005</v>
          </cell>
          <cell r="N508">
            <v>1.3282399999999992</v>
          </cell>
          <cell r="O508">
            <v>1.29501</v>
          </cell>
          <cell r="P508">
            <v>1.3097400000000008</v>
          </cell>
          <cell r="Q508">
            <v>1.3213400000000008</v>
          </cell>
          <cell r="R508">
            <v>1.3132999999999997</v>
          </cell>
          <cell r="S508">
            <v>1.2821999999999998</v>
          </cell>
          <cell r="T508">
            <v>1.336080000000001</v>
          </cell>
          <cell r="U508">
            <v>1.3415400000000008</v>
          </cell>
          <cell r="V508">
            <v>1.3708999999999996</v>
          </cell>
          <cell r="W508">
            <v>1.3825099999999999</v>
          </cell>
          <cell r="X508">
            <v>1.32738</v>
          </cell>
          <cell r="Y508">
            <v>1.1425599999999998</v>
          </cell>
          <cell r="Z508">
            <v>1.1936700000000005</v>
          </cell>
          <cell r="AA508">
            <v>1.2630599999999996</v>
          </cell>
          <cell r="AB508">
            <v>1.1744199999999996</v>
          </cell>
          <cell r="AC508">
            <v>1.1357099999999998</v>
          </cell>
          <cell r="AD508">
            <v>1.0689699999999998</v>
          </cell>
          <cell r="AE508">
            <v>0.77902757839389825</v>
          </cell>
        </row>
        <row r="509">
          <cell r="A509" t="str">
            <v>Iaa</v>
          </cell>
        </row>
        <row r="510">
          <cell r="A510" t="str">
            <v>Charbon</v>
          </cell>
          <cell r="B510" t="str">
            <v>cmscfwigceiaa</v>
          </cell>
          <cell r="C510" t="str">
            <v>fra</v>
          </cell>
          <cell r="D510" t="str">
            <v>CEREN</v>
          </cell>
          <cell r="E510" t="str">
            <v>Mtoe</v>
          </cell>
          <cell r="F510">
            <v>0.18800000000000006</v>
          </cell>
          <cell r="G510">
            <v>0.13200000000000006</v>
          </cell>
          <cell r="H510">
            <v>0.12800000000000006</v>
          </cell>
          <cell r="I510">
            <v>0.13200000000000006</v>
          </cell>
          <cell r="J510">
            <v>0.13499999999999995</v>
          </cell>
          <cell r="K510">
            <v>0.15399999999999997</v>
          </cell>
          <cell r="L510">
            <v>0.12999999999999998</v>
          </cell>
          <cell r="M510">
            <v>0.16499999999999992</v>
          </cell>
          <cell r="N510">
            <v>0.15399999999999997</v>
          </cell>
          <cell r="O510">
            <v>0.16208999999999993</v>
          </cell>
          <cell r="P510">
            <v>0.21677999999999997</v>
          </cell>
          <cell r="Q510">
            <v>0.17129</v>
          </cell>
          <cell r="R510">
            <v>0.17965</v>
          </cell>
          <cell r="S510">
            <v>0.20157000000000005</v>
          </cell>
          <cell r="T510">
            <v>0.14974999999999997</v>
          </cell>
          <cell r="U510">
            <v>0.15217</v>
          </cell>
          <cell r="V510">
            <v>0.20266999999999999</v>
          </cell>
          <cell r="W510">
            <v>0.23590000000000003</v>
          </cell>
          <cell r="X510">
            <v>0.20204999999999998</v>
          </cell>
          <cell r="Y510">
            <v>0.22111000000000006</v>
          </cell>
          <cell r="Z510">
            <v>0.19615999999999997</v>
          </cell>
          <cell r="AA510">
            <v>0.20735000000000006</v>
          </cell>
          <cell r="AB510">
            <v>0.18073999999999998</v>
          </cell>
          <cell r="AC510">
            <v>0.15931999999999999</v>
          </cell>
          <cell r="AD510">
            <v>0.16201999999999997</v>
          </cell>
          <cell r="AE510">
            <v>0.41126221005242819</v>
          </cell>
        </row>
        <row r="511">
          <cell r="A511" t="str">
            <v>Fioul</v>
          </cell>
          <cell r="B511" t="str">
            <v>petcfwigceiaa</v>
          </cell>
          <cell r="C511" t="str">
            <v>fra</v>
          </cell>
          <cell r="D511" t="str">
            <v>CEREN</v>
          </cell>
          <cell r="E511" t="str">
            <v>Mtoe</v>
          </cell>
          <cell r="F511">
            <v>0.96156000000000008</v>
          </cell>
          <cell r="G511">
            <v>0.91886999999999996</v>
          </cell>
          <cell r="H511">
            <v>0.91408000000000011</v>
          </cell>
          <cell r="I511">
            <v>0.91023999999999983</v>
          </cell>
          <cell r="J511">
            <v>0.8404100000000001</v>
          </cell>
          <cell r="K511">
            <v>0.90216999999999992</v>
          </cell>
          <cell r="L511">
            <v>0.87343999999999988</v>
          </cell>
          <cell r="M511">
            <v>0.81657000000000002</v>
          </cell>
          <cell r="N511">
            <v>0.83466000000000007</v>
          </cell>
          <cell r="O511">
            <v>0.78233999999999992</v>
          </cell>
          <cell r="P511">
            <v>0.6713800000000002</v>
          </cell>
          <cell r="Q511">
            <v>0.62717000000000001</v>
          </cell>
          <cell r="R511">
            <v>0.60758000000000012</v>
          </cell>
          <cell r="S511">
            <v>0.56318000000000012</v>
          </cell>
          <cell r="T511">
            <v>0.54638000000000009</v>
          </cell>
          <cell r="U511">
            <v>0.4294</v>
          </cell>
          <cell r="V511">
            <v>0.40667999999999999</v>
          </cell>
          <cell r="W511">
            <v>0.40467999999999993</v>
          </cell>
          <cell r="X511">
            <v>0.38205</v>
          </cell>
          <cell r="Y511">
            <v>0.36197999999999997</v>
          </cell>
          <cell r="Z511">
            <v>0.35993999999999993</v>
          </cell>
          <cell r="AA511">
            <v>0.32293000000000005</v>
          </cell>
          <cell r="AB511">
            <v>0.28313000000000005</v>
          </cell>
          <cell r="AC511">
            <v>0.24717000000000006</v>
          </cell>
          <cell r="AD511">
            <v>0.22868000000000002</v>
          </cell>
          <cell r="AE511">
            <v>0.28924192699353268</v>
          </cell>
        </row>
        <row r="512">
          <cell r="A512" t="str">
            <v>Gaz</v>
          </cell>
          <cell r="B512" t="str">
            <v>gazcfwigceiaa</v>
          </cell>
          <cell r="C512" t="str">
            <v>fra</v>
          </cell>
          <cell r="D512" t="str">
            <v>CEREN</v>
          </cell>
          <cell r="E512" t="str">
            <v>Mtoe</v>
          </cell>
          <cell r="F512">
            <v>1.1597500000000003</v>
          </cell>
          <cell r="G512">
            <v>1.34677</v>
          </cell>
          <cell r="H512">
            <v>1.3909399999999996</v>
          </cell>
          <cell r="I512">
            <v>1.4341900000000001</v>
          </cell>
          <cell r="J512">
            <v>1.4765099999999998</v>
          </cell>
          <cell r="K512">
            <v>1.4901499999999996</v>
          </cell>
          <cell r="L512">
            <v>1.5512700000000001</v>
          </cell>
          <cell r="M512">
            <v>1.5683000000000002</v>
          </cell>
          <cell r="N512">
            <v>1.62252</v>
          </cell>
          <cell r="O512">
            <v>1.7186100000000006</v>
          </cell>
          <cell r="P512">
            <v>1.8273800000000002</v>
          </cell>
          <cell r="Q512">
            <v>1.8633200000000005</v>
          </cell>
          <cell r="R512">
            <v>1.9055499999999996</v>
          </cell>
          <cell r="S512">
            <v>1.8884800000000002</v>
          </cell>
          <cell r="T512">
            <v>1.8770699999999996</v>
          </cell>
          <cell r="U512">
            <v>1.9523800000000004</v>
          </cell>
          <cell r="V512">
            <v>1.9100999999999999</v>
          </cell>
          <cell r="W512">
            <v>1.9569099999999997</v>
          </cell>
          <cell r="X512">
            <v>1.9456199999999997</v>
          </cell>
          <cell r="Y512">
            <v>1.9457499999999999</v>
          </cell>
          <cell r="Z512">
            <v>1.9783200000000003</v>
          </cell>
          <cell r="AA512">
            <v>1.9626900000000007</v>
          </cell>
          <cell r="AB512">
            <v>1.99909</v>
          </cell>
          <cell r="AC512">
            <v>2.0055899999999998</v>
          </cell>
          <cell r="AD512">
            <v>2.0303099999999996</v>
          </cell>
          <cell r="AE512">
            <v>2.1408943947528272</v>
          </cell>
        </row>
        <row r="513">
          <cell r="A513" t="str">
            <v>Chaleur</v>
          </cell>
          <cell r="B513" t="str">
            <v>vapcfwigceiaa</v>
          </cell>
          <cell r="C513" t="str">
            <v>fra</v>
          </cell>
          <cell r="D513" t="str">
            <v>CEREN</v>
          </cell>
          <cell r="E513" t="str">
            <v>Mtoe</v>
          </cell>
          <cell r="F513">
            <v>5.5000000000000007E-2</v>
          </cell>
          <cell r="G513">
            <v>6.1000000000000013E-2</v>
          </cell>
          <cell r="H513">
            <v>7.0999999999999994E-2</v>
          </cell>
          <cell r="I513">
            <v>6.8999999999999992E-2</v>
          </cell>
          <cell r="J513">
            <v>6.3E-2</v>
          </cell>
          <cell r="K513">
            <v>5.5999999999999994E-2</v>
          </cell>
          <cell r="L513">
            <v>5.7999999999999996E-2</v>
          </cell>
          <cell r="M513">
            <v>5.800000000000001E-2</v>
          </cell>
          <cell r="N513">
            <v>6.9999999999999993E-2</v>
          </cell>
          <cell r="O513">
            <v>7.4929999999999983E-2</v>
          </cell>
          <cell r="P513">
            <v>0.11269999999999999</v>
          </cell>
          <cell r="Q513">
            <v>0.19382000000000005</v>
          </cell>
          <cell r="R513">
            <v>0.20287999999999998</v>
          </cell>
          <cell r="S513">
            <v>0.23271</v>
          </cell>
          <cell r="T513">
            <v>0.26079999999999998</v>
          </cell>
          <cell r="U513">
            <v>0.27489000000000002</v>
          </cell>
          <cell r="V513">
            <v>0.30382999999999999</v>
          </cell>
          <cell r="W513">
            <v>0.26136999999999999</v>
          </cell>
          <cell r="X513">
            <v>0.24390999999999999</v>
          </cell>
          <cell r="Y513">
            <v>0.28320000000000001</v>
          </cell>
          <cell r="Z513">
            <v>0.28867999999999999</v>
          </cell>
          <cell r="AA513">
            <v>0.30460999999999999</v>
          </cell>
          <cell r="AB513">
            <v>0.30502000000000001</v>
          </cell>
          <cell r="AC513">
            <v>0.27950999999999998</v>
          </cell>
          <cell r="AD513">
            <v>0.27493000000000001</v>
          </cell>
          <cell r="AE513">
            <v>0.27492350262064053</v>
          </cell>
        </row>
        <row r="514">
          <cell r="A514" t="str">
            <v>Electricité</v>
          </cell>
          <cell r="B514" t="str">
            <v>elccfwigceiaa</v>
          </cell>
          <cell r="C514" t="str">
            <v>fra</v>
          </cell>
          <cell r="D514" t="str">
            <v>CEREN</v>
          </cell>
          <cell r="E514" t="str">
            <v>Mtoe</v>
          </cell>
          <cell r="F514">
            <v>1.05315</v>
          </cell>
          <cell r="G514">
            <v>1.0817099999999999</v>
          </cell>
          <cell r="H514">
            <v>1.0979600000000003</v>
          </cell>
          <cell r="I514">
            <v>1.1101699999999999</v>
          </cell>
          <cell r="J514">
            <v>1.19678</v>
          </cell>
          <cell r="K514">
            <v>1.2308300000000001</v>
          </cell>
          <cell r="L514">
            <v>1.2548300000000001</v>
          </cell>
          <cell r="M514">
            <v>1.29129</v>
          </cell>
          <cell r="N514">
            <v>1.3159800000000001</v>
          </cell>
          <cell r="O514">
            <v>1.3385099999999999</v>
          </cell>
          <cell r="P514">
            <v>1.3804399999999999</v>
          </cell>
          <cell r="Q514">
            <v>1.4112399999999998</v>
          </cell>
          <cell r="R514">
            <v>1.45984</v>
          </cell>
          <cell r="S514">
            <v>1.4696199999999999</v>
          </cell>
          <cell r="T514">
            <v>1.4804900000000001</v>
          </cell>
          <cell r="U514">
            <v>1.5064599999999999</v>
          </cell>
          <cell r="V514">
            <v>1.5224900000000001</v>
          </cell>
          <cell r="W514">
            <v>1.5705799999999999</v>
          </cell>
          <cell r="X514">
            <v>1.5799299999999998</v>
          </cell>
          <cell r="Y514">
            <v>1.5976299999999999</v>
          </cell>
          <cell r="Z514">
            <v>1.6503000000000001</v>
          </cell>
          <cell r="AA514">
            <v>1.6793499999999999</v>
          </cell>
          <cell r="AB514">
            <v>1.6979199999999999</v>
          </cell>
          <cell r="AC514">
            <v>1.6824200000000002</v>
          </cell>
          <cell r="AD514">
            <v>1.6880900000000001</v>
          </cell>
          <cell r="AE514">
            <v>1.6896573878027941</v>
          </cell>
        </row>
        <row r="515">
          <cell r="A515" t="str">
            <v>Biomasse</v>
          </cell>
          <cell r="B515" t="str">
            <v>enccfwigceiaa</v>
          </cell>
          <cell r="C515" t="str">
            <v>fra</v>
          </cell>
          <cell r="D515" t="str">
            <v>CEREN</v>
          </cell>
          <cell r="E515" t="str">
            <v>Mtoe</v>
          </cell>
          <cell r="F515">
            <v>4.2000000000000003E-2</v>
          </cell>
          <cell r="G515">
            <v>3.9E-2</v>
          </cell>
          <cell r="H515">
            <v>3.4000000000000002E-2</v>
          </cell>
          <cell r="I515">
            <v>3.7999999999999999E-2</v>
          </cell>
          <cell r="J515">
            <v>3.7999999999999999E-2</v>
          </cell>
          <cell r="K515">
            <v>3.3959999999999997E-2</v>
          </cell>
          <cell r="L515">
            <v>2.9000000000000001E-2</v>
          </cell>
          <cell r="M515">
            <v>3.7999999999999999E-2</v>
          </cell>
          <cell r="N515">
            <v>3.7999999999999999E-2</v>
          </cell>
          <cell r="O515">
            <v>3.7999999999999999E-2</v>
          </cell>
          <cell r="P515">
            <v>4.9019999999999987E-2</v>
          </cell>
          <cell r="Q515">
            <v>4.9879999999999994E-2</v>
          </cell>
          <cell r="R515">
            <v>4.9879999999999994E-2</v>
          </cell>
          <cell r="S515">
            <v>5.074E-2</v>
          </cell>
          <cell r="T515">
            <v>5.0399999999999993E-2</v>
          </cell>
          <cell r="U515">
            <v>5.9520000000000003E-2</v>
          </cell>
          <cell r="V515">
            <v>6.9029999999999994E-2</v>
          </cell>
          <cell r="W515">
            <v>8.029E-2</v>
          </cell>
          <cell r="X515">
            <v>8.2650000000000001E-2</v>
          </cell>
          <cell r="Y515">
            <v>0.11575000000000001</v>
          </cell>
          <cell r="Z515">
            <v>0.12588000000000002</v>
          </cell>
          <cell r="AA515">
            <v>0.12737000000000001</v>
          </cell>
          <cell r="AB515">
            <v>0.14221</v>
          </cell>
          <cell r="AC515">
            <v>0.15010999999999999</v>
          </cell>
          <cell r="AD515">
            <v>0.15536</v>
          </cell>
          <cell r="AE515">
            <v>0.20745000000000002</v>
          </cell>
        </row>
        <row r="516">
          <cell r="A516" t="str">
            <v>Total</v>
          </cell>
          <cell r="B516" t="str">
            <v>toccfwigceiaa</v>
          </cell>
          <cell r="C516" t="str">
            <v>fra</v>
          </cell>
          <cell r="D516" t="str">
            <v>CEREN</v>
          </cell>
          <cell r="E516" t="str">
            <v>Mtoe</v>
          </cell>
          <cell r="F516">
            <v>3.4594699999999992</v>
          </cell>
          <cell r="G516">
            <v>3.5793600000000008</v>
          </cell>
          <cell r="H516">
            <v>3.63598</v>
          </cell>
          <cell r="I516">
            <v>3.6936099999999992</v>
          </cell>
          <cell r="J516">
            <v>3.7496900000000002</v>
          </cell>
          <cell r="K516">
            <v>3.8670999999999998</v>
          </cell>
          <cell r="L516">
            <v>3.8965299999999994</v>
          </cell>
          <cell r="M516">
            <v>3.93716</v>
          </cell>
          <cell r="N516">
            <v>4.0351500000000007</v>
          </cell>
          <cell r="O516">
            <v>4.1144699999999998</v>
          </cell>
          <cell r="P516">
            <v>4.2576999999999998</v>
          </cell>
          <cell r="Q516">
            <v>4.3167099999999996</v>
          </cell>
          <cell r="R516">
            <v>4.4053699999999996</v>
          </cell>
          <cell r="S516">
            <v>4.4062899999999994</v>
          </cell>
          <cell r="T516">
            <v>4.3648999999999996</v>
          </cell>
          <cell r="U516">
            <v>4.374810000000001</v>
          </cell>
          <cell r="V516">
            <v>4.4147900000000009</v>
          </cell>
          <cell r="W516">
            <v>4.5097300000000002</v>
          </cell>
          <cell r="X516">
            <v>4.4361999999999995</v>
          </cell>
          <cell r="Y516">
            <v>4.5253999999999994</v>
          </cell>
          <cell r="Z516">
            <v>4.5992699999999997</v>
          </cell>
          <cell r="AA516">
            <v>4.6042999999999994</v>
          </cell>
          <cell r="AB516">
            <v>4.6080899999999998</v>
          </cell>
          <cell r="AC516">
            <v>4.5241199999999999</v>
          </cell>
          <cell r="AD516">
            <v>4.5393799999999995</v>
          </cell>
          <cell r="AE516">
            <v>5.0134294222222229</v>
          </cell>
        </row>
        <row r="517">
          <cell r="A517" t="str">
            <v>Equipements</v>
          </cell>
        </row>
        <row r="518">
          <cell r="A518" t="str">
            <v>Charbon</v>
          </cell>
          <cell r="B518" t="str">
            <v>cmscfwigceequ</v>
          </cell>
          <cell r="C518" t="str">
            <v>fra</v>
          </cell>
          <cell r="D518" t="str">
            <v>CEREN</v>
          </cell>
          <cell r="E518" t="str">
            <v>Mtoe</v>
          </cell>
          <cell r="F518">
            <v>0.28528000000000003</v>
          </cell>
          <cell r="G518">
            <v>0.2621</v>
          </cell>
          <cell r="H518">
            <v>0.24215999999999999</v>
          </cell>
          <cell r="I518">
            <v>0.22886999999999999</v>
          </cell>
          <cell r="J518">
            <v>0.23838000000000001</v>
          </cell>
          <cell r="K518">
            <v>0.23685</v>
          </cell>
          <cell r="L518">
            <v>0.23616000000000001</v>
          </cell>
          <cell r="M518">
            <v>0.23014999999999999</v>
          </cell>
          <cell r="N518">
            <v>0.21114999999999998</v>
          </cell>
          <cell r="O518">
            <v>0.21169000000000002</v>
          </cell>
          <cell r="P518">
            <v>0.21366999999999997</v>
          </cell>
          <cell r="Q518">
            <v>0.24621000000000001</v>
          </cell>
          <cell r="R518">
            <v>0.26343</v>
          </cell>
          <cell r="S518">
            <v>0.28487999999999997</v>
          </cell>
          <cell r="T518">
            <v>0.24668999999999999</v>
          </cell>
          <cell r="U518">
            <v>0.25852999999999998</v>
          </cell>
          <cell r="V518">
            <v>0.28098999999999996</v>
          </cell>
          <cell r="W518">
            <v>0.29271999999999998</v>
          </cell>
          <cell r="X518">
            <v>0.28942000000000001</v>
          </cell>
          <cell r="Y518">
            <v>0.22495999999999999</v>
          </cell>
          <cell r="Z518">
            <v>0.21196000000000001</v>
          </cell>
          <cell r="AA518">
            <v>0.12911</v>
          </cell>
          <cell r="AB518">
            <v>0.12615000000000001</v>
          </cell>
          <cell r="AC518">
            <v>0.12248999999999999</v>
          </cell>
          <cell r="AD518">
            <v>0.13016</v>
          </cell>
          <cell r="AE518">
            <v>0.10032999999999999</v>
          </cell>
        </row>
        <row r="519">
          <cell r="A519" t="str">
            <v>Fioul</v>
          </cell>
          <cell r="B519" t="str">
            <v>petcfwigceequ</v>
          </cell>
          <cell r="C519" t="str">
            <v>fra</v>
          </cell>
          <cell r="D519" t="str">
            <v>CEREN</v>
          </cell>
          <cell r="E519" t="str">
            <v>Mtoe</v>
          </cell>
          <cell r="F519">
            <v>0.76595999999999997</v>
          </cell>
          <cell r="G519">
            <v>0.76013000000000008</v>
          </cell>
          <cell r="H519">
            <v>0.67867</v>
          </cell>
          <cell r="I519">
            <v>0.59325000000000006</v>
          </cell>
          <cell r="J519">
            <v>0.49725999999999998</v>
          </cell>
          <cell r="K519">
            <v>0.54251000000000005</v>
          </cell>
          <cell r="L519">
            <v>0.53971999999999998</v>
          </cell>
          <cell r="M519">
            <v>0.49229000000000001</v>
          </cell>
          <cell r="N519">
            <v>0.50275999999999998</v>
          </cell>
          <cell r="O519">
            <v>0.45257999999999998</v>
          </cell>
          <cell r="P519">
            <v>0.34122999999999998</v>
          </cell>
          <cell r="Q519">
            <v>0.38936999999999999</v>
          </cell>
          <cell r="R519">
            <v>0.32078000000000001</v>
          </cell>
          <cell r="S519">
            <v>0.30873</v>
          </cell>
          <cell r="T519">
            <v>0.30251</v>
          </cell>
          <cell r="U519">
            <v>0.31579000000000007</v>
          </cell>
          <cell r="V519">
            <v>0.27194000000000002</v>
          </cell>
          <cell r="W519">
            <v>0.21567999999999998</v>
          </cell>
          <cell r="X519">
            <v>0.22016999999999998</v>
          </cell>
          <cell r="Y519">
            <v>0.16850999999999999</v>
          </cell>
          <cell r="Z519">
            <v>0.17058999999999999</v>
          </cell>
          <cell r="AA519">
            <v>0.18057000000000001</v>
          </cell>
          <cell r="AB519">
            <v>0.15357999999999999</v>
          </cell>
          <cell r="AC519">
            <v>0.14983000000000002</v>
          </cell>
          <cell r="AD519">
            <v>0.12939000000000001</v>
          </cell>
          <cell r="AE519">
            <v>0.14821999999999999</v>
          </cell>
        </row>
        <row r="520">
          <cell r="A520" t="str">
            <v>Gaz</v>
          </cell>
          <cell r="B520" t="str">
            <v>gazcfwigceequ</v>
          </cell>
          <cell r="C520" t="str">
            <v>fra</v>
          </cell>
          <cell r="D520" t="str">
            <v>CEREN</v>
          </cell>
          <cell r="E520" t="str">
            <v>Mtoe</v>
          </cell>
          <cell r="F520">
            <v>1.4562299999999999</v>
          </cell>
          <cell r="G520">
            <v>1.5610799999999998</v>
          </cell>
          <cell r="H520">
            <v>1.5328599999999997</v>
          </cell>
          <cell r="I520">
            <v>1.4666899999999998</v>
          </cell>
          <cell r="J520">
            <v>1.5033400000000001</v>
          </cell>
          <cell r="K520">
            <v>1.6580699999999999</v>
          </cell>
          <cell r="L520">
            <v>1.76877</v>
          </cell>
          <cell r="M520">
            <v>1.7639700000000003</v>
          </cell>
          <cell r="N520">
            <v>1.8763400000000001</v>
          </cell>
          <cell r="O520">
            <v>1.86466</v>
          </cell>
          <cell r="P520">
            <v>1.8800299999999999</v>
          </cell>
          <cell r="Q520">
            <v>1.84091</v>
          </cell>
          <cell r="R520">
            <v>1.7219099999999996</v>
          </cell>
          <cell r="S520">
            <v>1.8096399999999999</v>
          </cell>
          <cell r="T520">
            <v>1.88032</v>
          </cell>
          <cell r="U520">
            <v>1.9394100000000001</v>
          </cell>
          <cell r="V520">
            <v>1.9455200000000004</v>
          </cell>
          <cell r="W520">
            <v>1.9182100000000002</v>
          </cell>
          <cell r="X520">
            <v>1.8677400000000002</v>
          </cell>
          <cell r="Y520">
            <v>1.4949000000000001</v>
          </cell>
          <cell r="Z520">
            <v>1.6430400000000001</v>
          </cell>
          <cell r="AA520">
            <v>1.6261499999999998</v>
          </cell>
          <cell r="AB520">
            <v>1.5988700000000002</v>
          </cell>
          <cell r="AC520">
            <v>1.5645</v>
          </cell>
          <cell r="AD520">
            <v>1.4409699999999999</v>
          </cell>
          <cell r="AE520">
            <v>1.5970900000000001</v>
          </cell>
        </row>
        <row r="521">
          <cell r="A521" t="str">
            <v>Chaleur</v>
          </cell>
          <cell r="B521" t="str">
            <v>vapcfwigceequ</v>
          </cell>
          <cell r="C521" t="str">
            <v>fra</v>
          </cell>
          <cell r="D521" t="str">
            <v>CEREN</v>
          </cell>
          <cell r="E521" t="str">
            <v>Mtoe</v>
          </cell>
          <cell r="F521">
            <v>1.4000000000000002E-2</v>
          </cell>
          <cell r="G521">
            <v>1.7000000000000001E-2</v>
          </cell>
          <cell r="H521">
            <v>0.02</v>
          </cell>
          <cell r="I521">
            <v>1.7999999999999999E-2</v>
          </cell>
          <cell r="J521">
            <v>1.8000000000000002E-2</v>
          </cell>
          <cell r="K521">
            <v>1.7000000000000001E-2</v>
          </cell>
          <cell r="L521">
            <v>1.9E-2</v>
          </cell>
          <cell r="M521">
            <v>1.4000000000000002E-2</v>
          </cell>
          <cell r="N521">
            <v>1.3000000000000001E-2</v>
          </cell>
          <cell r="O521">
            <v>1.3000000000000001E-2</v>
          </cell>
          <cell r="P521">
            <v>4.6260000000000003E-2</v>
          </cell>
          <cell r="Q521">
            <v>5.4050000000000001E-2</v>
          </cell>
          <cell r="R521">
            <v>6.7220000000000002E-2</v>
          </cell>
          <cell r="S521">
            <v>6.9280000000000008E-2</v>
          </cell>
          <cell r="T521">
            <v>7.8820000000000001E-2</v>
          </cell>
          <cell r="U521">
            <v>6.5810000000000007E-2</v>
          </cell>
          <cell r="V521">
            <v>6.146999999999999E-2</v>
          </cell>
          <cell r="W521">
            <v>6.9589999999999999E-2</v>
          </cell>
          <cell r="X521">
            <v>6.8530000000000008E-2</v>
          </cell>
          <cell r="Y521">
            <v>5.7630000000000001E-2</v>
          </cell>
          <cell r="Z521">
            <v>6.1929999999999999E-2</v>
          </cell>
          <cell r="AA521">
            <v>5.9309999999999995E-2</v>
          </cell>
          <cell r="AB521">
            <v>4.8589999999999987E-2</v>
          </cell>
          <cell r="AC521">
            <v>3.6260000000000001E-2</v>
          </cell>
          <cell r="AD521">
            <v>2.5759999999999998E-2</v>
          </cell>
          <cell r="AE521">
            <v>2.5759999999999998E-2</v>
          </cell>
        </row>
        <row r="522">
          <cell r="A522" t="str">
            <v>Electricité</v>
          </cell>
          <cell r="B522" t="str">
            <v>elccfwigceequ</v>
          </cell>
          <cell r="C522" t="str">
            <v>fra</v>
          </cell>
          <cell r="D522" t="str">
            <v>CEREN</v>
          </cell>
          <cell r="E522" t="str">
            <v>Mtoe</v>
          </cell>
          <cell r="F522">
            <v>1.85683</v>
          </cell>
          <cell r="G522">
            <v>1.84436</v>
          </cell>
          <cell r="H522">
            <v>1.8668899999999999</v>
          </cell>
          <cell r="I522">
            <v>1.7527700000000002</v>
          </cell>
          <cell r="J522">
            <v>1.8670600000000002</v>
          </cell>
          <cell r="K522">
            <v>1.96862</v>
          </cell>
          <cell r="L522">
            <v>1.9817800000000001</v>
          </cell>
          <cell r="M522">
            <v>2.05694</v>
          </cell>
          <cell r="N522">
            <v>2.1721900000000001</v>
          </cell>
          <cell r="O522">
            <v>2.2087399999999997</v>
          </cell>
          <cell r="P522">
            <v>2.2872699999999999</v>
          </cell>
          <cell r="Q522">
            <v>2.27102</v>
          </cell>
          <cell r="R522">
            <v>2.2153200000000002</v>
          </cell>
          <cell r="S522">
            <v>2.2147000000000001</v>
          </cell>
          <cell r="T522">
            <v>2.2614100000000001</v>
          </cell>
          <cell r="U522">
            <v>2.42395</v>
          </cell>
          <cell r="V522">
            <v>2.4340199999999999</v>
          </cell>
          <cell r="W522">
            <v>2.47485</v>
          </cell>
          <cell r="X522">
            <v>2.3490600000000001</v>
          </cell>
          <cell r="Y522">
            <v>1.88703</v>
          </cell>
          <cell r="Z522">
            <v>2.0233099999999999</v>
          </cell>
          <cell r="AA522">
            <v>2.1160299999999999</v>
          </cell>
          <cell r="AB522">
            <v>1.9828099999999997</v>
          </cell>
          <cell r="AC522">
            <v>1.93049</v>
          </cell>
          <cell r="AD522">
            <v>1.9199000000000002</v>
          </cell>
          <cell r="AE522">
            <v>1.9434199999999997</v>
          </cell>
        </row>
        <row r="523">
          <cell r="A523" t="str">
            <v>Biomasse</v>
          </cell>
          <cell r="B523" t="str">
            <v>enccfwigceequ</v>
          </cell>
          <cell r="C523" t="str">
            <v>fra</v>
          </cell>
          <cell r="D523" t="str">
            <v>CEREN</v>
          </cell>
          <cell r="E523" t="str">
            <v>Mtoe</v>
          </cell>
          <cell r="F523">
            <v>0</v>
          </cell>
          <cell r="G523">
            <v>0</v>
          </cell>
          <cell r="H523">
            <v>0</v>
          </cell>
          <cell r="I523">
            <v>0</v>
          </cell>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cell r="AD523">
            <v>0</v>
          </cell>
          <cell r="AE523">
            <v>0</v>
          </cell>
        </row>
        <row r="524">
          <cell r="A524" t="str">
            <v>Total</v>
          </cell>
          <cell r="B524" t="str">
            <v>toccfwigceequ</v>
          </cell>
          <cell r="C524" t="str">
            <v>fra</v>
          </cell>
          <cell r="D524" t="str">
            <v>CEREN</v>
          </cell>
          <cell r="E524" t="str">
            <v>Mtoe</v>
          </cell>
          <cell r="F524">
            <v>4.3742999999999999</v>
          </cell>
          <cell r="G524">
            <v>4.4396599999999999</v>
          </cell>
          <cell r="H524">
            <v>4.3315800000000007</v>
          </cell>
          <cell r="I524">
            <v>4.0525700000000011</v>
          </cell>
          <cell r="J524">
            <v>4.1180400000000006</v>
          </cell>
          <cell r="K524">
            <v>4.41805</v>
          </cell>
          <cell r="L524">
            <v>4.5394300000000003</v>
          </cell>
          <cell r="M524">
            <v>4.5533599999999996</v>
          </cell>
          <cell r="N524">
            <v>4.7714400000000001</v>
          </cell>
          <cell r="O524">
            <v>4.7466600000000003</v>
          </cell>
          <cell r="P524">
            <v>4.7643800000000001</v>
          </cell>
          <cell r="Q524">
            <v>4.7969600000000003</v>
          </cell>
          <cell r="R524">
            <v>4.5831599999999995</v>
          </cell>
          <cell r="S524">
            <v>4.6820699999999995</v>
          </cell>
          <cell r="T524">
            <v>4.7641499999999999</v>
          </cell>
          <cell r="U524">
            <v>4.9992700000000001</v>
          </cell>
          <cell r="V524">
            <v>4.9905499999999998</v>
          </cell>
          <cell r="W524">
            <v>4.9674000000000005</v>
          </cell>
          <cell r="X524">
            <v>4.7882899999999999</v>
          </cell>
          <cell r="Y524">
            <v>3.83189</v>
          </cell>
          <cell r="Z524">
            <v>4.1087299999999995</v>
          </cell>
          <cell r="AA524">
            <v>4.1100700000000003</v>
          </cell>
          <cell r="AB524">
            <v>3.9040699999999999</v>
          </cell>
          <cell r="AC524">
            <v>3.7976299999999998</v>
          </cell>
          <cell r="AD524">
            <v>3.6450800000000001</v>
          </cell>
          <cell r="AE524">
            <v>3.8148299999999997</v>
          </cell>
        </row>
        <row r="525">
          <cell r="A525" t="str">
            <v>Autres</v>
          </cell>
        </row>
        <row r="526">
          <cell r="A526" t="str">
            <v>Charbon</v>
          </cell>
          <cell r="B526" t="str">
            <v>cmscfwigcealu</v>
          </cell>
          <cell r="C526" t="str">
            <v>fra</v>
          </cell>
          <cell r="D526" t="str">
            <v>CEREN</v>
          </cell>
          <cell r="E526" t="str">
            <v>Mtoe</v>
          </cell>
          <cell r="F526">
            <v>3.59699999999996E-2</v>
          </cell>
          <cell r="G526">
            <v>2.5360000000000521E-2</v>
          </cell>
          <cell r="H526">
            <v>1.998999999999947E-2</v>
          </cell>
          <cell r="I526">
            <v>1.0490000000000166E-2</v>
          </cell>
          <cell r="J526">
            <v>6.8899999999994079E-3</v>
          </cell>
          <cell r="K526">
            <v>6.8800000000002358E-3</v>
          </cell>
          <cell r="L526">
            <v>4.0100000000002252E-3</v>
          </cell>
          <cell r="M526">
            <v>3.0000000000006931E-3</v>
          </cell>
          <cell r="N526">
            <v>2.0000000000000577E-3</v>
          </cell>
          <cell r="O526">
            <v>2.000000000000527E-3</v>
          </cell>
          <cell r="P526">
            <v>1.2800000000005359E-3</v>
          </cell>
          <cell r="Q526">
            <v>1.4599999999999472E-3</v>
          </cell>
          <cell r="R526">
            <v>7.0000000000002612E-4</v>
          </cell>
          <cell r="S526">
            <v>1.0000000000070477E-5</v>
          </cell>
          <cell r="T526">
            <v>-9.9999999997967671E-6</v>
          </cell>
          <cell r="U526">
            <v>1.2800000000003598E-3</v>
          </cell>
          <cell r="V526">
            <v>2.0000000000551515E-5</v>
          </cell>
          <cell r="W526">
            <v>1.2707901035090357E-16</v>
          </cell>
          <cell r="X526">
            <v>-1.0000000000202442E-5</v>
          </cell>
          <cell r="Y526">
            <v>-9.9999999998358679E-6</v>
          </cell>
          <cell r="Z526">
            <v>-4.5455184471669355E-16</v>
          </cell>
          <cell r="AA526">
            <v>-9.9999999996990144E-6</v>
          </cell>
          <cell r="AB526">
            <v>9.0000000000788248E-5</v>
          </cell>
          <cell r="AC526">
            <v>7.999999999973046E-5</v>
          </cell>
          <cell r="AD526">
            <v>7.9999999999769573E-5</v>
          </cell>
          <cell r="AE526">
            <v>1.0000000000192667E-5</v>
          </cell>
        </row>
        <row r="527">
          <cell r="A527" t="str">
            <v>Fioul</v>
          </cell>
          <cell r="B527" t="str">
            <v>petcfwigcealu</v>
          </cell>
          <cell r="C527" t="str">
            <v>fra</v>
          </cell>
          <cell r="D527" t="str">
            <v>CEREN</v>
          </cell>
          <cell r="E527" t="str">
            <v>Mtoe</v>
          </cell>
          <cell r="F527">
            <v>0.52511000000000063</v>
          </cell>
          <cell r="G527">
            <v>0.48466999999999982</v>
          </cell>
          <cell r="H527">
            <v>0.42036999999999941</v>
          </cell>
          <cell r="I527">
            <v>0.40967000000000003</v>
          </cell>
          <cell r="J527">
            <v>0.38782000000000066</v>
          </cell>
          <cell r="K527">
            <v>0.35763999999999979</v>
          </cell>
          <cell r="L527">
            <v>0.3542100000000008</v>
          </cell>
          <cell r="M527">
            <v>0.3367500000000001</v>
          </cell>
          <cell r="N527">
            <v>0.30745999999999907</v>
          </cell>
          <cell r="O527">
            <v>0.29884000000000038</v>
          </cell>
          <cell r="P527">
            <v>0.2418199999999997</v>
          </cell>
          <cell r="Q527">
            <v>0.22168999999999972</v>
          </cell>
          <cell r="R527">
            <v>0.17829999999999999</v>
          </cell>
          <cell r="S527">
            <v>0.17686000000000179</v>
          </cell>
          <cell r="T527">
            <v>0.16388999999999918</v>
          </cell>
          <cell r="U527">
            <v>0.14755999999999903</v>
          </cell>
          <cell r="V527">
            <v>0.1361199999999993</v>
          </cell>
          <cell r="W527">
            <v>0.12815999999999964</v>
          </cell>
          <cell r="X527">
            <v>0.14242000000000019</v>
          </cell>
          <cell r="Y527">
            <v>9.6120000000000191E-2</v>
          </cell>
          <cell r="Z527">
            <v>8.8440000000000463E-2</v>
          </cell>
          <cell r="AA527">
            <v>8.0900000000000832E-2</v>
          </cell>
          <cell r="AB527">
            <v>0.10975999999999957</v>
          </cell>
          <cell r="AC527">
            <v>9.7039999999999627E-2</v>
          </cell>
          <cell r="AD527">
            <v>8.2590000000000469E-2</v>
          </cell>
          <cell r="AE527">
            <v>8.8370000000000504E-2</v>
          </cell>
        </row>
        <row r="528">
          <cell r="A528" t="str">
            <v>Gaz</v>
          </cell>
          <cell r="B528" t="str">
            <v>gazcfwigcealu</v>
          </cell>
          <cell r="C528" t="str">
            <v>fra</v>
          </cell>
          <cell r="D528" t="str">
            <v>CEREN</v>
          </cell>
          <cell r="E528" t="str">
            <v>Mtoe</v>
          </cell>
          <cell r="F528">
            <v>0.53330000000000044</v>
          </cell>
          <cell r="G528">
            <v>0.5923499999999996</v>
          </cell>
          <cell r="H528">
            <v>0.62487999999999821</v>
          </cell>
          <cell r="I528">
            <v>0.62032999999999938</v>
          </cell>
          <cell r="J528">
            <v>0.62175000000000102</v>
          </cell>
          <cell r="K528">
            <v>0.67302999999999991</v>
          </cell>
          <cell r="L528">
            <v>0.67130999999999919</v>
          </cell>
          <cell r="M528">
            <v>0.67273999999999867</v>
          </cell>
          <cell r="N528">
            <v>0.6938300000000005</v>
          </cell>
          <cell r="O528">
            <v>0.69078999999999902</v>
          </cell>
          <cell r="P528">
            <v>0.72752000000000017</v>
          </cell>
          <cell r="Q528">
            <v>0.71280999999999795</v>
          </cell>
          <cell r="R528">
            <v>0.69420000000000093</v>
          </cell>
          <cell r="S528">
            <v>0.64828999999999914</v>
          </cell>
          <cell r="T528">
            <v>0.66094000000000086</v>
          </cell>
          <cell r="U528">
            <v>0.62880000000000058</v>
          </cell>
          <cell r="V528">
            <v>0.6044299999999988</v>
          </cell>
          <cell r="W528">
            <v>0.57909999999999928</v>
          </cell>
          <cell r="X528">
            <v>0.49890000000000062</v>
          </cell>
          <cell r="Y528">
            <v>0.46090999999999993</v>
          </cell>
          <cell r="Z528">
            <v>0.49194999999999994</v>
          </cell>
          <cell r="AA528">
            <v>0.46060999999999996</v>
          </cell>
          <cell r="AB528">
            <v>0.40051000000000014</v>
          </cell>
          <cell r="AC528">
            <v>0.39473999999999981</v>
          </cell>
          <cell r="AD528">
            <v>0.38562999999999947</v>
          </cell>
          <cell r="AE528">
            <v>0.49919999999999703</v>
          </cell>
        </row>
        <row r="529">
          <cell r="A529" t="str">
            <v>Chaleur</v>
          </cell>
          <cell r="B529" t="str">
            <v>vapcfwigcealu</v>
          </cell>
          <cell r="C529" t="str">
            <v>fra</v>
          </cell>
          <cell r="D529" t="str">
            <v>CEREN</v>
          </cell>
          <cell r="E529" t="str">
            <v>Mtoe</v>
          </cell>
          <cell r="F529">
            <v>2.2000000000000061E-2</v>
          </cell>
          <cell r="G529">
            <v>2.2999999999999913E-2</v>
          </cell>
          <cell r="H529">
            <v>2.0999999999999883E-2</v>
          </cell>
          <cell r="I529">
            <v>1.799999999999996E-2</v>
          </cell>
          <cell r="J529">
            <v>1.3999999999999993E-2</v>
          </cell>
          <cell r="K529">
            <v>1.5000000000000003E-2</v>
          </cell>
          <cell r="L529">
            <v>1.6000000000000014E-2</v>
          </cell>
          <cell r="M529">
            <v>1.4000000000000037E-2</v>
          </cell>
          <cell r="N529">
            <v>9.9999999999999898E-3</v>
          </cell>
          <cell r="O529">
            <v>1.3000000000000005E-2</v>
          </cell>
          <cell r="P529">
            <v>8.2199999999998854E-3</v>
          </cell>
          <cell r="Q529">
            <v>1.1209999999999921E-2</v>
          </cell>
          <cell r="R529">
            <v>1.1310000000000197E-2</v>
          </cell>
          <cell r="S529">
            <v>1.166999999999976E-2</v>
          </cell>
          <cell r="T529">
            <v>1.2190000000000064E-2</v>
          </cell>
          <cell r="U529">
            <v>1.1490000000000096E-2</v>
          </cell>
          <cell r="V529">
            <v>1.1089999999999779E-2</v>
          </cell>
          <cell r="W529">
            <v>1.1169999999999796E-2</v>
          </cell>
          <cell r="X529">
            <v>2.2780000000000033E-2</v>
          </cell>
          <cell r="Y529">
            <v>2.1130000000000232E-2</v>
          </cell>
          <cell r="Z529">
            <v>2.2769999999999825E-2</v>
          </cell>
          <cell r="AA529">
            <v>1.1019999999999971E-2</v>
          </cell>
          <cell r="AB529">
            <v>2.1499999999999849E-2</v>
          </cell>
          <cell r="AC529">
            <v>2.9839999999999936E-2</v>
          </cell>
          <cell r="AD529">
            <v>2.6859999999999929E-2</v>
          </cell>
          <cell r="AE529">
            <v>2.0859999999999719E-2</v>
          </cell>
        </row>
        <row r="530">
          <cell r="A530" t="str">
            <v>Electricité</v>
          </cell>
          <cell r="B530" t="str">
            <v>elccfwigcealu</v>
          </cell>
          <cell r="C530" t="str">
            <v>fra</v>
          </cell>
          <cell r="D530" t="str">
            <v>CEREN</v>
          </cell>
          <cell r="E530" t="str">
            <v>Mtoe</v>
          </cell>
          <cell r="F530">
            <v>0.80513000000000201</v>
          </cell>
          <cell r="G530">
            <v>0.80772000000000144</v>
          </cell>
          <cell r="H530">
            <v>0.79403999999999941</v>
          </cell>
          <cell r="I530">
            <v>0.77089999999999936</v>
          </cell>
          <cell r="J530">
            <v>0.78553000000000051</v>
          </cell>
          <cell r="K530">
            <v>0.80074999999999852</v>
          </cell>
          <cell r="L530">
            <v>0.79911000000000088</v>
          </cell>
          <cell r="M530">
            <v>0.81710000000000094</v>
          </cell>
          <cell r="N530">
            <v>0.83496000000000248</v>
          </cell>
          <cell r="O530">
            <v>0.83823000000000125</v>
          </cell>
          <cell r="P530">
            <v>0.83378000000000219</v>
          </cell>
          <cell r="Q530">
            <v>0.82072999999999818</v>
          </cell>
          <cell r="R530">
            <v>0.75806999999999924</v>
          </cell>
          <cell r="S530">
            <v>0.76203000000000165</v>
          </cell>
          <cell r="T530">
            <v>0.74130999999999847</v>
          </cell>
          <cell r="U530">
            <v>0.74688000000000032</v>
          </cell>
          <cell r="V530">
            <v>0.72900999999999938</v>
          </cell>
          <cell r="W530">
            <v>0.70139000000000007</v>
          </cell>
          <cell r="X530">
            <v>0.67552000000000045</v>
          </cell>
          <cell r="Y530">
            <v>0.61333000000000071</v>
          </cell>
          <cell r="Z530">
            <v>0.61914999999999898</v>
          </cell>
          <cell r="AA530">
            <v>0.62083000000000044</v>
          </cell>
          <cell r="AB530">
            <v>0.61453999999999975</v>
          </cell>
          <cell r="AC530">
            <v>0.60662000000000116</v>
          </cell>
          <cell r="AD530">
            <v>0.58703000000000116</v>
          </cell>
          <cell r="AE530">
            <v>0.58805999999999981</v>
          </cell>
        </row>
        <row r="531">
          <cell r="A531" t="str">
            <v>Biomasse</v>
          </cell>
          <cell r="B531" t="str">
            <v>enccfwigcealu</v>
          </cell>
          <cell r="C531" t="str">
            <v>fra</v>
          </cell>
          <cell r="D531" t="str">
            <v>CEREN</v>
          </cell>
          <cell r="E531" t="str">
            <v>Mtoe</v>
          </cell>
          <cell r="F531">
            <v>0.33666000000000013</v>
          </cell>
          <cell r="G531">
            <v>0.34639999999999999</v>
          </cell>
          <cell r="H531">
            <v>0.34556999999999988</v>
          </cell>
          <cell r="I531">
            <v>0.34643999999999986</v>
          </cell>
          <cell r="J531">
            <v>0.36335000000000017</v>
          </cell>
          <cell r="K531">
            <v>0.36690000000000034</v>
          </cell>
          <cell r="L531">
            <v>0.38200000000000001</v>
          </cell>
          <cell r="M531">
            <v>0.39468999999999993</v>
          </cell>
          <cell r="N531">
            <v>0.41572000000000009</v>
          </cell>
          <cell r="O531">
            <v>0.40781000000000028</v>
          </cell>
          <cell r="P531">
            <v>0.44036000000000003</v>
          </cell>
          <cell r="Q531">
            <v>0.45154000000000005</v>
          </cell>
          <cell r="R531">
            <v>0.46024000000000004</v>
          </cell>
          <cell r="S531">
            <v>0.4656800000000002</v>
          </cell>
          <cell r="T531">
            <v>0.48881000000000002</v>
          </cell>
          <cell r="U531">
            <v>0.48381999999999986</v>
          </cell>
          <cell r="V531">
            <v>0.47419999999999979</v>
          </cell>
          <cell r="W531">
            <v>0.47056999999999977</v>
          </cell>
          <cell r="X531">
            <v>0.48802000000000018</v>
          </cell>
          <cell r="Y531">
            <v>0.44767999999999974</v>
          </cell>
          <cell r="Z531">
            <v>0.45817999999999987</v>
          </cell>
          <cell r="AA531">
            <v>0.48354000000000014</v>
          </cell>
          <cell r="AB531">
            <v>0.47788999999999948</v>
          </cell>
          <cell r="AC531">
            <v>0.46534000000000003</v>
          </cell>
          <cell r="AD531">
            <v>0.42069999999999996</v>
          </cell>
          <cell r="AE531">
            <v>0.38303000000000015</v>
          </cell>
        </row>
        <row r="532">
          <cell r="A532" t="str">
            <v>Total</v>
          </cell>
          <cell r="B532" t="str">
            <v>toccfwigcealu</v>
          </cell>
          <cell r="C532" t="str">
            <v>fra</v>
          </cell>
          <cell r="D532" t="str">
            <v>CEREN</v>
          </cell>
          <cell r="E532" t="str">
            <v>Mtoe</v>
          </cell>
          <cell r="F532">
            <v>2.2621700000000033</v>
          </cell>
          <cell r="G532">
            <v>2.2845000000000044</v>
          </cell>
          <cell r="H532">
            <v>2.2348500000000051</v>
          </cell>
          <cell r="I532">
            <v>2.1828399999999983</v>
          </cell>
          <cell r="J532">
            <v>2.1853599999999909</v>
          </cell>
          <cell r="K532">
            <v>2.2252199999999966</v>
          </cell>
          <cell r="L532">
            <v>2.2326300000000026</v>
          </cell>
          <cell r="M532">
            <v>2.2422699999999973</v>
          </cell>
          <cell r="N532">
            <v>2.2679599999999982</v>
          </cell>
          <cell r="O532">
            <v>2.2546799999999951</v>
          </cell>
          <cell r="P532">
            <v>2.257090000000006</v>
          </cell>
          <cell r="Q532">
            <v>2.2240399999999942</v>
          </cell>
          <cell r="R532">
            <v>2.1083500000000011</v>
          </cell>
          <cell r="S532">
            <v>2.069700000000009</v>
          </cell>
          <cell r="T532">
            <v>2.072760000000001</v>
          </cell>
          <cell r="U532">
            <v>2.0240799999999961</v>
          </cell>
          <cell r="V532">
            <v>1.9582700000000048</v>
          </cell>
          <cell r="W532">
            <v>1.8940400000000033</v>
          </cell>
          <cell r="X532">
            <v>1.8342900000000038</v>
          </cell>
          <cell r="Y532">
            <v>1.6403500000000022</v>
          </cell>
          <cell r="Z532">
            <v>1.6826099999999951</v>
          </cell>
          <cell r="AA532">
            <v>1.6580000000000088</v>
          </cell>
          <cell r="AB532">
            <v>1.6302399999999968</v>
          </cell>
          <cell r="AC532">
            <v>1.5996300000000094</v>
          </cell>
          <cell r="AD532">
            <v>1.5040000000000042</v>
          </cell>
          <cell r="AE532">
            <v>1.5801800000000006</v>
          </cell>
        </row>
        <row r="534">
          <cell r="A534" t="str">
            <v>Bilan industrie par IGCE (Energie utile)</v>
          </cell>
        </row>
        <row r="535">
          <cell r="A535" t="str">
            <v>Aluminium</v>
          </cell>
        </row>
        <row r="536">
          <cell r="A536" t="str">
            <v>Charbon</v>
          </cell>
          <cell r="B536" t="str">
            <v>cmscualu</v>
          </cell>
          <cell r="C536" t="str">
            <v>fra</v>
          </cell>
          <cell r="D536" t="str">
            <v>CEREN</v>
          </cell>
          <cell r="E536" t="str">
            <v>Mtoe</v>
          </cell>
          <cell r="F536">
            <v>2.864916520218486E-2</v>
          </cell>
          <cell r="G536">
            <v>3.2628655078909309E-2</v>
          </cell>
          <cell r="H536">
            <v>3.0647944169779149E-2</v>
          </cell>
          <cell r="I536">
            <v>3.3584003670200147E-2</v>
          </cell>
          <cell r="J536">
            <v>3.0422093438977532E-2</v>
          </cell>
          <cell r="K536">
            <v>3.9101537023683595E-2</v>
          </cell>
          <cell r="L536">
            <v>4.468908410371554E-2</v>
          </cell>
          <cell r="M536">
            <v>3.4781012543448703E-2</v>
          </cell>
          <cell r="N536">
            <v>3.0715699389019642E-2</v>
          </cell>
          <cell r="O536">
            <v>2.665038623459056E-2</v>
          </cell>
          <cell r="P536">
            <v>1.752601671020532E-3</v>
          </cell>
          <cell r="Q536">
            <v>1.3573628921177056E-3</v>
          </cell>
          <cell r="R536">
            <v>6.5496711932468328E-4</v>
          </cell>
          <cell r="S536">
            <v>1.3212267751894476E-3</v>
          </cell>
          <cell r="T536">
            <v>2.2607658153241655E-3</v>
          </cell>
          <cell r="U536">
            <v>1.3799479651978675E-3</v>
          </cell>
          <cell r="V536">
            <v>1.375430950581835E-3</v>
          </cell>
          <cell r="W536">
            <v>1.391240501737948E-3</v>
          </cell>
          <cell r="X536">
            <v>1.1247366393920424E-3</v>
          </cell>
          <cell r="Y536">
            <v>9.5986560590686381E-4</v>
          </cell>
          <cell r="Z536">
            <v>1.0118112739912349E-3</v>
          </cell>
          <cell r="AA536">
            <v>1.0185867959152833E-3</v>
          </cell>
          <cell r="AB536">
            <v>1.0027772447591704E-3</v>
          </cell>
          <cell r="AC536">
            <v>1.0095527666832188E-3</v>
          </cell>
          <cell r="AD536">
            <v>9.7115814244694428E-4</v>
          </cell>
          <cell r="AE536">
            <v>1.1857163367084784E-3</v>
          </cell>
        </row>
        <row r="537">
          <cell r="A537" t="str">
            <v>Fioul</v>
          </cell>
          <cell r="B537" t="str">
            <v>petcualu</v>
          </cell>
          <cell r="C537" t="str">
            <v>fra</v>
          </cell>
          <cell r="D537" t="str">
            <v>CEREN</v>
          </cell>
          <cell r="E537" t="str">
            <v>Mtoe</v>
          </cell>
          <cell r="F537">
            <v>1.9171715701979758E-2</v>
          </cell>
          <cell r="G537">
            <v>2.0088669669034311E-2</v>
          </cell>
          <cell r="H537">
            <v>1.6924124512619015E-2</v>
          </cell>
          <cell r="I537">
            <v>1.6924124512619015E-2</v>
          </cell>
          <cell r="J537">
            <v>2.0684162762581233E-2</v>
          </cell>
          <cell r="K537">
            <v>1.989368520477558E-2</v>
          </cell>
          <cell r="L537">
            <v>1.515081985794167E-2</v>
          </cell>
          <cell r="M537">
            <v>2.1211147801118338E-2</v>
          </cell>
          <cell r="N537">
            <v>2.7271475744295004E-2</v>
          </cell>
          <cell r="O537">
            <v>1.9761938945141309E-2</v>
          </cell>
          <cell r="P537">
            <v>1.3762214281396404E-2</v>
          </cell>
          <cell r="Q537">
            <v>1.9503716276258128E-2</v>
          </cell>
          <cell r="R537">
            <v>1.5656725494937285E-2</v>
          </cell>
          <cell r="S537">
            <v>1.4958470318875627E-2</v>
          </cell>
          <cell r="T537">
            <v>1.4982184645609797E-2</v>
          </cell>
          <cell r="U537">
            <v>1.6025615021913256E-2</v>
          </cell>
          <cell r="V537">
            <v>1.516926433429047E-2</v>
          </cell>
          <cell r="W537">
            <v>1.3688436376001215E-2</v>
          </cell>
          <cell r="X537">
            <v>1.2702974353936835E-2</v>
          </cell>
          <cell r="Y537">
            <v>9.8756996221852841E-3</v>
          </cell>
          <cell r="Z537">
            <v>5.6782637902372691E-3</v>
          </cell>
          <cell r="AA537">
            <v>4.1421024029016191E-3</v>
          </cell>
          <cell r="AB537">
            <v>5.0485166691854313E-3</v>
          </cell>
          <cell r="AC537">
            <v>4.4582934260238788E-3</v>
          </cell>
          <cell r="AD537">
            <v>3.0327988967810194E-3</v>
          </cell>
          <cell r="AE537">
            <v>2.2054323862777704E-3</v>
          </cell>
        </row>
        <row r="538">
          <cell r="A538" t="str">
            <v>Gaz</v>
          </cell>
          <cell r="B538" t="str">
            <v>gazcualu</v>
          </cell>
          <cell r="C538" t="str">
            <v>fra</v>
          </cell>
          <cell r="D538" t="str">
            <v>CEREN</v>
          </cell>
          <cell r="E538" t="str">
            <v>Mtoe</v>
          </cell>
          <cell r="F538">
            <v>8.1303439954446374E-2</v>
          </cell>
          <cell r="G538">
            <v>7.9699899765754895E-2</v>
          </cell>
          <cell r="H538">
            <v>8.2794054777737019E-2</v>
          </cell>
          <cell r="I538">
            <v>8.1385310844361958E-2</v>
          </cell>
          <cell r="J538">
            <v>8.1868066781450408E-2</v>
          </cell>
          <cell r="K538">
            <v>8.6627870933094431E-2</v>
          </cell>
          <cell r="L538">
            <v>8.8025322329929434E-2</v>
          </cell>
          <cell r="M538">
            <v>8.873110586368449E-2</v>
          </cell>
          <cell r="N538">
            <v>8.8290696938621335E-2</v>
          </cell>
          <cell r="O538">
            <v>9.5252545715581102E-2</v>
          </cell>
          <cell r="P538">
            <v>9.6229350126298102E-2</v>
          </cell>
          <cell r="Q538">
            <v>9.4524177108745902E-2</v>
          </cell>
          <cell r="R538">
            <v>8.8877908838705527E-2</v>
          </cell>
          <cell r="S538">
            <v>8.2333883913728742E-2</v>
          </cell>
          <cell r="T538">
            <v>7.9191735621451251E-2</v>
          </cell>
          <cell r="U538">
            <v>7.8350441649215244E-2</v>
          </cell>
          <cell r="V538">
            <v>7.3734617338457237E-2</v>
          </cell>
          <cell r="W538">
            <v>7.8347618515080236E-2</v>
          </cell>
          <cell r="X538">
            <v>7.5459552294954602E-2</v>
          </cell>
          <cell r="Y538">
            <v>6.1451160716984414E-2</v>
          </cell>
          <cell r="Z538">
            <v>7.2308934600272073E-2</v>
          </cell>
          <cell r="AA538">
            <v>7.3723324801917151E-2</v>
          </cell>
          <cell r="AB538">
            <v>7.9372416206092575E-2</v>
          </cell>
          <cell r="AC538">
            <v>7.3618868838921409E-2</v>
          </cell>
          <cell r="AD538">
            <v>7.4502509823182753E-2</v>
          </cell>
          <cell r="AE538">
            <v>4.5765827462812256E-2</v>
          </cell>
        </row>
        <row r="539">
          <cell r="A539" t="str">
            <v>Chaleur</v>
          </cell>
          <cell r="B539" t="str">
            <v>vapcualu</v>
          </cell>
          <cell r="C539" t="str">
            <v>fra</v>
          </cell>
          <cell r="D539" t="str">
            <v>CEREN</v>
          </cell>
          <cell r="E539" t="str">
            <v>Mtoe</v>
          </cell>
          <cell r="F539">
            <v>1.0163282886072674E-3</v>
          </cell>
          <cell r="G539">
            <v>1.3551043848096895E-3</v>
          </cell>
          <cell r="H539">
            <v>1.0163282886072674E-3</v>
          </cell>
          <cell r="I539">
            <v>1.0163282886072674E-3</v>
          </cell>
          <cell r="J539">
            <v>1.3551043848096895E-3</v>
          </cell>
          <cell r="K539">
            <v>1.3551043848096895E-3</v>
          </cell>
          <cell r="L539">
            <v>1.6938804810121123E-3</v>
          </cell>
          <cell r="M539">
            <v>1.6938804810121123E-3</v>
          </cell>
          <cell r="N539">
            <v>2.0326565772145347E-3</v>
          </cell>
          <cell r="O539">
            <v>9.4857306936678328E-3</v>
          </cell>
          <cell r="P539">
            <v>2.1119301837259016E-2</v>
          </cell>
          <cell r="Q539">
            <v>1.3313900580755201E-2</v>
          </cell>
          <cell r="R539">
            <v>1.4418310654375099E-2</v>
          </cell>
          <cell r="S539">
            <v>1.4455576024957366E-2</v>
          </cell>
          <cell r="T539">
            <v>1.5702272058982284E-2</v>
          </cell>
          <cell r="U539">
            <v>1.2815899719337642E-2</v>
          </cell>
          <cell r="V539">
            <v>1.4455576024957366E-2</v>
          </cell>
          <cell r="W539">
            <v>1.4370882000906761E-2</v>
          </cell>
          <cell r="X539">
            <v>1.0861161644249665E-2</v>
          </cell>
          <cell r="Y539">
            <v>9.4179754744273432E-3</v>
          </cell>
          <cell r="Z539">
            <v>9.6144656102247501E-3</v>
          </cell>
          <cell r="AA539">
            <v>9.0554850514907512E-3</v>
          </cell>
          <cell r="AB539">
            <v>4.0653131544290694E-3</v>
          </cell>
          <cell r="AC539">
            <v>3.8180066042013015E-3</v>
          </cell>
          <cell r="AD539">
            <v>2.3714326734169582E-3</v>
          </cell>
          <cell r="AE539">
            <v>2.3714326734169582E-3</v>
          </cell>
        </row>
        <row r="540">
          <cell r="A540" t="str">
            <v>Electricité</v>
          </cell>
          <cell r="B540" t="str">
            <v>elccualu</v>
          </cell>
          <cell r="C540" t="str">
            <v>fra</v>
          </cell>
          <cell r="D540" t="str">
            <v>CEREN</v>
          </cell>
          <cell r="E540" t="str">
            <v>Mtoe</v>
          </cell>
          <cell r="F540">
            <v>0.37592908764059502</v>
          </cell>
          <cell r="G540">
            <v>0.35279175067646851</v>
          </cell>
          <cell r="H540">
            <v>0.4557575791025168</v>
          </cell>
          <cell r="I540">
            <v>0.45439483908415451</v>
          </cell>
          <cell r="J540">
            <v>0.44499017835657217</v>
          </cell>
          <cell r="K540">
            <v>0.43412919889692031</v>
          </cell>
          <cell r="L540">
            <v>0.44162134466310982</v>
          </cell>
          <cell r="M540">
            <v>0.44891463566267142</v>
          </cell>
          <cell r="N540">
            <v>0.46843164614024735</v>
          </cell>
          <cell r="O540">
            <v>0.47944469100967357</v>
          </cell>
          <cell r="P540">
            <v>0.49294926913155634</v>
          </cell>
          <cell r="Q540">
            <v>0.4917561405317884</v>
          </cell>
          <cell r="R540">
            <v>0.49311303188054406</v>
          </cell>
          <cell r="S540">
            <v>0.47140277030045369</v>
          </cell>
          <cell r="T540">
            <v>0.47132673759556643</v>
          </cell>
          <cell r="U540">
            <v>0.45712616779048587</v>
          </cell>
          <cell r="V540">
            <v>0.44191962681305175</v>
          </cell>
          <cell r="W540">
            <v>0.43209386187378684</v>
          </cell>
          <cell r="X540">
            <v>0.42466020280366429</v>
          </cell>
          <cell r="Y540">
            <v>0.36137759765911198</v>
          </cell>
          <cell r="Z540">
            <v>0.36533129831324485</v>
          </cell>
          <cell r="AA540">
            <v>0.35773387649413452</v>
          </cell>
          <cell r="AB540">
            <v>0.36265260763337381</v>
          </cell>
          <cell r="AC540">
            <v>0.36214962204719719</v>
          </cell>
          <cell r="AD540">
            <v>0.3669689258031224</v>
          </cell>
          <cell r="AE540">
            <v>0.38653857430715866</v>
          </cell>
        </row>
        <row r="541">
          <cell r="A541" t="str">
            <v>Biomasse</v>
          </cell>
          <cell r="B541" t="str">
            <v>enccualu</v>
          </cell>
          <cell r="C541" t="str">
            <v>fra</v>
          </cell>
          <cell r="D541" t="str">
            <v>CEREN</v>
          </cell>
          <cell r="E541" t="str">
            <v>Mtoe</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A542" t="str">
            <v>Total</v>
          </cell>
          <cell r="B542" t="str">
            <v>toccualu</v>
          </cell>
          <cell r="C542" t="str">
            <v>fra</v>
          </cell>
          <cell r="D542" t="str">
            <v>CEREN</v>
          </cell>
          <cell r="E542" t="str">
            <v>Mtoe</v>
          </cell>
          <cell r="F542">
            <v>0.5060697367878132</v>
          </cell>
          <cell r="G542">
            <v>0.48656407957497672</v>
          </cell>
          <cell r="H542">
            <v>0.58714003085125921</v>
          </cell>
          <cell r="I542">
            <v>0.58730460639994286</v>
          </cell>
          <cell r="J542">
            <v>0.57931960572439101</v>
          </cell>
          <cell r="K542">
            <v>0.58110739644328357</v>
          </cell>
          <cell r="L542">
            <v>0.59118045143570863</v>
          </cell>
          <cell r="M542">
            <v>0.59533178235193518</v>
          </cell>
          <cell r="N542">
            <v>0.61674217478939797</v>
          </cell>
          <cell r="O542">
            <v>0.63059529259865432</v>
          </cell>
          <cell r="P542">
            <v>0.62581273704753049</v>
          </cell>
          <cell r="Q542">
            <v>0.62045529738966521</v>
          </cell>
          <cell r="R542">
            <v>0.61272094398788668</v>
          </cell>
          <cell r="S542">
            <v>0.58447192733320485</v>
          </cell>
          <cell r="T542">
            <v>0.58346369573693391</v>
          </cell>
          <cell r="U542">
            <v>0.56569807214614987</v>
          </cell>
          <cell r="V542">
            <v>0.5466545154613387</v>
          </cell>
          <cell r="W542">
            <v>0.53989203926751295</v>
          </cell>
          <cell r="X542">
            <v>0.52480862773619741</v>
          </cell>
          <cell r="Y542">
            <v>0.44308229907861585</v>
          </cell>
          <cell r="Z542">
            <v>0.45394477358797014</v>
          </cell>
          <cell r="AA542">
            <v>0.44567337554635938</v>
          </cell>
          <cell r="AB542">
            <v>0.45214163090784004</v>
          </cell>
          <cell r="AC542">
            <v>0.44505434368302699</v>
          </cell>
          <cell r="AD542">
            <v>0.44784682533895009</v>
          </cell>
          <cell r="AE542">
            <v>0.43806698316637416</v>
          </cell>
        </row>
        <row r="543">
          <cell r="A543" t="str">
            <v>Thermal uses</v>
          </cell>
          <cell r="B543" t="str">
            <v>thmcualu</v>
          </cell>
          <cell r="C543" t="str">
            <v>fra</v>
          </cell>
          <cell r="D543" t="str">
            <v>CEREN</v>
          </cell>
          <cell r="E543" t="str">
            <v>Mtoe</v>
          </cell>
          <cell r="F543">
            <v>0.13014064914721823</v>
          </cell>
          <cell r="G543">
            <v>0.13377232889850821</v>
          </cell>
          <cell r="H543">
            <v>0.13138245174874241</v>
          </cell>
          <cell r="I543">
            <v>0.13290976731578835</v>
          </cell>
          <cell r="J543">
            <v>0.13432942736781889</v>
          </cell>
          <cell r="K543">
            <v>0.14697819754636335</v>
          </cell>
          <cell r="L543">
            <v>0.14955910677259879</v>
          </cell>
          <cell r="M543">
            <v>0.14641714668926367</v>
          </cell>
          <cell r="N543">
            <v>0.14831052864915054</v>
          </cell>
          <cell r="O543">
            <v>0.15115060158898078</v>
          </cell>
          <cell r="P543">
            <v>0.13286346791597409</v>
          </cell>
          <cell r="Q543">
            <v>0.12869915685787692</v>
          </cell>
          <cell r="R543">
            <v>0.11960791210734262</v>
          </cell>
          <cell r="S543">
            <v>0.11306915703275118</v>
          </cell>
          <cell r="T543">
            <v>0.11213695814136748</v>
          </cell>
          <cell r="U543">
            <v>0.10857190435566405</v>
          </cell>
          <cell r="V543">
            <v>0.10473488864828694</v>
          </cell>
          <cell r="W543">
            <v>0.10779817739372613</v>
          </cell>
          <cell r="X543">
            <v>0.10014842493253315</v>
          </cell>
          <cell r="Y543">
            <v>8.1704701419503867E-2</v>
          </cell>
          <cell r="Z543">
            <v>8.8613475274725309E-2</v>
          </cell>
          <cell r="AA543">
            <v>8.7939499052224812E-2</v>
          </cell>
          <cell r="AB543">
            <v>8.9489023274466201E-2</v>
          </cell>
          <cell r="AC543">
            <v>8.2904721635829834E-2</v>
          </cell>
          <cell r="AD543">
            <v>8.0877899535827705E-2</v>
          </cell>
          <cell r="AE543">
            <v>5.1528408859215481E-2</v>
          </cell>
        </row>
        <row r="544">
          <cell r="A544" t="str">
            <v>Ethylène</v>
          </cell>
        </row>
        <row r="545">
          <cell r="A545" t="str">
            <v>Charbon</v>
          </cell>
          <cell r="B545" t="str">
            <v>cmscucod</v>
          </cell>
          <cell r="C545" t="str">
            <v>fra</v>
          </cell>
          <cell r="D545" t="str">
            <v>CEREN</v>
          </cell>
          <cell r="E545" t="str">
            <v>Mtoe</v>
          </cell>
          <cell r="F545">
            <v>3.4361999999999997E-2</v>
          </cell>
          <cell r="G545">
            <v>3.3419999999999991E-2</v>
          </cell>
          <cell r="H545">
            <v>3.8045999999999996E-2</v>
          </cell>
          <cell r="I545">
            <v>4.1417999999999996E-2</v>
          </cell>
          <cell r="J545">
            <v>5.2998000000000003E-2</v>
          </cell>
          <cell r="K545">
            <v>5.2145999999999991E-2</v>
          </cell>
          <cell r="L545">
            <v>4.6806E-2</v>
          </cell>
          <cell r="M545">
            <v>4.621200000000001E-2</v>
          </cell>
          <cell r="N545">
            <v>4.5011999999999996E-2</v>
          </cell>
          <cell r="O545">
            <v>5.5812000000000014E-2</v>
          </cell>
          <cell r="P545">
            <v>0.106404</v>
          </cell>
          <cell r="Q545">
            <v>0.105078</v>
          </cell>
          <cell r="R545">
            <v>0.105876</v>
          </cell>
          <cell r="S545">
            <v>0.10795800000000001</v>
          </cell>
          <cell r="T545">
            <v>0.10894200000000001</v>
          </cell>
          <cell r="U545">
            <v>1.2702000000000001E-2</v>
          </cell>
          <cell r="V545">
            <v>0</v>
          </cell>
          <cell r="W545">
            <v>0</v>
          </cell>
          <cell r="X545">
            <v>5.04E-4</v>
          </cell>
          <cell r="Y545">
            <v>3.9480000000000001E-3</v>
          </cell>
          <cell r="Z545">
            <v>4.4159999999999998E-3</v>
          </cell>
          <cell r="AA545">
            <v>5.5800000000000012E-4</v>
          </cell>
          <cell r="AB545">
            <v>-6.000000000000001E-6</v>
          </cell>
          <cell r="AC545">
            <v>0</v>
          </cell>
          <cell r="AD545">
            <v>0</v>
          </cell>
          <cell r="AE545">
            <v>0</v>
          </cell>
        </row>
        <row r="546">
          <cell r="A546" t="str">
            <v>Fioul</v>
          </cell>
          <cell r="B546" t="str">
            <v>petcucod</v>
          </cell>
          <cell r="C546" t="str">
            <v>fra</v>
          </cell>
          <cell r="D546" t="str">
            <v>CEREN</v>
          </cell>
          <cell r="E546" t="str">
            <v>Mtoe</v>
          </cell>
          <cell r="F546">
            <v>1.7277959999999999</v>
          </cell>
          <cell r="G546">
            <v>1.8254389999999998</v>
          </cell>
          <cell r="H546">
            <v>1.8664449999999999</v>
          </cell>
          <cell r="I546">
            <v>1.7864489999999997</v>
          </cell>
          <cell r="J546">
            <v>1.8341470000000004</v>
          </cell>
          <cell r="K546">
            <v>1.8739349999999997</v>
          </cell>
          <cell r="L546">
            <v>1.9088509999999999</v>
          </cell>
          <cell r="M546">
            <v>1.9830299999999998</v>
          </cell>
          <cell r="N546">
            <v>2.0135639999999997</v>
          </cell>
          <cell r="O546">
            <v>1.9888749999999997</v>
          </cell>
          <cell r="P546">
            <v>1.9236559999999998</v>
          </cell>
          <cell r="Q546">
            <v>1.9429619999999999</v>
          </cell>
          <cell r="R546">
            <v>2.0719859999999999</v>
          </cell>
          <cell r="S546">
            <v>2.1017569999999997</v>
          </cell>
          <cell r="T546">
            <v>2.002812</v>
          </cell>
          <cell r="U546">
            <v>1.9566749999999999</v>
          </cell>
          <cell r="V546">
            <v>2.069172</v>
          </cell>
          <cell r="W546">
            <v>2.0866789999999997</v>
          </cell>
          <cell r="X546">
            <v>1.9731739999999995</v>
          </cell>
          <cell r="Y546">
            <v>1.8396490000000001</v>
          </cell>
          <cell r="Z546">
            <v>1.7348449999999997</v>
          </cell>
          <cell r="AA546">
            <v>1.5506609999999996</v>
          </cell>
          <cell r="AB546">
            <v>1.6041759999999998</v>
          </cell>
          <cell r="AC546">
            <v>1.514996</v>
          </cell>
          <cell r="AD546">
            <v>1.518608</v>
          </cell>
          <cell r="AE546">
            <v>1.0693439769868716</v>
          </cell>
        </row>
        <row r="547">
          <cell r="A547" t="str">
            <v>Gaz</v>
          </cell>
          <cell r="B547" t="str">
            <v>gazcucod</v>
          </cell>
          <cell r="C547" t="str">
            <v>fra</v>
          </cell>
          <cell r="D547" t="str">
            <v>CEREN</v>
          </cell>
          <cell r="E547" t="str">
            <v>Mtoe</v>
          </cell>
          <cell r="F547">
            <v>0.81426749999999992</v>
          </cell>
          <cell r="G547">
            <v>0.85079250000000006</v>
          </cell>
          <cell r="H547">
            <v>0.87457499999999999</v>
          </cell>
          <cell r="I547">
            <v>0.85419</v>
          </cell>
          <cell r="J547">
            <v>0.95837250000000007</v>
          </cell>
          <cell r="K547">
            <v>0.8546475</v>
          </cell>
          <cell r="L547">
            <v>0.87487500000000007</v>
          </cell>
          <cell r="M547">
            <v>0.90681000000000012</v>
          </cell>
          <cell r="N547">
            <v>0.93198749999999997</v>
          </cell>
          <cell r="O547">
            <v>0.90585749999999998</v>
          </cell>
          <cell r="P547">
            <v>0.78129749999999998</v>
          </cell>
          <cell r="Q547">
            <v>0.81660749999999993</v>
          </cell>
          <cell r="R547">
            <v>0.78230999999999995</v>
          </cell>
          <cell r="S547">
            <v>0.77285249999999994</v>
          </cell>
          <cell r="T547">
            <v>0.75959999999999994</v>
          </cell>
          <cell r="U547">
            <v>0.77188499999999993</v>
          </cell>
          <cell r="V547">
            <v>0.82312499999999988</v>
          </cell>
          <cell r="W547">
            <v>0.80316749999999992</v>
          </cell>
          <cell r="X547">
            <v>0.72901499999999986</v>
          </cell>
          <cell r="Y547">
            <v>0.65023500000000001</v>
          </cell>
          <cell r="Z547">
            <v>0.67972500000000002</v>
          </cell>
          <cell r="AA547">
            <v>0.71594250000000015</v>
          </cell>
          <cell r="AB547">
            <v>0.75696000000000008</v>
          </cell>
          <cell r="AC547">
            <v>0.74832750000000003</v>
          </cell>
          <cell r="AD547">
            <v>0.82721250000000024</v>
          </cell>
          <cell r="AE547">
            <v>0.93669799665164921</v>
          </cell>
        </row>
        <row r="548">
          <cell r="A548" t="str">
            <v>Chaleur</v>
          </cell>
          <cell r="B548" t="str">
            <v>vapcucod</v>
          </cell>
          <cell r="C548" t="str">
            <v>fra</v>
          </cell>
          <cell r="D548" t="str">
            <v>CEREN</v>
          </cell>
          <cell r="E548" t="str">
            <v>Mtoe</v>
          </cell>
          <cell r="F548">
            <v>0.11249999999999999</v>
          </cell>
          <cell r="G548">
            <v>0.12420000000000002</v>
          </cell>
          <cell r="H548">
            <v>0.14129999999999998</v>
          </cell>
          <cell r="I548">
            <v>0.14399999999999999</v>
          </cell>
          <cell r="J548">
            <v>0.14579999999999999</v>
          </cell>
          <cell r="K548">
            <v>0.16919999999999999</v>
          </cell>
          <cell r="L548">
            <v>0.16919099999999998</v>
          </cell>
          <cell r="M548">
            <v>0.16989299999999999</v>
          </cell>
          <cell r="N548">
            <v>0.14300099999999999</v>
          </cell>
          <cell r="O548">
            <v>0.18769500000000003</v>
          </cell>
          <cell r="P548">
            <v>0.30929400000000007</v>
          </cell>
          <cell r="Q548">
            <v>0.40032900000000005</v>
          </cell>
          <cell r="R548">
            <v>0.38375100000000001</v>
          </cell>
          <cell r="S548">
            <v>0.38421900000000003</v>
          </cell>
          <cell r="T548">
            <v>0.39601800000000004</v>
          </cell>
          <cell r="U548">
            <v>0.589086</v>
          </cell>
          <cell r="V548">
            <v>0.54678599999999999</v>
          </cell>
          <cell r="W548">
            <v>0.57558599999999993</v>
          </cell>
          <cell r="X548">
            <v>0.59388299999999994</v>
          </cell>
          <cell r="Y548">
            <v>0.601074</v>
          </cell>
          <cell r="Z548">
            <v>0.59095799999999998</v>
          </cell>
          <cell r="AA548">
            <v>0.54145800000000011</v>
          </cell>
          <cell r="AB548">
            <v>0.53948699999999994</v>
          </cell>
          <cell r="AC548">
            <v>0.43049700000000002</v>
          </cell>
          <cell r="AD548">
            <v>0.53336699999999992</v>
          </cell>
          <cell r="AE548">
            <v>0.53336699999999992</v>
          </cell>
        </row>
        <row r="549">
          <cell r="A549" t="str">
            <v>Electricité</v>
          </cell>
          <cell r="B549" t="str">
            <v>elccucod</v>
          </cell>
          <cell r="C549" t="str">
            <v>fra</v>
          </cell>
          <cell r="D549" t="str">
            <v>CEREN</v>
          </cell>
          <cell r="E549" t="str">
            <v>Mtoe</v>
          </cell>
          <cell r="F549">
            <v>0.77373999999999998</v>
          </cell>
          <cell r="G549">
            <v>0.77915999999999985</v>
          </cell>
          <cell r="H549">
            <v>0.78234000000000004</v>
          </cell>
          <cell r="I549">
            <v>0.77244999999999986</v>
          </cell>
          <cell r="J549">
            <v>0.7839799999999999</v>
          </cell>
          <cell r="K549">
            <v>0.77632000000000001</v>
          </cell>
          <cell r="L549">
            <v>0.77581</v>
          </cell>
          <cell r="M549">
            <v>0.80263999999999991</v>
          </cell>
          <cell r="N549">
            <v>0.81081000000000003</v>
          </cell>
          <cell r="O549">
            <v>0.81347000000000025</v>
          </cell>
          <cell r="P549">
            <v>0.79669999999999996</v>
          </cell>
          <cell r="Q549">
            <v>0.7965899999999998</v>
          </cell>
          <cell r="R549">
            <v>0.79927999999999999</v>
          </cell>
          <cell r="S549">
            <v>0.82022000000000006</v>
          </cell>
          <cell r="T549">
            <v>0.78085000000000004</v>
          </cell>
          <cell r="U549">
            <v>0.77418999999999993</v>
          </cell>
          <cell r="V549">
            <v>0.77244000000000002</v>
          </cell>
          <cell r="W549">
            <v>0.77546000000000004</v>
          </cell>
          <cell r="X549">
            <v>0.75130999999999992</v>
          </cell>
          <cell r="Y549">
            <v>0.66768000000000005</v>
          </cell>
          <cell r="Z549">
            <v>0.66052999999999995</v>
          </cell>
          <cell r="AA549">
            <v>0.63961000000000001</v>
          </cell>
          <cell r="AB549">
            <v>0.66649999999999998</v>
          </cell>
          <cell r="AC549">
            <v>0.66478000000000004</v>
          </cell>
          <cell r="AD549">
            <v>0.71870000000000001</v>
          </cell>
          <cell r="AE549">
            <v>0.70612452242797485</v>
          </cell>
        </row>
        <row r="550">
          <cell r="A550" t="str">
            <v>Biomasse</v>
          </cell>
          <cell r="B550" t="str">
            <v>enccucod</v>
          </cell>
          <cell r="C550" t="str">
            <v>fra</v>
          </cell>
          <cell r="D550" t="str">
            <v>CEREN</v>
          </cell>
          <cell r="E550" t="str">
            <v>Mtoe</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8.1200000000000005E-3</v>
          </cell>
          <cell r="AA550">
            <v>1.3084999999999999E-2</v>
          </cell>
          <cell r="AB550">
            <v>2.9505E-2</v>
          </cell>
          <cell r="AC550">
            <v>2.9499999999999998E-2</v>
          </cell>
          <cell r="AD550">
            <v>2.9755000000000004E-2</v>
          </cell>
          <cell r="AE550">
            <v>2.2966145583772562E-2</v>
          </cell>
        </row>
        <row r="551">
          <cell r="A551" t="str">
            <v>Total</v>
          </cell>
          <cell r="B551" t="str">
            <v>toccucod</v>
          </cell>
          <cell r="C551" t="str">
            <v>fra</v>
          </cell>
          <cell r="D551" t="str">
            <v>CEREN</v>
          </cell>
          <cell r="E551" t="str">
            <v>Mtoe</v>
          </cell>
          <cell r="F551">
            <v>3.4626654999999995</v>
          </cell>
          <cell r="G551">
            <v>3.6130114999999998</v>
          </cell>
          <cell r="H551">
            <v>3.7027060000000005</v>
          </cell>
          <cell r="I551">
            <v>3.5985069999999992</v>
          </cell>
          <cell r="J551">
            <v>3.7752975000000002</v>
          </cell>
          <cell r="K551">
            <v>3.7262484999999996</v>
          </cell>
          <cell r="L551">
            <v>3.7755330000000002</v>
          </cell>
          <cell r="M551">
            <v>3.9085849999999991</v>
          </cell>
          <cell r="N551">
            <v>3.9443744999999999</v>
          </cell>
          <cell r="O551">
            <v>3.9517094999999998</v>
          </cell>
          <cell r="P551">
            <v>3.9173514999999997</v>
          </cell>
          <cell r="Q551">
            <v>4.0615664999999996</v>
          </cell>
          <cell r="R551">
            <v>4.1432029999999997</v>
          </cell>
          <cell r="S551">
            <v>4.1870064999999999</v>
          </cell>
          <cell r="T551">
            <v>4.048222</v>
          </cell>
          <cell r="U551">
            <v>4.1045380000000007</v>
          </cell>
          <cell r="V551">
            <v>4.2115229999999997</v>
          </cell>
          <cell r="W551">
            <v>4.2408925000000002</v>
          </cell>
          <cell r="X551">
            <v>4.0478859999999992</v>
          </cell>
          <cell r="Y551">
            <v>3.7625859999999993</v>
          </cell>
          <cell r="Z551">
            <v>3.6785939999999999</v>
          </cell>
          <cell r="AA551">
            <v>3.4613144999999994</v>
          </cell>
          <cell r="AB551">
            <v>3.5966219999999995</v>
          </cell>
          <cell r="AC551">
            <v>3.3881005000000002</v>
          </cell>
          <cell r="AD551">
            <v>3.6276425000000003</v>
          </cell>
          <cell r="AE551">
            <v>3.2684996416502683</v>
          </cell>
        </row>
        <row r="552">
          <cell r="A552" t="str">
            <v>Thermal uses</v>
          </cell>
          <cell r="B552" t="str">
            <v>thmcucod</v>
          </cell>
          <cell r="C552" t="str">
            <v>fra</v>
          </cell>
          <cell r="D552" t="str">
            <v>CEREN</v>
          </cell>
          <cell r="E552" t="str">
            <v>Mtoe</v>
          </cell>
          <cell r="F552">
            <v>2.6889254999999994</v>
          </cell>
          <cell r="G552">
            <v>2.8338515000000002</v>
          </cell>
          <cell r="H552">
            <v>2.920366</v>
          </cell>
          <cell r="I552">
            <v>2.8260569999999992</v>
          </cell>
          <cell r="J552">
            <v>2.991317500000001</v>
          </cell>
          <cell r="K552">
            <v>2.9499285</v>
          </cell>
          <cell r="L552">
            <v>2.9997230000000004</v>
          </cell>
          <cell r="M552">
            <v>3.1059449999999988</v>
          </cell>
          <cell r="N552">
            <v>3.1335644999999999</v>
          </cell>
          <cell r="O552">
            <v>3.1382395000000001</v>
          </cell>
          <cell r="P552">
            <v>3.1206514999999997</v>
          </cell>
          <cell r="Q552">
            <v>3.2649764999999995</v>
          </cell>
          <cell r="R552">
            <v>3.3439229999999993</v>
          </cell>
          <cell r="S552">
            <v>3.3667864999999999</v>
          </cell>
          <cell r="T552">
            <v>3.2673719999999999</v>
          </cell>
          <cell r="U552">
            <v>3.3303479999999999</v>
          </cell>
          <cell r="V552">
            <v>3.4390829999999997</v>
          </cell>
          <cell r="W552">
            <v>3.4654324999999995</v>
          </cell>
          <cell r="X552">
            <v>3.2965759999999995</v>
          </cell>
          <cell r="Y552">
            <v>3.0949059999999995</v>
          </cell>
          <cell r="Z552">
            <v>3.0180639999999994</v>
          </cell>
          <cell r="AA552">
            <v>2.8217045000000001</v>
          </cell>
          <cell r="AB552">
            <v>2.9301219999999999</v>
          </cell>
          <cell r="AC552">
            <v>2.7233205000000003</v>
          </cell>
          <cell r="AD552">
            <v>2.9089425000000002</v>
          </cell>
          <cell r="AE552">
            <v>2.5623751192222932</v>
          </cell>
        </row>
        <row r="553">
          <cell r="A553" t="str">
            <v>Ammoniac</v>
          </cell>
        </row>
        <row r="554">
          <cell r="A554" t="str">
            <v>Charbon</v>
          </cell>
          <cell r="B554" t="str">
            <v>cmscueng</v>
          </cell>
          <cell r="C554" t="str">
            <v>fra</v>
          </cell>
          <cell r="D554" t="str">
            <v>CEREN</v>
          </cell>
          <cell r="E554" t="str">
            <v>Mtoe</v>
          </cell>
          <cell r="F554">
            <v>1.2000000000000001E-3</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A555" t="str">
            <v>Fioul</v>
          </cell>
          <cell r="B555" t="str">
            <v>petcueng</v>
          </cell>
          <cell r="C555" t="str">
            <v>fra</v>
          </cell>
          <cell r="D555" t="str">
            <v>CEREN</v>
          </cell>
          <cell r="E555" t="str">
            <v>Mtoe</v>
          </cell>
          <cell r="F555">
            <v>7.1701000000000001E-2</v>
          </cell>
          <cell r="G555">
            <v>7.0097999999999994E-2</v>
          </cell>
          <cell r="H555">
            <v>5.950699999999999E-2</v>
          </cell>
          <cell r="I555">
            <v>4.4072E-2</v>
          </cell>
          <cell r="J555">
            <v>3.7849000000000001E-2</v>
          </cell>
          <cell r="K555">
            <v>4.3301999999999993E-2</v>
          </cell>
          <cell r="L555">
            <v>3.6967E-2</v>
          </cell>
          <cell r="M555">
            <v>2.9903999999999997E-2</v>
          </cell>
          <cell r="N555">
            <v>2.6382999999999997E-2</v>
          </cell>
          <cell r="O555">
            <v>2.4276000000000006E-2</v>
          </cell>
          <cell r="P555">
            <v>2.1224E-2</v>
          </cell>
          <cell r="Q555">
            <v>2.2197000000000001E-2</v>
          </cell>
          <cell r="R555">
            <v>1.7947999999999999E-2</v>
          </cell>
          <cell r="S555">
            <v>1.6303000000000002E-2</v>
          </cell>
          <cell r="T555">
            <v>1.3594E-2</v>
          </cell>
          <cell r="U555">
            <v>1.1458999999999997E-2</v>
          </cell>
          <cell r="V555">
            <v>9.8700000000000003E-3</v>
          </cell>
          <cell r="W555">
            <v>8.2740000000000018E-3</v>
          </cell>
          <cell r="X555">
            <v>8.183000000000001E-3</v>
          </cell>
          <cell r="Y555">
            <v>6.1670000000000006E-3</v>
          </cell>
          <cell r="Z555">
            <v>6.4259999999999994E-3</v>
          </cell>
          <cell r="AA555">
            <v>4.2979999999999989E-3</v>
          </cell>
          <cell r="AB555">
            <v>5.019E-3</v>
          </cell>
          <cell r="AC555">
            <v>4.9350000000000002E-3</v>
          </cell>
          <cell r="AD555">
            <v>4.5779999999999987E-3</v>
          </cell>
          <cell r="AE555">
            <v>3.2236473972518894E-3</v>
          </cell>
        </row>
        <row r="556">
          <cell r="A556" t="str">
            <v>Gaz</v>
          </cell>
          <cell r="B556" t="str">
            <v>gazcueng</v>
          </cell>
          <cell r="C556" t="str">
            <v>fra</v>
          </cell>
          <cell r="D556" t="str">
            <v>CEREN</v>
          </cell>
          <cell r="E556" t="str">
            <v>Mtoe</v>
          </cell>
          <cell r="F556">
            <v>0.39680999999999994</v>
          </cell>
          <cell r="G556">
            <v>0.37979250000000003</v>
          </cell>
          <cell r="H556">
            <v>0.35364750000000006</v>
          </cell>
          <cell r="I556">
            <v>0.37941749999999991</v>
          </cell>
          <cell r="J556">
            <v>0.36810749999999998</v>
          </cell>
          <cell r="K556">
            <v>0.36800250000000001</v>
          </cell>
          <cell r="L556">
            <v>0.37949250000000007</v>
          </cell>
          <cell r="M556">
            <v>0.38215500000000002</v>
          </cell>
          <cell r="N556">
            <v>0.38725500000000002</v>
          </cell>
          <cell r="O556">
            <v>0.37495500000000004</v>
          </cell>
          <cell r="P556">
            <v>0.39703500000000003</v>
          </cell>
          <cell r="Q556">
            <v>0.32720250000000001</v>
          </cell>
          <cell r="R556">
            <v>0.316635</v>
          </cell>
          <cell r="S556">
            <v>0.33400500000000005</v>
          </cell>
          <cell r="T556">
            <v>0.34488000000000002</v>
          </cell>
          <cell r="U556">
            <v>0.3372</v>
          </cell>
          <cell r="V556">
            <v>0.20670750000000004</v>
          </cell>
          <cell r="W556">
            <v>0.21049500000000002</v>
          </cell>
          <cell r="X556">
            <v>0.29713499999999998</v>
          </cell>
          <cell r="Y556">
            <v>0.28547249999999996</v>
          </cell>
          <cell r="Z556">
            <v>0.2836499999999999</v>
          </cell>
          <cell r="AA556">
            <v>0.23891250000000003</v>
          </cell>
          <cell r="AB556">
            <v>0.27261750000000001</v>
          </cell>
          <cell r="AC556">
            <v>0.28574250000000001</v>
          </cell>
          <cell r="AD556">
            <v>0.27083249999999998</v>
          </cell>
          <cell r="AE556">
            <v>0.30667846554320416</v>
          </cell>
        </row>
        <row r="557">
          <cell r="A557" t="str">
            <v>Chaleur</v>
          </cell>
          <cell r="B557" t="str">
            <v>vapcueng</v>
          </cell>
          <cell r="C557" t="str">
            <v>fra</v>
          </cell>
          <cell r="D557" t="str">
            <v>CEREN</v>
          </cell>
          <cell r="E557" t="str">
            <v>Mtoe</v>
          </cell>
          <cell r="F557">
            <v>1.8000000000000002E-3</v>
          </cell>
          <cell r="G557">
            <v>9.0000000000000008E-4</v>
          </cell>
          <cell r="H557">
            <v>0</v>
          </cell>
          <cell r="I557">
            <v>0</v>
          </cell>
          <cell r="J557">
            <v>0</v>
          </cell>
          <cell r="K557">
            <v>0</v>
          </cell>
          <cell r="L557">
            <v>0</v>
          </cell>
          <cell r="M557">
            <v>0</v>
          </cell>
          <cell r="N557">
            <v>0</v>
          </cell>
          <cell r="O557">
            <v>0</v>
          </cell>
          <cell r="P557">
            <v>3.6900000000000002E-4</v>
          </cell>
          <cell r="Q557">
            <v>5.4000000000000012E-5</v>
          </cell>
          <cell r="R557">
            <v>0</v>
          </cell>
          <cell r="S557">
            <v>0</v>
          </cell>
          <cell r="T557">
            <v>0</v>
          </cell>
          <cell r="U557">
            <v>-1.5479999999999997E-3</v>
          </cell>
          <cell r="V557">
            <v>-1.5479999999999997E-3</v>
          </cell>
          <cell r="W557">
            <v>-1.629E-3</v>
          </cell>
          <cell r="X557">
            <v>-1.629E-3</v>
          </cell>
          <cell r="Y557">
            <v>-1.629E-3</v>
          </cell>
          <cell r="Z557">
            <v>0</v>
          </cell>
          <cell r="AA557">
            <v>0</v>
          </cell>
          <cell r="AB557">
            <v>0</v>
          </cell>
          <cell r="AC557">
            <v>0</v>
          </cell>
          <cell r="AD557">
            <v>0</v>
          </cell>
          <cell r="AE557">
            <v>0</v>
          </cell>
        </row>
        <row r="558">
          <cell r="A558" t="str">
            <v>Electricité</v>
          </cell>
          <cell r="B558" t="str">
            <v>elccueng</v>
          </cell>
          <cell r="C558" t="str">
            <v>fra</v>
          </cell>
          <cell r="D558" t="str">
            <v>CEREN</v>
          </cell>
          <cell r="E558" t="str">
            <v>Mtoe</v>
          </cell>
          <cell r="F558">
            <v>0.15686</v>
          </cell>
          <cell r="G558">
            <v>0.15076000000000001</v>
          </cell>
          <cell r="H558">
            <v>0.13880000000000001</v>
          </cell>
          <cell r="I558">
            <v>0.12572999999999998</v>
          </cell>
          <cell r="J558">
            <v>0.12384000000000001</v>
          </cell>
          <cell r="K558">
            <v>0.1198</v>
          </cell>
          <cell r="L558">
            <v>0.12762000000000001</v>
          </cell>
          <cell r="M558">
            <v>0.12865999999999997</v>
          </cell>
          <cell r="N558">
            <v>0.12891</v>
          </cell>
          <cell r="O558">
            <v>0.12350000000000001</v>
          </cell>
          <cell r="P558">
            <v>0.12300999999999999</v>
          </cell>
          <cell r="Q558">
            <v>0.10580000000000001</v>
          </cell>
          <cell r="R558">
            <v>0.10008</v>
          </cell>
          <cell r="S558">
            <v>9.7909999999999997E-2</v>
          </cell>
          <cell r="T558">
            <v>9.6049999999999996E-2</v>
          </cell>
          <cell r="U558">
            <v>9.4460000000000002E-2</v>
          </cell>
          <cell r="V558">
            <v>6.0589999999999998E-2</v>
          </cell>
          <cell r="W558">
            <v>7.8140000000000001E-2</v>
          </cell>
          <cell r="X558">
            <v>7.8E-2</v>
          </cell>
          <cell r="Y558">
            <v>6.9559999999999997E-2</v>
          </cell>
          <cell r="Z558">
            <v>6.5809999999999994E-2</v>
          </cell>
          <cell r="AA558">
            <v>5.945000000000001E-2</v>
          </cell>
          <cell r="AB558">
            <v>6.3119999999999996E-2</v>
          </cell>
          <cell r="AC558">
            <v>6.5530000000000005E-2</v>
          </cell>
          <cell r="AD558">
            <v>6.3899999999999985E-2</v>
          </cell>
          <cell r="AE558">
            <v>6.2781907587515798E-2</v>
          </cell>
        </row>
        <row r="559">
          <cell r="A559" t="str">
            <v>Biomasse</v>
          </cell>
          <cell r="B559" t="str">
            <v>enccueng</v>
          </cell>
          <cell r="C559" t="str">
            <v>fra</v>
          </cell>
          <cell r="D559" t="str">
            <v>CEREN</v>
          </cell>
          <cell r="E559" t="str">
            <v>Mtoe</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-5.0000000000000004E-6</v>
          </cell>
          <cell r="W559">
            <v>0</v>
          </cell>
          <cell r="X559">
            <v>0</v>
          </cell>
          <cell r="Y559">
            <v>2.885E-3</v>
          </cell>
          <cell r="Z559">
            <v>4.1200000000000004E-3</v>
          </cell>
          <cell r="AA559">
            <v>4.1349999999999998E-3</v>
          </cell>
          <cell r="AB559">
            <v>1.16E-3</v>
          </cell>
          <cell r="AC559">
            <v>2.7499999999999998E-3</v>
          </cell>
          <cell r="AD559">
            <v>3.14E-3</v>
          </cell>
          <cell r="AE559">
            <v>2.423582494809136E-3</v>
          </cell>
        </row>
        <row r="560">
          <cell r="A560" t="str">
            <v>Total</v>
          </cell>
          <cell r="B560" t="str">
            <v>toccueng</v>
          </cell>
          <cell r="C560" t="str">
            <v>fra</v>
          </cell>
          <cell r="D560" t="str">
            <v>CEREN</v>
          </cell>
          <cell r="E560" t="str">
            <v>Mtoe</v>
          </cell>
          <cell r="F560">
            <v>0.62837100000000001</v>
          </cell>
          <cell r="G560">
            <v>0.60155049999999999</v>
          </cell>
          <cell r="H560">
            <v>0.55195450000000001</v>
          </cell>
          <cell r="I560">
            <v>0.54921949999999986</v>
          </cell>
          <cell r="J560">
            <v>0.5297965</v>
          </cell>
          <cell r="K560">
            <v>0.53110449999999998</v>
          </cell>
          <cell r="L560">
            <v>0.54407949999999994</v>
          </cell>
          <cell r="M560">
            <v>0.54071900000000006</v>
          </cell>
          <cell r="N560">
            <v>0.54254800000000003</v>
          </cell>
          <cell r="O560">
            <v>0.52273100000000006</v>
          </cell>
          <cell r="P560">
            <v>0.54163799999999995</v>
          </cell>
          <cell r="Q560">
            <v>0.45525350000000003</v>
          </cell>
          <cell r="R560">
            <v>0.43466299999999997</v>
          </cell>
          <cell r="S560">
            <v>0.44821800000000001</v>
          </cell>
          <cell r="T560">
            <v>0.45452399999999998</v>
          </cell>
          <cell r="U560">
            <v>0.44157099999999999</v>
          </cell>
          <cell r="V560">
            <v>0.2756145000000001</v>
          </cell>
          <cell r="W560">
            <v>0.29527999999999999</v>
          </cell>
          <cell r="X560">
            <v>0.381689</v>
          </cell>
          <cell r="Y560">
            <v>0.36245549999999999</v>
          </cell>
          <cell r="Z560">
            <v>0.36000599999999994</v>
          </cell>
          <cell r="AA560">
            <v>0.30679550000000005</v>
          </cell>
          <cell r="AB560">
            <v>0.3419164999999999</v>
          </cell>
          <cell r="AC560">
            <v>0.35895749999999998</v>
          </cell>
          <cell r="AD560">
            <v>0.34245049999999994</v>
          </cell>
          <cell r="AE560">
            <v>0.3751076030227809</v>
          </cell>
        </row>
        <row r="561">
          <cell r="A561" t="str">
            <v>Thermal uses</v>
          </cell>
          <cell r="B561" t="str">
            <v>thmcueng</v>
          </cell>
          <cell r="C561" t="str">
            <v>fra</v>
          </cell>
          <cell r="D561" t="str">
            <v>CEREN</v>
          </cell>
          <cell r="E561" t="str">
            <v>Mtoe</v>
          </cell>
          <cell r="F561">
            <v>0.47151099999999996</v>
          </cell>
          <cell r="G561">
            <v>0.45079050000000004</v>
          </cell>
          <cell r="H561">
            <v>0.41315449999999998</v>
          </cell>
          <cell r="I561">
            <v>0.42348949999999985</v>
          </cell>
          <cell r="J561">
            <v>0.4059565</v>
          </cell>
          <cell r="K561">
            <v>0.41130449999999991</v>
          </cell>
          <cell r="L561">
            <v>0.41645949999999993</v>
          </cell>
          <cell r="M561">
            <v>0.41205900000000006</v>
          </cell>
          <cell r="N561">
            <v>0.41363800000000006</v>
          </cell>
          <cell r="O561">
            <v>0.39923100000000006</v>
          </cell>
          <cell r="P561">
            <v>0.41862800000000006</v>
          </cell>
          <cell r="Q561">
            <v>0.34945349999999997</v>
          </cell>
          <cell r="R561">
            <v>0.33458299999999996</v>
          </cell>
          <cell r="S561">
            <v>0.35030800000000001</v>
          </cell>
          <cell r="T561">
            <v>0.35847400000000001</v>
          </cell>
          <cell r="U561">
            <v>0.347111</v>
          </cell>
          <cell r="V561">
            <v>0.21502450000000009</v>
          </cell>
          <cell r="W561">
            <v>0.21714000000000003</v>
          </cell>
          <cell r="X561">
            <v>0.30368899999999999</v>
          </cell>
          <cell r="Y561">
            <v>0.29289550000000003</v>
          </cell>
          <cell r="Z561">
            <v>0.2941959999999999</v>
          </cell>
          <cell r="AA561">
            <v>0.2473455</v>
          </cell>
          <cell r="AB561">
            <v>0.2787965</v>
          </cell>
          <cell r="AC561">
            <v>0.29342750000000001</v>
          </cell>
          <cell r="AD561">
            <v>0.27855049999999998</v>
          </cell>
          <cell r="AE561">
            <v>0.31232569543526512</v>
          </cell>
        </row>
        <row r="562">
          <cell r="A562" t="str">
            <v>Chlore</v>
          </cell>
        </row>
        <row r="563">
          <cell r="A563" t="str">
            <v>Charbon</v>
          </cell>
          <cell r="B563" t="str">
            <v>cmscuchl</v>
          </cell>
          <cell r="C563" t="str">
            <v>fra</v>
          </cell>
          <cell r="D563" t="str">
            <v>CEREN</v>
          </cell>
          <cell r="E563" t="str">
            <v>Mtoe</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A564" t="str">
            <v>Fioul</v>
          </cell>
          <cell r="B564" t="str">
            <v>petcuchl</v>
          </cell>
          <cell r="C564" t="str">
            <v>fra</v>
          </cell>
          <cell r="D564" t="str">
            <v>CEREN</v>
          </cell>
          <cell r="E564" t="str">
            <v>Mtoe</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Gaz</v>
          </cell>
          <cell r="B565" t="str">
            <v>gazcuchl</v>
          </cell>
          <cell r="C565" t="str">
            <v>fra</v>
          </cell>
          <cell r="D565" t="str">
            <v>CEREN</v>
          </cell>
          <cell r="E565" t="str">
            <v>Mtoe</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A566" t="str">
            <v>Chaleur</v>
          </cell>
          <cell r="B566" t="str">
            <v>vapcuchl</v>
          </cell>
          <cell r="C566" t="str">
            <v>fra</v>
          </cell>
          <cell r="D566" t="str">
            <v>CEREN</v>
          </cell>
          <cell r="E566" t="str">
            <v>Mtoe</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A567" t="str">
            <v>Electricité</v>
          </cell>
          <cell r="B567" t="str">
            <v>elccuchl</v>
          </cell>
          <cell r="C567" t="str">
            <v>fra</v>
          </cell>
          <cell r="D567" t="str">
            <v>CEREN</v>
          </cell>
          <cell r="E567" t="str">
            <v>Mtoe</v>
          </cell>
          <cell r="F567">
            <v>0.46117626827171121</v>
          </cell>
          <cell r="G567">
            <v>0.43685640584694752</v>
          </cell>
          <cell r="H567">
            <v>0.48389337919174541</v>
          </cell>
          <cell r="I567">
            <v>0.47738607050730869</v>
          </cell>
          <cell r="J567">
            <v>0.50752192605331037</v>
          </cell>
          <cell r="K567">
            <v>0.48823043852106618</v>
          </cell>
          <cell r="L567">
            <v>0.50557867583834903</v>
          </cell>
          <cell r="M567">
            <v>0.51258469475494406</v>
          </cell>
          <cell r="N567">
            <v>0.51693895098882203</v>
          </cell>
          <cell r="O567">
            <v>0.52244196044711955</v>
          </cell>
          <cell r="P567">
            <v>0.54892519346517632</v>
          </cell>
          <cell r="Q567">
            <v>0.51797076526225283</v>
          </cell>
          <cell r="R567">
            <v>0.50180567497850392</v>
          </cell>
          <cell r="S567">
            <v>0.49114359415305248</v>
          </cell>
          <cell r="T567">
            <v>0.49974204643164233</v>
          </cell>
          <cell r="U567">
            <v>0.52656921754084263</v>
          </cell>
          <cell r="V567">
            <v>0.45537403267411863</v>
          </cell>
          <cell r="W567">
            <v>0.41994840928632848</v>
          </cell>
          <cell r="X567">
            <v>0.41994840928632848</v>
          </cell>
          <cell r="Y567">
            <v>0.35184866723989677</v>
          </cell>
          <cell r="Z567">
            <v>0.38933791917454857</v>
          </cell>
          <cell r="AA567">
            <v>0.37179707652622529</v>
          </cell>
          <cell r="AB567">
            <v>0.33568357695614792</v>
          </cell>
          <cell r="AC567">
            <v>0.35219260533104035</v>
          </cell>
          <cell r="AD567">
            <v>0.33045571797076523</v>
          </cell>
          <cell r="AE567">
            <v>0.34393809114359419</v>
          </cell>
        </row>
        <row r="568">
          <cell r="A568" t="str">
            <v>Biomasse</v>
          </cell>
          <cell r="B568" t="str">
            <v>enccuchl</v>
          </cell>
          <cell r="C568" t="str">
            <v>fra</v>
          </cell>
          <cell r="D568" t="str">
            <v>CEREN</v>
          </cell>
          <cell r="E568" t="str">
            <v>Mtoe</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A569" t="str">
            <v>Total</v>
          </cell>
          <cell r="B569" t="str">
            <v>toccuchl</v>
          </cell>
          <cell r="C569" t="str">
            <v>fra</v>
          </cell>
          <cell r="D569" t="str">
            <v>CEREN</v>
          </cell>
          <cell r="E569" t="str">
            <v>Mtoe</v>
          </cell>
          <cell r="F569">
            <v>0.46117626827171121</v>
          </cell>
          <cell r="G569">
            <v>0.43685640584694752</v>
          </cell>
          <cell r="H569">
            <v>0.48389337919174541</v>
          </cell>
          <cell r="I569">
            <v>0.47738607050730869</v>
          </cell>
          <cell r="J569">
            <v>0.50752192605331037</v>
          </cell>
          <cell r="K569">
            <v>0.48823043852106618</v>
          </cell>
          <cell r="L569">
            <v>0.50557867583834903</v>
          </cell>
          <cell r="M569">
            <v>0.51258469475494406</v>
          </cell>
          <cell r="N569">
            <v>0.51693895098882203</v>
          </cell>
          <cell r="O569">
            <v>0.52244196044711955</v>
          </cell>
          <cell r="P569">
            <v>0.54892519346517632</v>
          </cell>
          <cell r="Q569">
            <v>0.51797076526225283</v>
          </cell>
          <cell r="R569">
            <v>0.50180567497850392</v>
          </cell>
          <cell r="S569">
            <v>0.49114359415305248</v>
          </cell>
          <cell r="T569">
            <v>0.49974204643164233</v>
          </cell>
          <cell r="U569">
            <v>0.52656921754084263</v>
          </cell>
          <cell r="V569">
            <v>0.45537403267411863</v>
          </cell>
          <cell r="W569">
            <v>0.41994840928632848</v>
          </cell>
          <cell r="X569">
            <v>0.41994840928632848</v>
          </cell>
          <cell r="Y569">
            <v>0.35184866723989677</v>
          </cell>
          <cell r="Z569">
            <v>0.38933791917454857</v>
          </cell>
          <cell r="AA569">
            <v>0.37179707652622529</v>
          </cell>
          <cell r="AB569">
            <v>0.33568357695614792</v>
          </cell>
          <cell r="AC569">
            <v>0.35219260533104035</v>
          </cell>
          <cell r="AD569">
            <v>0.33045571797076523</v>
          </cell>
          <cell r="AE569">
            <v>0.34393809114359419</v>
          </cell>
        </row>
        <row r="570">
          <cell r="A570" t="str">
            <v>Thermal uses</v>
          </cell>
          <cell r="B570" t="str">
            <v>thmcuchl</v>
          </cell>
          <cell r="C570" t="str">
            <v>fra</v>
          </cell>
          <cell r="D570" t="str">
            <v>CEREN</v>
          </cell>
          <cell r="E570" t="str">
            <v>Mtoe</v>
          </cell>
          <cell r="F570">
            <v>0</v>
          </cell>
          <cell r="G570">
            <v>0</v>
          </cell>
          <cell r="H570">
            <v>0</v>
          </cell>
          <cell r="I570">
            <v>0</v>
          </cell>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A571" t="str">
            <v>Clinker</v>
          </cell>
        </row>
        <row r="572">
          <cell r="A572" t="str">
            <v>Charbon</v>
          </cell>
          <cell r="B572" t="str">
            <v>cmscupcc</v>
          </cell>
          <cell r="C572" t="str">
            <v>fra</v>
          </cell>
          <cell r="D572" t="str">
            <v>CEREN</v>
          </cell>
          <cell r="E572" t="str">
            <v>Mtoe</v>
          </cell>
          <cell r="F572">
            <v>0.59251199999999993</v>
          </cell>
          <cell r="G572">
            <v>0.45660000000000001</v>
          </cell>
          <cell r="H572">
            <v>0.30059999999999998</v>
          </cell>
          <cell r="I572">
            <v>0.19740000000000002</v>
          </cell>
          <cell r="J572">
            <v>0.18779999999999999</v>
          </cell>
          <cell r="K572">
            <v>0.13680000000000003</v>
          </cell>
          <cell r="L572">
            <v>0.1206</v>
          </cell>
          <cell r="M572">
            <v>0.10499999999999998</v>
          </cell>
          <cell r="N572">
            <v>0.1002</v>
          </cell>
          <cell r="O572">
            <v>6.8400000000000016E-2</v>
          </cell>
          <cell r="P572">
            <v>9.4049999999999995E-2</v>
          </cell>
          <cell r="Q572">
            <v>7.3080000000000006E-2</v>
          </cell>
          <cell r="R572">
            <v>8.1852000000000008E-2</v>
          </cell>
          <cell r="S572">
            <v>9.9389999999999978E-2</v>
          </cell>
          <cell r="T572">
            <v>0.104364</v>
          </cell>
          <cell r="U572">
            <v>9.8123999999999989E-2</v>
          </cell>
          <cell r="V572">
            <v>0.10656000000000002</v>
          </cell>
          <cell r="W572">
            <v>0.16295399999999999</v>
          </cell>
          <cell r="X572">
            <v>0.14793599999999998</v>
          </cell>
          <cell r="Y572">
            <v>0.134214</v>
          </cell>
          <cell r="Z572">
            <v>0.13819199999999998</v>
          </cell>
          <cell r="AA572">
            <v>0.16378199999999998</v>
          </cell>
          <cell r="AB572">
            <v>0.154026</v>
          </cell>
          <cell r="AC572">
            <v>0.133074</v>
          </cell>
          <cell r="AD572">
            <v>0.11538</v>
          </cell>
          <cell r="AE572">
            <v>0.11873641506051098</v>
          </cell>
        </row>
        <row r="573">
          <cell r="A573" t="str">
            <v>Fioul</v>
          </cell>
          <cell r="B573" t="str">
            <v>petcupcc</v>
          </cell>
          <cell r="C573" t="str">
            <v>fra</v>
          </cell>
          <cell r="D573" t="str">
            <v>CEREN</v>
          </cell>
          <cell r="E573" t="str">
            <v>Mtoe</v>
          </cell>
          <cell r="F573">
            <v>0.52308899999999992</v>
          </cell>
          <cell r="G573">
            <v>0.44276399999999994</v>
          </cell>
          <cell r="H573">
            <v>0.48197800000000002</v>
          </cell>
          <cell r="I573">
            <v>0.467943</v>
          </cell>
          <cell r="J573">
            <v>0.47579700000000008</v>
          </cell>
          <cell r="K573">
            <v>0.55106800000000011</v>
          </cell>
          <cell r="L573">
            <v>0.57146600000000003</v>
          </cell>
          <cell r="M573">
            <v>0.56991899999999995</v>
          </cell>
          <cell r="N573">
            <v>0.56812700000000005</v>
          </cell>
          <cell r="O573">
            <v>0.56407399999999996</v>
          </cell>
          <cell r="P573">
            <v>0.59740099999999996</v>
          </cell>
          <cell r="Q573">
            <v>0.55176800000000004</v>
          </cell>
          <cell r="R573">
            <v>0.56163799999999997</v>
          </cell>
          <cell r="S573">
            <v>0.56609700000000007</v>
          </cell>
          <cell r="T573">
            <v>0.63572600000000001</v>
          </cell>
          <cell r="U573">
            <v>0.68893299999999991</v>
          </cell>
          <cell r="V573">
            <v>0.70153299999999996</v>
          </cell>
          <cell r="W573">
            <v>0.75170199999999987</v>
          </cell>
          <cell r="X573">
            <v>0.66614799999999996</v>
          </cell>
          <cell r="Y573">
            <v>0.58345000000000002</v>
          </cell>
          <cell r="Z573">
            <v>0.59192699999999987</v>
          </cell>
          <cell r="AA573">
            <v>0.59110099999999999</v>
          </cell>
          <cell r="AB573">
            <v>0.52602899999999997</v>
          </cell>
          <cell r="AC573">
            <v>0.50892799999999982</v>
          </cell>
          <cell r="AD573">
            <v>0.49243599999999998</v>
          </cell>
          <cell r="AE573">
            <v>0.47952738028516501</v>
          </cell>
        </row>
        <row r="574">
          <cell r="A574" t="str">
            <v>Gaz</v>
          </cell>
          <cell r="B574" t="str">
            <v>gazcupcc</v>
          </cell>
          <cell r="C574" t="str">
            <v>fra</v>
          </cell>
          <cell r="D574" t="str">
            <v>CEREN</v>
          </cell>
          <cell r="E574" t="str">
            <v>Mtoe</v>
          </cell>
          <cell r="F574">
            <v>0.27000000000000007</v>
          </cell>
          <cell r="G574">
            <v>0.27975</v>
          </cell>
          <cell r="H574">
            <v>0.25950000000000001</v>
          </cell>
          <cell r="I574">
            <v>0.24750000000000003</v>
          </cell>
          <cell r="J574">
            <v>0.24975000000000003</v>
          </cell>
          <cell r="K574">
            <v>0.27449999999999997</v>
          </cell>
          <cell r="L574">
            <v>0.27074999999999999</v>
          </cell>
          <cell r="M574">
            <v>0.27825</v>
          </cell>
          <cell r="N574">
            <v>0.27825</v>
          </cell>
          <cell r="O574">
            <v>0.28275</v>
          </cell>
          <cell r="P574">
            <v>0.27792749999999994</v>
          </cell>
          <cell r="Q574">
            <v>0.25044749999999999</v>
          </cell>
          <cell r="R574">
            <v>0.250365</v>
          </cell>
          <cell r="S574">
            <v>0.2556525</v>
          </cell>
          <cell r="T574">
            <v>0.25441500000000006</v>
          </cell>
          <cell r="U574">
            <v>0.25060499999999997</v>
          </cell>
          <cell r="V574">
            <v>0.25157249999999998</v>
          </cell>
          <cell r="W574">
            <v>0.23628749999999998</v>
          </cell>
          <cell r="X574">
            <v>0.25155</v>
          </cell>
          <cell r="Y574">
            <v>0.19113749999999999</v>
          </cell>
          <cell r="Z574">
            <v>0.20997749999999998</v>
          </cell>
          <cell r="AA574">
            <v>0.19806749999999998</v>
          </cell>
          <cell r="AB574">
            <v>0.20756249999999996</v>
          </cell>
          <cell r="AC574">
            <v>0.20840249999999999</v>
          </cell>
          <cell r="AD574">
            <v>0.18498750000000003</v>
          </cell>
          <cell r="AE574">
            <v>0.15271688781711895</v>
          </cell>
        </row>
        <row r="575">
          <cell r="A575" t="str">
            <v>Chaleur</v>
          </cell>
          <cell r="B575" t="str">
            <v>vapcupcc</v>
          </cell>
          <cell r="C575" t="str">
            <v>fra</v>
          </cell>
          <cell r="D575" t="str">
            <v>CEREN</v>
          </cell>
          <cell r="E575" t="str">
            <v>Mtoe</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A576" t="str">
            <v>Electricité</v>
          </cell>
          <cell r="B576" t="str">
            <v>elccupcc</v>
          </cell>
          <cell r="C576" t="str">
            <v>fra</v>
          </cell>
          <cell r="D576" t="str">
            <v>CEREN</v>
          </cell>
          <cell r="E576" t="str">
            <v>Mtoe</v>
          </cell>
          <cell r="F576">
            <v>0.27400000000000002</v>
          </cell>
          <cell r="G576">
            <v>0.27331</v>
          </cell>
          <cell r="H576">
            <v>0.24837000000000001</v>
          </cell>
          <cell r="I576">
            <v>0.23314999999999997</v>
          </cell>
          <cell r="J576">
            <v>0.23796</v>
          </cell>
          <cell r="K576">
            <v>0.23916999999999999</v>
          </cell>
          <cell r="L576">
            <v>0.22961999999999999</v>
          </cell>
          <cell r="M576">
            <v>0.22842000000000001</v>
          </cell>
          <cell r="N576">
            <v>0.23993999999999999</v>
          </cell>
          <cell r="O576">
            <v>0.24260999999999999</v>
          </cell>
          <cell r="P576">
            <v>0.24677000000000002</v>
          </cell>
          <cell r="Q576">
            <v>0.25340999999999997</v>
          </cell>
          <cell r="R576">
            <v>0.25891999999999998</v>
          </cell>
          <cell r="S576">
            <v>0.25312000000000001</v>
          </cell>
          <cell r="T576">
            <v>0.27016000000000001</v>
          </cell>
          <cell r="U576">
            <v>0.27245000000000003</v>
          </cell>
          <cell r="V576">
            <v>0.28073999999999999</v>
          </cell>
          <cell r="W576">
            <v>0.28403</v>
          </cell>
          <cell r="X576">
            <v>0.27013999999999999</v>
          </cell>
          <cell r="Y576">
            <v>0.23425000000000001</v>
          </cell>
          <cell r="Z576">
            <v>0.23691999999999996</v>
          </cell>
          <cell r="AA576">
            <v>0.24905000000000002</v>
          </cell>
          <cell r="AB576">
            <v>0.23830999999999999</v>
          </cell>
          <cell r="AC576">
            <v>0.23236999999999999</v>
          </cell>
          <cell r="AD576">
            <v>0.22033</v>
          </cell>
          <cell r="AE576">
            <v>0.21833418345842423</v>
          </cell>
        </row>
        <row r="577">
          <cell r="A577" t="str">
            <v>Biomasse</v>
          </cell>
          <cell r="B577" t="str">
            <v>enccupcc</v>
          </cell>
          <cell r="C577" t="str">
            <v>fra</v>
          </cell>
          <cell r="D577" t="str">
            <v>CEREN</v>
          </cell>
          <cell r="E577" t="str">
            <v>Mtoe</v>
          </cell>
          <cell r="F577">
            <v>4.5795000000000002E-2</v>
          </cell>
          <cell r="G577">
            <v>4.0419999999999998E-2</v>
          </cell>
          <cell r="H577">
            <v>3.569E-2</v>
          </cell>
          <cell r="I577">
            <v>3.1559999999999998E-2</v>
          </cell>
          <cell r="J577">
            <v>3.2419999999999997E-2</v>
          </cell>
          <cell r="K577">
            <v>3.2419999999999997E-2</v>
          </cell>
          <cell r="L577">
            <v>3.1605000000000001E-2</v>
          </cell>
          <cell r="M577">
            <v>3.1864999999999997E-2</v>
          </cell>
          <cell r="N577">
            <v>3.4314999999999998E-2</v>
          </cell>
          <cell r="O577">
            <v>3.6034999999999998E-2</v>
          </cell>
          <cell r="P577">
            <v>5.4429999999999999E-2</v>
          </cell>
          <cell r="Q577">
            <v>0.130805</v>
          </cell>
          <cell r="R577">
            <v>0.10535</v>
          </cell>
          <cell r="S577">
            <v>9.2219999999999983E-2</v>
          </cell>
          <cell r="T577">
            <v>8.6824999999999999E-2</v>
          </cell>
          <cell r="U577">
            <v>8.7874999999999995E-2</v>
          </cell>
          <cell r="V577">
            <v>5.0290000000000015E-2</v>
          </cell>
          <cell r="W577">
            <v>8.6840000000000001E-2</v>
          </cell>
          <cell r="X577">
            <v>0.09</v>
          </cell>
          <cell r="Y577">
            <v>6.8525000000000003E-2</v>
          </cell>
          <cell r="Z577">
            <v>6.105E-2</v>
          </cell>
          <cell r="AA577">
            <v>4.5444999999999999E-2</v>
          </cell>
          <cell r="AB577">
            <v>5.8650000000000008E-2</v>
          </cell>
          <cell r="AC577">
            <v>7.1595000000000006E-2</v>
          </cell>
          <cell r="AD577">
            <v>6.9745000000000001E-2</v>
          </cell>
          <cell r="AE577">
            <v>6.2344611762297178E-2</v>
          </cell>
        </row>
        <row r="578">
          <cell r="A578" t="str">
            <v>Total</v>
          </cell>
          <cell r="B578" t="str">
            <v>toccupcc</v>
          </cell>
          <cell r="C578" t="str">
            <v>fra</v>
          </cell>
          <cell r="D578" t="str">
            <v>CEREN</v>
          </cell>
          <cell r="E578" t="str">
            <v>Mtoe</v>
          </cell>
          <cell r="F578">
            <v>1.7053959999999999</v>
          </cell>
          <cell r="G578">
            <v>1.4928439999999996</v>
          </cell>
          <cell r="H578">
            <v>1.3261380000000003</v>
          </cell>
          <cell r="I578">
            <v>1.1775529999999996</v>
          </cell>
          <cell r="J578">
            <v>1.183727</v>
          </cell>
          <cell r="K578">
            <v>1.2339579999999999</v>
          </cell>
          <cell r="L578">
            <v>1.2240409999999999</v>
          </cell>
          <cell r="M578">
            <v>1.213454</v>
          </cell>
          <cell r="N578">
            <v>1.2208319999999999</v>
          </cell>
          <cell r="O578">
            <v>1.1938689999999998</v>
          </cell>
          <cell r="P578">
            <v>1.2705784999999998</v>
          </cell>
          <cell r="Q578">
            <v>1.2595105</v>
          </cell>
          <cell r="R578">
            <v>1.2581249999999997</v>
          </cell>
          <cell r="S578">
            <v>1.2664795</v>
          </cell>
          <cell r="T578">
            <v>1.3514900000000001</v>
          </cell>
          <cell r="U578">
            <v>1.3979869999999999</v>
          </cell>
          <cell r="V578">
            <v>1.3906954999999996</v>
          </cell>
          <cell r="W578">
            <v>1.5218134999999997</v>
          </cell>
          <cell r="X578">
            <v>1.4257739999999999</v>
          </cell>
          <cell r="Y578">
            <v>1.2115765000000003</v>
          </cell>
          <cell r="Z578">
            <v>1.2380665</v>
          </cell>
          <cell r="AA578">
            <v>1.2474455</v>
          </cell>
          <cell r="AB578">
            <v>1.1845774999999998</v>
          </cell>
          <cell r="AC578">
            <v>1.1543695</v>
          </cell>
          <cell r="AD578">
            <v>1.0828784999999999</v>
          </cell>
          <cell r="AE578">
            <v>1.0316594783835165</v>
          </cell>
        </row>
        <row r="579">
          <cell r="A579" t="str">
            <v>Thermal uses</v>
          </cell>
          <cell r="B579" t="str">
            <v>thmcupcc</v>
          </cell>
          <cell r="C579" t="str">
            <v>fra</v>
          </cell>
          <cell r="D579" t="str">
            <v>CEREN</v>
          </cell>
          <cell r="E579" t="str">
            <v>Mtoe</v>
          </cell>
          <cell r="F579">
            <v>1.4313959999999997</v>
          </cell>
          <cell r="G579">
            <v>1.2195339999999997</v>
          </cell>
          <cell r="H579">
            <v>1.0777680000000003</v>
          </cell>
          <cell r="I579">
            <v>0.94440299999999988</v>
          </cell>
          <cell r="J579">
            <v>0.94576700000000002</v>
          </cell>
          <cell r="K579">
            <v>0.99478800000000001</v>
          </cell>
          <cell r="L579">
            <v>0.994421</v>
          </cell>
          <cell r="M579">
            <v>0.98503399999999985</v>
          </cell>
          <cell r="N579">
            <v>0.98089199999999988</v>
          </cell>
          <cell r="O579">
            <v>0.95125899999999997</v>
          </cell>
          <cell r="P579">
            <v>1.0238084999999999</v>
          </cell>
          <cell r="Q579">
            <v>1.0061005000000001</v>
          </cell>
          <cell r="R579">
            <v>0.99920499999999968</v>
          </cell>
          <cell r="S579">
            <v>1.0133595</v>
          </cell>
          <cell r="T579">
            <v>1.0813300000000001</v>
          </cell>
          <cell r="U579">
            <v>1.125537</v>
          </cell>
          <cell r="V579">
            <v>1.1099554999999999</v>
          </cell>
          <cell r="W579">
            <v>1.2377834999999997</v>
          </cell>
          <cell r="X579">
            <v>1.1556340000000001</v>
          </cell>
          <cell r="Y579">
            <v>0.9773265000000001</v>
          </cell>
          <cell r="Z579">
            <v>1.0011464999999999</v>
          </cell>
          <cell r="AA579">
            <v>0.99839549999999999</v>
          </cell>
          <cell r="AB579">
            <v>0.94626749999999993</v>
          </cell>
          <cell r="AC579">
            <v>0.92199949999999997</v>
          </cell>
          <cell r="AD579">
            <v>0.86254849999999983</v>
          </cell>
          <cell r="AE579">
            <v>0.81332529492509198</v>
          </cell>
        </row>
        <row r="580">
          <cell r="A580" t="str">
            <v>Verre</v>
          </cell>
        </row>
        <row r="581">
          <cell r="A581" t="str">
            <v>Charbon</v>
          </cell>
          <cell r="B581" t="str">
            <v>cmscuver</v>
          </cell>
          <cell r="C581" t="str">
            <v>fra</v>
          </cell>
          <cell r="D581" t="str">
            <v>CEREN</v>
          </cell>
          <cell r="E581" t="str">
            <v>Mtoe</v>
          </cell>
          <cell r="F581">
            <v>0</v>
          </cell>
          <cell r="G581">
            <v>0</v>
          </cell>
          <cell r="H581">
            <v>0</v>
          </cell>
          <cell r="I581">
            <v>0</v>
          </cell>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cell r="AD581">
            <v>0</v>
          </cell>
          <cell r="AE581">
            <v>0</v>
          </cell>
        </row>
        <row r="582">
          <cell r="A582" t="str">
            <v>Fioul</v>
          </cell>
          <cell r="B582" t="str">
            <v>petcuver</v>
          </cell>
          <cell r="C582" t="str">
            <v>fra</v>
          </cell>
          <cell r="D582" t="str">
            <v>CEREN</v>
          </cell>
          <cell r="E582" t="str">
            <v>Mtoe</v>
          </cell>
          <cell r="F582">
            <v>0.36161299999999991</v>
          </cell>
          <cell r="G582">
            <v>0.36159899999999995</v>
          </cell>
          <cell r="H582">
            <v>0.37417800000000001</v>
          </cell>
          <cell r="I582">
            <v>0.34477099999999999</v>
          </cell>
          <cell r="J582">
            <v>0.385098</v>
          </cell>
          <cell r="K582">
            <v>0.36169699999999999</v>
          </cell>
          <cell r="L582">
            <v>0.3518969999999999</v>
          </cell>
          <cell r="M582">
            <v>0.34837599999999996</v>
          </cell>
          <cell r="N582">
            <v>0.34229299999999996</v>
          </cell>
          <cell r="O582">
            <v>0.33197499999999996</v>
          </cell>
          <cell r="P582">
            <v>0.32711699999999999</v>
          </cell>
          <cell r="Q582">
            <v>0.298788</v>
          </cell>
          <cell r="R582">
            <v>0.28725899999999999</v>
          </cell>
          <cell r="S582">
            <v>0.27264299999999997</v>
          </cell>
          <cell r="T582">
            <v>0.27879600000000004</v>
          </cell>
          <cell r="U582">
            <v>0.27862799999999999</v>
          </cell>
          <cell r="V582">
            <v>0.28346499999999997</v>
          </cell>
          <cell r="W582">
            <v>0.28121099999999993</v>
          </cell>
          <cell r="X582">
            <v>0.27882399999999996</v>
          </cell>
          <cell r="Y582">
            <v>0.23566200000000004</v>
          </cell>
          <cell r="Z582">
            <v>0.18951100000000001</v>
          </cell>
          <cell r="AA582">
            <v>0.18892300000000001</v>
          </cell>
          <cell r="AB582">
            <v>0.13641599999999998</v>
          </cell>
          <cell r="AC582">
            <v>8.6750999999999995E-2</v>
          </cell>
          <cell r="AD582">
            <v>6.3608999999999999E-2</v>
          </cell>
          <cell r="AE582">
            <v>6.5700698151371167E-2</v>
          </cell>
        </row>
        <row r="583">
          <cell r="A583" t="str">
            <v>Gaz</v>
          </cell>
          <cell r="B583" t="str">
            <v>gazcuver</v>
          </cell>
          <cell r="C583" t="str">
            <v>fra</v>
          </cell>
          <cell r="D583" t="str">
            <v>CEREN</v>
          </cell>
          <cell r="E583" t="str">
            <v>Mtoe</v>
          </cell>
          <cell r="F583">
            <v>0.40800000000000003</v>
          </cell>
          <cell r="G583">
            <v>0.39974999999999999</v>
          </cell>
          <cell r="H583">
            <v>0.38400000000000001</v>
          </cell>
          <cell r="I583">
            <v>0.39749999999999991</v>
          </cell>
          <cell r="J583">
            <v>0.38474999999999998</v>
          </cell>
          <cell r="K583">
            <v>0.441</v>
          </cell>
          <cell r="L583">
            <v>0.44699999999999995</v>
          </cell>
          <cell r="M583">
            <v>0.48674999999999996</v>
          </cell>
          <cell r="N583">
            <v>0.50850000000000006</v>
          </cell>
          <cell r="O583">
            <v>0.51000000000000012</v>
          </cell>
          <cell r="P583">
            <v>0.52906500000000012</v>
          </cell>
          <cell r="Q583">
            <v>0.51993750000000005</v>
          </cell>
          <cell r="R583">
            <v>0.54735749999999994</v>
          </cell>
          <cell r="S583">
            <v>0.5137275</v>
          </cell>
          <cell r="T583">
            <v>0.53418750000000004</v>
          </cell>
          <cell r="U583">
            <v>0.52613249999999989</v>
          </cell>
          <cell r="V583">
            <v>0.50171250000000001</v>
          </cell>
          <cell r="W583">
            <v>0.49646250000000003</v>
          </cell>
          <cell r="X583">
            <v>0.48384749999999999</v>
          </cell>
          <cell r="Y583">
            <v>0.43599749999999998</v>
          </cell>
          <cell r="Z583">
            <v>0.49774499999999999</v>
          </cell>
          <cell r="AA583">
            <v>0.52572750000000001</v>
          </cell>
          <cell r="AB583">
            <v>0.56430749999999996</v>
          </cell>
          <cell r="AC583">
            <v>0.61429499999999992</v>
          </cell>
          <cell r="AD583">
            <v>0.63239999999999996</v>
          </cell>
          <cell r="AE583">
            <v>0.65319564072579561</v>
          </cell>
        </row>
        <row r="584">
          <cell r="A584" t="str">
            <v>Chaleur</v>
          </cell>
          <cell r="B584" t="str">
            <v>vapcuver</v>
          </cell>
          <cell r="C584" t="str">
            <v>fra</v>
          </cell>
          <cell r="D584" t="str">
            <v>CEREN</v>
          </cell>
          <cell r="E584" t="str">
            <v>Mtoe</v>
          </cell>
          <cell r="F584">
            <v>0</v>
          </cell>
          <cell r="G584">
            <v>0</v>
          </cell>
          <cell r="H584">
            <v>0</v>
          </cell>
          <cell r="I584">
            <v>0</v>
          </cell>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cell r="AD584">
            <v>0</v>
          </cell>
          <cell r="AE584">
            <v>0</v>
          </cell>
        </row>
        <row r="585">
          <cell r="A585" t="str">
            <v>Electricité</v>
          </cell>
          <cell r="B585" t="str">
            <v>elccuver</v>
          </cell>
          <cell r="C585" t="str">
            <v>fra</v>
          </cell>
          <cell r="D585" t="str">
            <v>CEREN</v>
          </cell>
          <cell r="E585" t="str">
            <v>Mtoe</v>
          </cell>
          <cell r="F585">
            <v>0.22670000000000001</v>
          </cell>
          <cell r="G585">
            <v>0.22695000000000001</v>
          </cell>
          <cell r="H585">
            <v>0.23762</v>
          </cell>
          <cell r="I585">
            <v>0.23125000000000004</v>
          </cell>
          <cell r="J585">
            <v>0.24166000000000001</v>
          </cell>
          <cell r="K585">
            <v>0.25790999999999997</v>
          </cell>
          <cell r="L585">
            <v>0.25868999999999998</v>
          </cell>
          <cell r="M585">
            <v>0.26651000000000002</v>
          </cell>
          <cell r="N585">
            <v>0.27787000000000001</v>
          </cell>
          <cell r="O585">
            <v>0.28105000000000002</v>
          </cell>
          <cell r="P585">
            <v>0.30095</v>
          </cell>
          <cell r="Q585">
            <v>0.29686000000000001</v>
          </cell>
          <cell r="R585">
            <v>0.30942999999999998</v>
          </cell>
          <cell r="S585">
            <v>0.30307000000000001</v>
          </cell>
          <cell r="T585">
            <v>0.31065999999999999</v>
          </cell>
          <cell r="U585">
            <v>0.30353999999999998</v>
          </cell>
          <cell r="V585">
            <v>0.29720999999999997</v>
          </cell>
          <cell r="W585">
            <v>0.29892999999999997</v>
          </cell>
          <cell r="X585">
            <v>0.29663999999999996</v>
          </cell>
          <cell r="Y585">
            <v>0.27327000000000001</v>
          </cell>
          <cell r="Z585">
            <v>0.28288000000000002</v>
          </cell>
          <cell r="AA585">
            <v>0.2974</v>
          </cell>
          <cell r="AB585">
            <v>0.27761000000000002</v>
          </cell>
          <cell r="AC585">
            <v>0.29429</v>
          </cell>
          <cell r="AD585">
            <v>0.29326000000000002</v>
          </cell>
          <cell r="AE585">
            <v>0.30290346868951112</v>
          </cell>
        </row>
        <row r="586">
          <cell r="A586" t="str">
            <v>Biomasse</v>
          </cell>
          <cell r="B586" t="str">
            <v>enccuver</v>
          </cell>
          <cell r="C586" t="str">
            <v>fra</v>
          </cell>
          <cell r="D586" t="str">
            <v>CEREN</v>
          </cell>
          <cell r="E586" t="str">
            <v>Mtoe</v>
          </cell>
          <cell r="F586">
            <v>0</v>
          </cell>
          <cell r="G586">
            <v>0</v>
          </cell>
          <cell r="H586">
            <v>0</v>
          </cell>
          <cell r="I586">
            <v>0</v>
          </cell>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cell r="Z586">
            <v>0</v>
          </cell>
          <cell r="AA586">
            <v>0</v>
          </cell>
          <cell r="AB586">
            <v>0</v>
          </cell>
          <cell r="AC586">
            <v>0</v>
          </cell>
          <cell r="AD586">
            <v>0</v>
          </cell>
          <cell r="AE586">
            <v>0</v>
          </cell>
        </row>
        <row r="587">
          <cell r="A587" t="str">
            <v>Total</v>
          </cell>
          <cell r="B587" t="str">
            <v>toccuver</v>
          </cell>
          <cell r="C587" t="str">
            <v>fra</v>
          </cell>
          <cell r="D587" t="str">
            <v>CEREN</v>
          </cell>
          <cell r="E587" t="str">
            <v>Mtoe</v>
          </cell>
          <cell r="F587">
            <v>0.99631300000000012</v>
          </cell>
          <cell r="G587">
            <v>0.98829899999999993</v>
          </cell>
          <cell r="H587">
            <v>0.99579800000000007</v>
          </cell>
          <cell r="I587">
            <v>0.97352099999999986</v>
          </cell>
          <cell r="J587">
            <v>1.0115080000000001</v>
          </cell>
          <cell r="K587">
            <v>1.0606069999999999</v>
          </cell>
          <cell r="L587">
            <v>1.0575870000000001</v>
          </cell>
          <cell r="M587">
            <v>1.1016360000000001</v>
          </cell>
          <cell r="N587">
            <v>1.1286630000000002</v>
          </cell>
          <cell r="O587">
            <v>1.1230250000000002</v>
          </cell>
          <cell r="P587">
            <v>1.157132</v>
          </cell>
          <cell r="Q587">
            <v>1.1155854999999999</v>
          </cell>
          <cell r="R587">
            <v>1.1440465</v>
          </cell>
          <cell r="S587">
            <v>1.0894405</v>
          </cell>
          <cell r="T587">
            <v>1.1236435000000002</v>
          </cell>
          <cell r="U587">
            <v>1.1083004999999999</v>
          </cell>
          <cell r="V587">
            <v>1.0823875000000001</v>
          </cell>
          <cell r="W587">
            <v>1.0766035</v>
          </cell>
          <cell r="X587">
            <v>1.0593115</v>
          </cell>
          <cell r="Y587">
            <v>0.94492949999999998</v>
          </cell>
          <cell r="Z587">
            <v>0.97013600000000011</v>
          </cell>
          <cell r="AA587">
            <v>1.0120504999999997</v>
          </cell>
          <cell r="AB587">
            <v>0.97833350000000008</v>
          </cell>
          <cell r="AC587">
            <v>0.99533599999999989</v>
          </cell>
          <cell r="AD587">
            <v>0.98926900000000006</v>
          </cell>
          <cell r="AE587">
            <v>1.0217998075666779</v>
          </cell>
        </row>
        <row r="588">
          <cell r="A588" t="str">
            <v>Thermal uses</v>
          </cell>
          <cell r="B588" t="str">
            <v>thmcuver</v>
          </cell>
          <cell r="C588" t="str">
            <v>fra</v>
          </cell>
          <cell r="D588" t="str">
            <v>CEREN</v>
          </cell>
          <cell r="E588" t="str">
            <v>Mtoe</v>
          </cell>
          <cell r="F588">
            <v>0.7696130000000001</v>
          </cell>
          <cell r="G588">
            <v>0.76134899999999994</v>
          </cell>
          <cell r="H588">
            <v>0.75817800000000013</v>
          </cell>
          <cell r="I588">
            <v>0.7422709999999999</v>
          </cell>
          <cell r="J588">
            <v>0.76984799999999998</v>
          </cell>
          <cell r="K588">
            <v>0.80269699999999988</v>
          </cell>
          <cell r="L588">
            <v>0.79889699999999997</v>
          </cell>
          <cell r="M588">
            <v>0.83512600000000003</v>
          </cell>
          <cell r="N588">
            <v>0.85079300000000013</v>
          </cell>
          <cell r="O588">
            <v>0.84197500000000003</v>
          </cell>
          <cell r="P588">
            <v>0.85618199999999989</v>
          </cell>
          <cell r="Q588">
            <v>0.81872549999999999</v>
          </cell>
          <cell r="R588">
            <v>0.83461649999999976</v>
          </cell>
          <cell r="S588">
            <v>0.78637050000000008</v>
          </cell>
          <cell r="T588">
            <v>0.81298350000000019</v>
          </cell>
          <cell r="U588">
            <v>0.80476049999999988</v>
          </cell>
          <cell r="V588">
            <v>0.78517750000000008</v>
          </cell>
          <cell r="W588">
            <v>0.77767350000000002</v>
          </cell>
          <cell r="X588">
            <v>0.76267149999999995</v>
          </cell>
          <cell r="Y588">
            <v>0.67165949999999996</v>
          </cell>
          <cell r="Z588">
            <v>0.68725599999999998</v>
          </cell>
          <cell r="AA588">
            <v>0.71465049999999997</v>
          </cell>
          <cell r="AB588">
            <v>0.70072349999999994</v>
          </cell>
          <cell r="AC588">
            <v>0.70104599999999995</v>
          </cell>
          <cell r="AD588">
            <v>0.69600899999999999</v>
          </cell>
          <cell r="AE588">
            <v>0.71889633887716686</v>
          </cell>
        </row>
        <row r="589">
          <cell r="A589" t="str">
            <v>Sucre</v>
          </cell>
        </row>
        <row r="590">
          <cell r="A590" t="str">
            <v>Charbon</v>
          </cell>
          <cell r="B590" t="str">
            <v>cmscusuc</v>
          </cell>
          <cell r="C590" t="str">
            <v>fra</v>
          </cell>
          <cell r="D590" t="str">
            <v>CEREN</v>
          </cell>
          <cell r="E590" t="str">
            <v>Mtoe</v>
          </cell>
          <cell r="F590">
            <v>0.160584</v>
          </cell>
          <cell r="G590">
            <v>0.14361599999999999</v>
          </cell>
          <cell r="H590">
            <v>0.16759199999999999</v>
          </cell>
          <cell r="I590">
            <v>0.163164</v>
          </cell>
          <cell r="J590">
            <v>0.147618</v>
          </cell>
          <cell r="K590">
            <v>0.15687600000000002</v>
          </cell>
          <cell r="L590">
            <v>0.148368</v>
          </cell>
          <cell r="M590">
            <v>0.139152</v>
          </cell>
          <cell r="N590">
            <v>0.13306799999999999</v>
          </cell>
          <cell r="O590">
            <v>0.13131599999999999</v>
          </cell>
          <cell r="P590">
            <v>0.12058200000000001</v>
          </cell>
          <cell r="Q590">
            <v>0.10323599999999999</v>
          </cell>
          <cell r="R590">
            <v>0.11480999999999997</v>
          </cell>
          <cell r="S590">
            <v>0.10330799999999998</v>
          </cell>
          <cell r="T590">
            <v>0.11619600000000001</v>
          </cell>
          <cell r="U590">
            <v>0.10962</v>
          </cell>
          <cell r="V590">
            <v>9.7157999999999994E-2</v>
          </cell>
          <cell r="W590">
            <v>9.2418E-2</v>
          </cell>
          <cell r="X590">
            <v>9.2435999999999977E-2</v>
          </cell>
          <cell r="Y590">
            <v>8.9214000000000002E-2</v>
          </cell>
          <cell r="Z590">
            <v>0.11290199999999999</v>
          </cell>
          <cell r="AA590">
            <v>0.102684</v>
          </cell>
          <cell r="AB590">
            <v>0.10449600000000001</v>
          </cell>
          <cell r="AC590">
            <v>9.0107999999999994E-2</v>
          </cell>
          <cell r="AD590">
            <v>9.6923999999999996E-2</v>
          </cell>
          <cell r="AE590">
            <v>9.7786673968543056E-2</v>
          </cell>
        </row>
        <row r="591">
          <cell r="A591" t="str">
            <v>Fioul</v>
          </cell>
          <cell r="B591" t="str">
            <v>petcusuc</v>
          </cell>
          <cell r="C591" t="str">
            <v>fra</v>
          </cell>
          <cell r="D591" t="str">
            <v>CEREN</v>
          </cell>
          <cell r="E591" t="str">
            <v>Mtoe</v>
          </cell>
          <cell r="F591">
            <v>0.145348</v>
          </cell>
          <cell r="G591">
            <v>0.19095299999999998</v>
          </cell>
          <cell r="H591">
            <v>0.20704599999999995</v>
          </cell>
          <cell r="I591">
            <v>0.17646999999999996</v>
          </cell>
          <cell r="J591">
            <v>0.17188499999999995</v>
          </cell>
          <cell r="K591">
            <v>0.14120400000000002</v>
          </cell>
          <cell r="L591">
            <v>0.11670400000000002</v>
          </cell>
          <cell r="M591">
            <v>0.12356400000000002</v>
          </cell>
          <cell r="N591">
            <v>0.12795999999999999</v>
          </cell>
          <cell r="O591">
            <v>0.12237399999999998</v>
          </cell>
          <cell r="P591">
            <v>0.11781699999999998</v>
          </cell>
          <cell r="Q591">
            <v>0.13287399999999999</v>
          </cell>
          <cell r="R591">
            <v>0.11218899999999998</v>
          </cell>
          <cell r="S591">
            <v>0.10578399999999998</v>
          </cell>
          <cell r="T591">
            <v>0.10840900000000001</v>
          </cell>
          <cell r="U591">
            <v>9.4828999999999983E-2</v>
          </cell>
          <cell r="V591">
            <v>9.9441999999999989E-2</v>
          </cell>
          <cell r="W591">
            <v>9.6096000000000015E-2</v>
          </cell>
          <cell r="X591">
            <v>7.5103000000000003E-2</v>
          </cell>
          <cell r="Y591">
            <v>6.4833999999999989E-2</v>
          </cell>
          <cell r="Z591">
            <v>5.9052E-2</v>
          </cell>
          <cell r="AA591">
            <v>6.2726999999999977E-2</v>
          </cell>
          <cell r="AB591">
            <v>5.5194999999999987E-2</v>
          </cell>
          <cell r="AC591">
            <v>5.9304000000000003E-2</v>
          </cell>
          <cell r="AD591">
            <v>5.2541999999999998E-2</v>
          </cell>
          <cell r="AE591">
            <v>5.3009651104527163E-2</v>
          </cell>
        </row>
        <row r="592">
          <cell r="A592" t="str">
            <v>Gaz</v>
          </cell>
          <cell r="B592" t="str">
            <v>gazcusuc</v>
          </cell>
          <cell r="C592" t="str">
            <v>fra</v>
          </cell>
          <cell r="D592" t="str">
            <v>CEREN</v>
          </cell>
          <cell r="E592" t="str">
            <v>Mtoe</v>
          </cell>
          <cell r="F592">
            <v>0.25946999999999998</v>
          </cell>
          <cell r="G592">
            <v>0.19289999999999996</v>
          </cell>
          <cell r="H592">
            <v>0.19933500000000001</v>
          </cell>
          <cell r="I592">
            <v>0.23036999999999996</v>
          </cell>
          <cell r="J592">
            <v>0.20991000000000001</v>
          </cell>
          <cell r="K592">
            <v>0.25437000000000004</v>
          </cell>
          <cell r="L592">
            <v>0.27643500000000004</v>
          </cell>
          <cell r="M592">
            <v>0.31842000000000004</v>
          </cell>
          <cell r="N592">
            <v>0.29880000000000001</v>
          </cell>
          <cell r="O592">
            <v>0.32388</v>
          </cell>
          <cell r="P592">
            <v>0.31402500000000005</v>
          </cell>
          <cell r="Q592">
            <v>0.23522250000000003</v>
          </cell>
          <cell r="R592">
            <v>0.31644750000000005</v>
          </cell>
          <cell r="S592">
            <v>0.32826750000000005</v>
          </cell>
          <cell r="T592">
            <v>0.31045499999999998</v>
          </cell>
          <cell r="U592">
            <v>0.34683000000000003</v>
          </cell>
          <cell r="V592">
            <v>0.33566249999999997</v>
          </cell>
          <cell r="W592">
            <v>0.34955249999999999</v>
          </cell>
          <cell r="X592">
            <v>0.36363000000000001</v>
          </cell>
          <cell r="Y592">
            <v>0.40067249999999999</v>
          </cell>
          <cell r="Z592">
            <v>0.38177250000000001</v>
          </cell>
          <cell r="AA592">
            <v>0.3969975</v>
          </cell>
          <cell r="AB592">
            <v>0.37419750000000002</v>
          </cell>
          <cell r="AC592">
            <v>0.37171499999999996</v>
          </cell>
          <cell r="AD592">
            <v>0.4015725</v>
          </cell>
          <cell r="AE592">
            <v>0.40514670393537977</v>
          </cell>
        </row>
        <row r="593">
          <cell r="A593" t="str">
            <v>Chaleur</v>
          </cell>
          <cell r="B593" t="str">
            <v>vapcusuc</v>
          </cell>
          <cell r="C593" t="str">
            <v>fra</v>
          </cell>
          <cell r="D593" t="str">
            <v>CEREN</v>
          </cell>
          <cell r="E593" t="str">
            <v>Mtoe</v>
          </cell>
          <cell r="F593">
            <v>8.9999999999999993E-3</v>
          </cell>
          <cell r="G593">
            <v>8.0999999999999996E-3</v>
          </cell>
          <cell r="H593">
            <v>8.0999999999999996E-3</v>
          </cell>
          <cell r="I593">
            <v>6.3000000000000009E-3</v>
          </cell>
          <cell r="J593">
            <v>9.8999999999999991E-3</v>
          </cell>
          <cell r="K593">
            <v>6.3000000000000009E-3</v>
          </cell>
          <cell r="L593">
            <v>1.2600000000000002E-2</v>
          </cell>
          <cell r="M593">
            <v>9.8999999999999991E-3</v>
          </cell>
          <cell r="N593">
            <v>9.8999999999999991E-3</v>
          </cell>
          <cell r="O593">
            <v>1.2600000000000002E-2</v>
          </cell>
          <cell r="P593">
            <v>1.0287000000000001E-2</v>
          </cell>
          <cell r="Q593">
            <v>9.306E-3</v>
          </cell>
          <cell r="R593">
            <v>0</v>
          </cell>
          <cell r="S593">
            <v>0</v>
          </cell>
          <cell r="T593">
            <v>0</v>
          </cell>
          <cell r="U593">
            <v>2.52E-4</v>
          </cell>
          <cell r="V593">
            <v>0</v>
          </cell>
          <cell r="W593">
            <v>1.7999999999999998E-4</v>
          </cell>
          <cell r="X593">
            <v>0</v>
          </cell>
          <cell r="Y593">
            <v>0</v>
          </cell>
          <cell r="Z593">
            <v>0</v>
          </cell>
          <cell r="AA593">
            <v>0</v>
          </cell>
          <cell r="AB593">
            <v>0</v>
          </cell>
          <cell r="AC593">
            <v>1.9800000000000004E-4</v>
          </cell>
          <cell r="AD593">
            <v>6.5700000000000003E-4</v>
          </cell>
          <cell r="AE593">
            <v>6.6284764142351548E-4</v>
          </cell>
        </row>
        <row r="594">
          <cell r="A594" t="str">
            <v>Electricité</v>
          </cell>
          <cell r="B594" t="str">
            <v>elccusuc</v>
          </cell>
          <cell r="C594" t="str">
            <v>fra</v>
          </cell>
          <cell r="D594" t="str">
            <v>CEREN</v>
          </cell>
          <cell r="E594" t="str">
            <v>Mtoe</v>
          </cell>
          <cell r="F594">
            <v>8.2820000000000005E-2</v>
          </cell>
          <cell r="G594">
            <v>8.2900000000000001E-2</v>
          </cell>
          <cell r="H594">
            <v>8.7459999999999996E-2</v>
          </cell>
          <cell r="I594">
            <v>9.2539999999999997E-2</v>
          </cell>
          <cell r="J594">
            <v>8.6599999999999996E-2</v>
          </cell>
          <cell r="K594">
            <v>8.609E-2</v>
          </cell>
          <cell r="L594">
            <v>8.8319999999999996E-2</v>
          </cell>
          <cell r="M594">
            <v>9.3740000000000004E-2</v>
          </cell>
          <cell r="N594">
            <v>9.2789999999999997E-2</v>
          </cell>
          <cell r="O594">
            <v>9.1329999999999995E-2</v>
          </cell>
          <cell r="P594">
            <v>9.2499999999999985E-2</v>
          </cell>
          <cell r="Q594">
            <v>8.1619999999999998E-2</v>
          </cell>
          <cell r="R594">
            <v>8.7550000000000003E-2</v>
          </cell>
          <cell r="S594">
            <v>7.6090000000000005E-2</v>
          </cell>
          <cell r="T594">
            <v>8.3589999999999998E-2</v>
          </cell>
          <cell r="U594">
            <v>8.3030000000000007E-2</v>
          </cell>
          <cell r="V594">
            <v>8.2089999999999996E-2</v>
          </cell>
          <cell r="W594">
            <v>8.4180000000000005E-2</v>
          </cell>
          <cell r="X594">
            <v>7.8149999999999997E-2</v>
          </cell>
          <cell r="Y594">
            <v>7.9890000000000003E-2</v>
          </cell>
          <cell r="Z594">
            <v>8.022E-2</v>
          </cell>
          <cell r="AA594">
            <v>9.1329999999999995E-2</v>
          </cell>
          <cell r="AB594">
            <v>8.4190000000000001E-2</v>
          </cell>
          <cell r="AC594">
            <v>8.6860000000000007E-2</v>
          </cell>
          <cell r="AD594">
            <v>9.4670000000000004E-2</v>
          </cell>
          <cell r="AE594">
            <v>9.5512612197205804E-2</v>
          </cell>
        </row>
        <row r="595">
          <cell r="A595" t="str">
            <v>Biomasse</v>
          </cell>
          <cell r="B595" t="str">
            <v>enccusuc</v>
          </cell>
          <cell r="C595" t="str">
            <v>fra</v>
          </cell>
          <cell r="D595" t="str">
            <v>CEREN</v>
          </cell>
          <cell r="E595" t="str">
            <v>Mtoe</v>
          </cell>
          <cell r="F595">
            <v>0</v>
          </cell>
          <cell r="G595">
            <v>0</v>
          </cell>
          <cell r="H595">
            <v>0</v>
          </cell>
          <cell r="I595">
            <v>0</v>
          </cell>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cell r="AD595">
            <v>0</v>
          </cell>
          <cell r="AE595">
            <v>0</v>
          </cell>
        </row>
        <row r="596">
          <cell r="A596" t="str">
            <v>Total</v>
          </cell>
          <cell r="B596" t="str">
            <v>toccusuc</v>
          </cell>
          <cell r="C596" t="str">
            <v>fra</v>
          </cell>
          <cell r="D596" t="str">
            <v>CEREN</v>
          </cell>
          <cell r="E596" t="str">
            <v>Mtoe</v>
          </cell>
          <cell r="F596">
            <v>0.65722199999999997</v>
          </cell>
          <cell r="G596">
            <v>0.61846900000000005</v>
          </cell>
          <cell r="H596">
            <v>0.66953300000000004</v>
          </cell>
          <cell r="I596">
            <v>0.66884399999999999</v>
          </cell>
          <cell r="J596">
            <v>0.62591299999999994</v>
          </cell>
          <cell r="K596">
            <v>0.64484000000000008</v>
          </cell>
          <cell r="L596">
            <v>0.64242700000000008</v>
          </cell>
          <cell r="M596">
            <v>0.68477600000000005</v>
          </cell>
          <cell r="N596">
            <v>0.66251799999999994</v>
          </cell>
          <cell r="O596">
            <v>0.68149999999999999</v>
          </cell>
          <cell r="P596">
            <v>0.65521099999999999</v>
          </cell>
          <cell r="Q596">
            <v>0.56225850000000011</v>
          </cell>
          <cell r="R596">
            <v>0.63099649999999996</v>
          </cell>
          <cell r="S596">
            <v>0.61344949999999998</v>
          </cell>
          <cell r="T596">
            <v>0.61864999999999992</v>
          </cell>
          <cell r="U596">
            <v>0.63456099999999993</v>
          </cell>
          <cell r="V596">
            <v>0.61435249999999986</v>
          </cell>
          <cell r="W596">
            <v>0.62242649999999999</v>
          </cell>
          <cell r="X596">
            <v>0.60931899999999994</v>
          </cell>
          <cell r="Y596">
            <v>0.63461049999999997</v>
          </cell>
          <cell r="Z596">
            <v>0.63394649999999997</v>
          </cell>
          <cell r="AA596">
            <v>0.6537385</v>
          </cell>
          <cell r="AB596">
            <v>0.61807849999999998</v>
          </cell>
          <cell r="AC596">
            <v>0.60818499999999998</v>
          </cell>
          <cell r="AD596">
            <v>0.64636549999999993</v>
          </cell>
          <cell r="AE596">
            <v>0.65211848884707946</v>
          </cell>
        </row>
        <row r="597">
          <cell r="A597" t="str">
            <v>Thermal uses</v>
          </cell>
          <cell r="B597" t="str">
            <v>thmcusuc</v>
          </cell>
          <cell r="C597" t="str">
            <v>fra</v>
          </cell>
          <cell r="D597" t="str">
            <v>CEREN</v>
          </cell>
          <cell r="E597" t="str">
            <v>Mtoe</v>
          </cell>
          <cell r="F597">
            <v>0.57440199999999997</v>
          </cell>
          <cell r="G597">
            <v>0.53556899999999996</v>
          </cell>
          <cell r="H597">
            <v>0.58207299999999995</v>
          </cell>
          <cell r="I597">
            <v>0.57630399999999993</v>
          </cell>
          <cell r="J597">
            <v>0.53931299999999993</v>
          </cell>
          <cell r="K597">
            <v>0.55875000000000008</v>
          </cell>
          <cell r="L597">
            <v>0.55410700000000013</v>
          </cell>
          <cell r="M597">
            <v>0.59103600000000012</v>
          </cell>
          <cell r="N597">
            <v>0.56972800000000001</v>
          </cell>
          <cell r="O597">
            <v>0.59016999999999986</v>
          </cell>
          <cell r="P597">
            <v>0.56271100000000007</v>
          </cell>
          <cell r="Q597">
            <v>0.48063850000000002</v>
          </cell>
          <cell r="R597">
            <v>0.54344649999999994</v>
          </cell>
          <cell r="S597">
            <v>0.53735949999999999</v>
          </cell>
          <cell r="T597">
            <v>0.53505999999999998</v>
          </cell>
          <cell r="U597">
            <v>0.5515310000000001</v>
          </cell>
          <cell r="V597">
            <v>0.53226249999999997</v>
          </cell>
          <cell r="W597">
            <v>0.53824649999999996</v>
          </cell>
          <cell r="X597">
            <v>0.531169</v>
          </cell>
          <cell r="Y597">
            <v>0.55472049999999995</v>
          </cell>
          <cell r="Z597">
            <v>0.55372650000000001</v>
          </cell>
          <cell r="AA597">
            <v>0.56240849999999998</v>
          </cell>
          <cell r="AB597">
            <v>0.53388849999999999</v>
          </cell>
          <cell r="AC597">
            <v>0.52132499999999993</v>
          </cell>
          <cell r="AD597">
            <v>0.55169550000000001</v>
          </cell>
          <cell r="AE597">
            <v>0.55660587664987371</v>
          </cell>
        </row>
        <row r="598">
          <cell r="A598" t="str">
            <v>Papier</v>
          </cell>
        </row>
        <row r="599">
          <cell r="A599" t="str">
            <v>Charbon</v>
          </cell>
          <cell r="B599" t="str">
            <v>cmscupap</v>
          </cell>
          <cell r="C599" t="str">
            <v>fra</v>
          </cell>
          <cell r="D599" t="str">
            <v>CEREN</v>
          </cell>
          <cell r="E599" t="str">
            <v>Mtoe</v>
          </cell>
          <cell r="F599">
            <v>0.11027400000000001</v>
          </cell>
          <cell r="G599">
            <v>9.894E-2</v>
          </cell>
          <cell r="H599">
            <v>9.486E-2</v>
          </cell>
          <cell r="I599">
            <v>9.537000000000001E-2</v>
          </cell>
          <cell r="J599">
            <v>9.9959999999999993E-2</v>
          </cell>
          <cell r="K599">
            <v>9.2309999999999989E-2</v>
          </cell>
          <cell r="L599">
            <v>9.894E-2</v>
          </cell>
          <cell r="M599">
            <v>9.9959999999999993E-2</v>
          </cell>
          <cell r="N599">
            <v>0.101664</v>
          </cell>
          <cell r="O599">
            <v>0.101004</v>
          </cell>
          <cell r="P599">
            <v>9.014400000000003E-2</v>
          </cell>
          <cell r="Q599">
            <v>6.7194000000000004E-2</v>
          </cell>
          <cell r="R599">
            <v>6.878999999999999E-2</v>
          </cell>
          <cell r="S599">
            <v>6.7290000000000003E-2</v>
          </cell>
          <cell r="T599">
            <v>6.5717999999999999E-2</v>
          </cell>
          <cell r="U599">
            <v>7.1969999999999992E-2</v>
          </cell>
          <cell r="V599">
            <v>4.9985999999999996E-2</v>
          </cell>
          <cell r="W599">
            <v>3.9623999999999999E-2</v>
          </cell>
          <cell r="X599">
            <v>1.9373999999999999E-2</v>
          </cell>
          <cell r="Y599">
            <v>1.0218E-2</v>
          </cell>
          <cell r="Z599">
            <v>1.1724E-2</v>
          </cell>
          <cell r="AA599">
            <v>8.7240000000000009E-3</v>
          </cell>
          <cell r="AB599">
            <v>1.0955999999999999E-2</v>
          </cell>
          <cell r="AC599">
            <v>6.755999999999999E-3</v>
          </cell>
          <cell r="AD599">
            <v>7.2959999999999995E-3</v>
          </cell>
          <cell r="AE599">
            <v>8.550000000000002E-3</v>
          </cell>
        </row>
        <row r="600">
          <cell r="A600" t="str">
            <v>Fioul</v>
          </cell>
          <cell r="B600" t="str">
            <v>petcupap</v>
          </cell>
          <cell r="C600" t="str">
            <v>fra</v>
          </cell>
          <cell r="D600" t="str">
            <v>CEREN</v>
          </cell>
          <cell r="E600" t="str">
            <v>Mtoe</v>
          </cell>
          <cell r="F600">
            <v>0.27362999999999998</v>
          </cell>
          <cell r="G600">
            <v>0.30430399999999996</v>
          </cell>
          <cell r="H600">
            <v>0.311332</v>
          </cell>
          <cell r="I600">
            <v>0.27643000000000001</v>
          </cell>
          <cell r="J600">
            <v>0.27298599999999995</v>
          </cell>
          <cell r="K600">
            <v>0.24560199999999999</v>
          </cell>
          <cell r="L600">
            <v>0.23582999999999998</v>
          </cell>
          <cell r="M600">
            <v>0.21875699999999998</v>
          </cell>
          <cell r="N600">
            <v>0.21930299999999997</v>
          </cell>
          <cell r="O600">
            <v>0.21459899999999998</v>
          </cell>
          <cell r="P600">
            <v>0.17481099999999999</v>
          </cell>
          <cell r="Q600">
            <v>0.146314</v>
          </cell>
          <cell r="R600">
            <v>0.139097</v>
          </cell>
          <cell r="S600">
            <v>0.13229299999999999</v>
          </cell>
          <cell r="T600">
            <v>0.12251400000000001</v>
          </cell>
          <cell r="U600">
            <v>9.8335999999999993E-2</v>
          </cell>
          <cell r="V600">
            <v>8.5196999999999995E-2</v>
          </cell>
          <cell r="W600">
            <v>8.9634999999999979E-2</v>
          </cell>
          <cell r="X600">
            <v>7.5347999999999998E-2</v>
          </cell>
          <cell r="Y600">
            <v>6.4652000000000001E-2</v>
          </cell>
          <cell r="Z600">
            <v>5.5216000000000008E-2</v>
          </cell>
          <cell r="AA600">
            <v>4.9755999999999995E-2</v>
          </cell>
          <cell r="AB600">
            <v>4.9020999999999988E-2</v>
          </cell>
          <cell r="AC600">
            <v>4.4744000000000006E-2</v>
          </cell>
          <cell r="AD600">
            <v>3.6000999999999998E-2</v>
          </cell>
          <cell r="AE600">
            <v>4.5058999999999995E-2</v>
          </cell>
        </row>
        <row r="601">
          <cell r="A601" t="str">
            <v>Gaz</v>
          </cell>
          <cell r="B601" t="str">
            <v>gazcupap</v>
          </cell>
          <cell r="C601" t="str">
            <v>fra</v>
          </cell>
          <cell r="D601" t="str">
            <v>CEREN</v>
          </cell>
          <cell r="E601" t="str">
            <v>Mtoe</v>
          </cell>
          <cell r="F601">
            <v>0.50378999999999996</v>
          </cell>
          <cell r="G601">
            <v>0.59682749999999996</v>
          </cell>
          <cell r="H601">
            <v>0.65910000000000013</v>
          </cell>
          <cell r="I601">
            <v>0.70765499999999992</v>
          </cell>
          <cell r="J601">
            <v>0.78424500000000008</v>
          </cell>
          <cell r="K601">
            <v>0.82675500000000013</v>
          </cell>
          <cell r="L601">
            <v>0.76377749999999989</v>
          </cell>
          <cell r="M601">
            <v>0.87661499999999981</v>
          </cell>
          <cell r="N601">
            <v>0.83706749999999985</v>
          </cell>
          <cell r="O601">
            <v>0.86364750000000001</v>
          </cell>
          <cell r="P601">
            <v>0.92201250000000012</v>
          </cell>
          <cell r="Q601">
            <v>0.85316249999999993</v>
          </cell>
          <cell r="R601">
            <v>0.79619249999999997</v>
          </cell>
          <cell r="S601">
            <v>0.82434750000000001</v>
          </cell>
          <cell r="T601">
            <v>0.8224125000000001</v>
          </cell>
          <cell r="U601">
            <v>0.80699250000000011</v>
          </cell>
          <cell r="V601">
            <v>0.78763499999999997</v>
          </cell>
          <cell r="W601">
            <v>0.76635000000000009</v>
          </cell>
          <cell r="X601">
            <v>0.73443749999999997</v>
          </cell>
          <cell r="Y601">
            <v>0.57972750000000006</v>
          </cell>
          <cell r="Z601">
            <v>0.61529250000000002</v>
          </cell>
          <cell r="AA601">
            <v>0.59588999999999992</v>
          </cell>
          <cell r="AB601">
            <v>0.59539500000000001</v>
          </cell>
          <cell r="AC601">
            <v>0.66069749999999994</v>
          </cell>
          <cell r="AD601">
            <v>0.64093499999999992</v>
          </cell>
          <cell r="AE601">
            <v>0.67946250000000008</v>
          </cell>
        </row>
        <row r="602">
          <cell r="A602" t="str">
            <v>Chaleur</v>
          </cell>
          <cell r="B602" t="str">
            <v>vapcupap</v>
          </cell>
          <cell r="C602" t="str">
            <v>fra</v>
          </cell>
          <cell r="D602" t="str">
            <v>CEREN</v>
          </cell>
          <cell r="E602" t="str">
            <v>Mtoe</v>
          </cell>
          <cell r="F602">
            <v>5.8499999999999996E-2</v>
          </cell>
          <cell r="G602">
            <v>5.7600000000000005E-2</v>
          </cell>
          <cell r="H602">
            <v>5.7600000000000005E-2</v>
          </cell>
          <cell r="I602">
            <v>3.7800000000000007E-2</v>
          </cell>
          <cell r="J602">
            <v>4.3199999999999995E-2</v>
          </cell>
          <cell r="K602">
            <v>4.4100000000000014E-2</v>
          </cell>
          <cell r="L602">
            <v>4.9499999999999995E-2</v>
          </cell>
          <cell r="M602">
            <v>3.8699999999999998E-2</v>
          </cell>
          <cell r="N602">
            <v>3.7800000000000007E-2</v>
          </cell>
          <cell r="O602">
            <v>4.6800000000000001E-2</v>
          </cell>
          <cell r="P602">
            <v>0.15042600000000003</v>
          </cell>
          <cell r="Q602">
            <v>0.30789000000000005</v>
          </cell>
          <cell r="R602">
            <v>0.37799999999999995</v>
          </cell>
          <cell r="S602">
            <v>0.40763699999999997</v>
          </cell>
          <cell r="T602">
            <v>0.43942500000000007</v>
          </cell>
          <cell r="U602">
            <v>0.44278199999999995</v>
          </cell>
          <cell r="V602">
            <v>0.424566</v>
          </cell>
          <cell r="W602">
            <v>0.41618699999999992</v>
          </cell>
          <cell r="X602">
            <v>0.42907499999999998</v>
          </cell>
          <cell r="Y602">
            <v>0.34064100000000003</v>
          </cell>
          <cell r="Z602">
            <v>0.34739999999999999</v>
          </cell>
          <cell r="AA602">
            <v>0.33119999999999999</v>
          </cell>
          <cell r="AB602">
            <v>0.32688000000000006</v>
          </cell>
          <cell r="AC602">
            <v>0.37063800000000008</v>
          </cell>
          <cell r="AD602">
            <v>0.37898999999999999</v>
          </cell>
          <cell r="AE602">
            <v>0.37898999999999999</v>
          </cell>
        </row>
        <row r="603">
          <cell r="A603" t="str">
            <v>Electricité</v>
          </cell>
          <cell r="B603" t="str">
            <v>elccupap</v>
          </cell>
          <cell r="C603" t="str">
            <v>fra</v>
          </cell>
          <cell r="D603" t="str">
            <v>CEREN</v>
          </cell>
          <cell r="E603" t="str">
            <v>Mtoe</v>
          </cell>
          <cell r="F603">
            <v>0.83996000000000015</v>
          </cell>
          <cell r="G603">
            <v>0.88441999999999998</v>
          </cell>
          <cell r="H603">
            <v>0.94041000000000008</v>
          </cell>
          <cell r="I603">
            <v>0.95562999999999998</v>
          </cell>
          <cell r="J603">
            <v>1.03389</v>
          </cell>
          <cell r="K603">
            <v>1.0074899999999998</v>
          </cell>
          <cell r="L603">
            <v>0.94874999999999998</v>
          </cell>
          <cell r="M603">
            <v>1.0288999999999999</v>
          </cell>
          <cell r="N603">
            <v>1.0067999999999999</v>
          </cell>
          <cell r="O603">
            <v>1.0317400000000001</v>
          </cell>
          <cell r="P603">
            <v>1.0432900000000003</v>
          </cell>
          <cell r="Q603">
            <v>0.99404999999999999</v>
          </cell>
          <cell r="R603">
            <v>0.99958000000000002</v>
          </cell>
          <cell r="S603">
            <v>1.03145</v>
          </cell>
          <cell r="T603">
            <v>1.06463</v>
          </cell>
          <cell r="U603">
            <v>1.0701099999999999</v>
          </cell>
          <cell r="V603">
            <v>1.0492300000000001</v>
          </cell>
          <cell r="W603">
            <v>1.03108</v>
          </cell>
          <cell r="X603">
            <v>0.99453000000000003</v>
          </cell>
          <cell r="Y603">
            <v>0.85424</v>
          </cell>
          <cell r="Z603">
            <v>0.90919000000000005</v>
          </cell>
          <cell r="AA603">
            <v>0.87897000000000003</v>
          </cell>
          <cell r="AB603">
            <v>0.84375</v>
          </cell>
          <cell r="AC603">
            <v>0.81711</v>
          </cell>
          <cell r="AD603">
            <v>0.81425000000000003</v>
          </cell>
          <cell r="AE603">
            <v>0.77720999999999985</v>
          </cell>
        </row>
        <row r="604">
          <cell r="A604" t="str">
            <v>Biomasse</v>
          </cell>
          <cell r="B604" t="str">
            <v>enccupap</v>
          </cell>
          <cell r="C604" t="str">
            <v>fra</v>
          </cell>
          <cell r="D604" t="str">
            <v>CEREN</v>
          </cell>
          <cell r="E604" t="str">
            <v>Mtoe</v>
          </cell>
          <cell r="F604">
            <v>0.44994000000000001</v>
          </cell>
          <cell r="G604">
            <v>0.4347049999999999</v>
          </cell>
          <cell r="H604">
            <v>0.44585000000000002</v>
          </cell>
          <cell r="I604">
            <v>0.43872500000000003</v>
          </cell>
          <cell r="J604">
            <v>0.46889999999999998</v>
          </cell>
          <cell r="K604">
            <v>0.46339999999999998</v>
          </cell>
          <cell r="L604">
            <v>0.46637499999999998</v>
          </cell>
          <cell r="M604">
            <v>0.50240000000000007</v>
          </cell>
          <cell r="N604">
            <v>0.49840000000000001</v>
          </cell>
          <cell r="O604">
            <v>0.50190000000000001</v>
          </cell>
          <cell r="P604">
            <v>0.47010000000000002</v>
          </cell>
          <cell r="Q604">
            <v>0.44456000000000001</v>
          </cell>
          <cell r="R604">
            <v>0.44866</v>
          </cell>
          <cell r="S604">
            <v>0.46530000000000005</v>
          </cell>
          <cell r="T604">
            <v>0.47820000000000001</v>
          </cell>
          <cell r="U604">
            <v>0.51533000000000007</v>
          </cell>
          <cell r="V604">
            <v>0.51725500000000002</v>
          </cell>
          <cell r="W604">
            <v>0.52068000000000003</v>
          </cell>
          <cell r="X604">
            <v>0.52335500000000001</v>
          </cell>
          <cell r="Y604">
            <v>0.49393999999999993</v>
          </cell>
          <cell r="Z604">
            <v>0.51802500000000007</v>
          </cell>
          <cell r="AA604">
            <v>0.51634500000000005</v>
          </cell>
          <cell r="AB604">
            <v>0.46931999999999996</v>
          </cell>
          <cell r="AC604">
            <v>0.45402999999999993</v>
          </cell>
          <cell r="AD604">
            <v>0.44617000000000001</v>
          </cell>
          <cell r="AE604">
            <v>0.49106</v>
          </cell>
        </row>
        <row r="605">
          <cell r="A605" t="str">
            <v>Total</v>
          </cell>
          <cell r="B605" t="str">
            <v>toccupap</v>
          </cell>
          <cell r="C605" t="str">
            <v>fra</v>
          </cell>
          <cell r="D605" t="str">
            <v>CEREN</v>
          </cell>
          <cell r="E605" t="str">
            <v>Mtoe</v>
          </cell>
          <cell r="F605">
            <v>2.2360940000000005</v>
          </cell>
          <cell r="G605">
            <v>2.3767964999999998</v>
          </cell>
          <cell r="H605">
            <v>2.5091519999999998</v>
          </cell>
          <cell r="I605">
            <v>2.5116099999999997</v>
          </cell>
          <cell r="J605">
            <v>2.7031809999999998</v>
          </cell>
          <cell r="K605">
            <v>2.6796570000000002</v>
          </cell>
          <cell r="L605">
            <v>2.5631724999999999</v>
          </cell>
          <cell r="M605">
            <v>2.7653319999999999</v>
          </cell>
          <cell r="N605">
            <v>2.7010344999999996</v>
          </cell>
          <cell r="O605">
            <v>2.7596905</v>
          </cell>
          <cell r="P605">
            <v>2.8507835000000008</v>
          </cell>
          <cell r="Q605">
            <v>2.8131705000000005</v>
          </cell>
          <cell r="R605">
            <v>2.8303194999999999</v>
          </cell>
          <cell r="S605">
            <v>2.9283174999999999</v>
          </cell>
          <cell r="T605">
            <v>2.9928995</v>
          </cell>
          <cell r="U605">
            <v>3.0055205000000003</v>
          </cell>
          <cell r="V605">
            <v>2.913869</v>
          </cell>
          <cell r="W605">
            <v>2.8635560000000004</v>
          </cell>
          <cell r="X605">
            <v>2.7761195000000001</v>
          </cell>
          <cell r="Y605">
            <v>2.3434184999999998</v>
          </cell>
          <cell r="Z605">
            <v>2.4568474999999999</v>
          </cell>
          <cell r="AA605">
            <v>2.3808849999999997</v>
          </cell>
          <cell r="AB605">
            <v>2.2953220000000001</v>
          </cell>
          <cell r="AC605">
            <v>2.3539754999999998</v>
          </cell>
          <cell r="AD605">
            <v>2.323642</v>
          </cell>
          <cell r="AE605">
            <v>2.3803315</v>
          </cell>
        </row>
        <row r="606">
          <cell r="A606" t="str">
            <v>Thermal uses</v>
          </cell>
          <cell r="B606" t="str">
            <v>thmcupap</v>
          </cell>
          <cell r="C606" t="str">
            <v>fra</v>
          </cell>
          <cell r="D606" t="str">
            <v>CEREN</v>
          </cell>
          <cell r="E606" t="str">
            <v>Mtoe</v>
          </cell>
          <cell r="F606">
            <v>1.396134</v>
          </cell>
          <cell r="G606">
            <v>1.4923765000000002</v>
          </cell>
          <cell r="H606">
            <v>1.5687419999999999</v>
          </cell>
          <cell r="I606">
            <v>1.5559799999999997</v>
          </cell>
          <cell r="J606">
            <v>1.6692909999999999</v>
          </cell>
          <cell r="K606">
            <v>1.6721670000000002</v>
          </cell>
          <cell r="L606">
            <v>1.6144224999999996</v>
          </cell>
          <cell r="M606">
            <v>1.7364320000000002</v>
          </cell>
          <cell r="N606">
            <v>1.6942344999999996</v>
          </cell>
          <cell r="O606">
            <v>1.7279504999999999</v>
          </cell>
          <cell r="P606">
            <v>1.8074935000000003</v>
          </cell>
          <cell r="Q606">
            <v>1.8191205000000001</v>
          </cell>
          <cell r="R606">
            <v>1.8307395</v>
          </cell>
          <cell r="S606">
            <v>1.8968674999999997</v>
          </cell>
          <cell r="T606">
            <v>1.9282694999999999</v>
          </cell>
          <cell r="U606">
            <v>1.9354105000000001</v>
          </cell>
          <cell r="V606">
            <v>1.8646389999999999</v>
          </cell>
          <cell r="W606">
            <v>1.8324760000000002</v>
          </cell>
          <cell r="X606">
            <v>1.7815894999999999</v>
          </cell>
          <cell r="Y606">
            <v>1.4891785</v>
          </cell>
          <cell r="Z606">
            <v>1.5476574999999999</v>
          </cell>
          <cell r="AA606">
            <v>1.5019149999999999</v>
          </cell>
          <cell r="AB606">
            <v>1.4515719999999996</v>
          </cell>
          <cell r="AC606">
            <v>1.5368655</v>
          </cell>
          <cell r="AD606">
            <v>1.5093919999999998</v>
          </cell>
          <cell r="AE606">
            <v>1.6031214999999999</v>
          </cell>
        </row>
        <row r="607">
          <cell r="A607" t="str">
            <v>Acier</v>
          </cell>
        </row>
        <row r="608">
          <cell r="A608" t="str">
            <v>Charbon</v>
          </cell>
          <cell r="B608" t="str">
            <v>cmscusid</v>
          </cell>
          <cell r="C608" t="str">
            <v>fra</v>
          </cell>
          <cell r="D608" t="str">
            <v>CEREN</v>
          </cell>
          <cell r="E608" t="str">
            <v>Mtoe</v>
          </cell>
          <cell r="F608">
            <v>2.970018</v>
          </cell>
          <cell r="G608">
            <v>2.864274</v>
          </cell>
          <cell r="H608">
            <v>2.8107480000000002</v>
          </cell>
          <cell r="I608">
            <v>2.7407219999999999</v>
          </cell>
          <cell r="J608">
            <v>2.8358939999999992</v>
          </cell>
          <cell r="K608">
            <v>2.78355</v>
          </cell>
          <cell r="L608">
            <v>2.6988300000000001</v>
          </cell>
          <cell r="M608">
            <v>2.859972</v>
          </cell>
          <cell r="N608">
            <v>2.8496519999999999</v>
          </cell>
          <cell r="O608">
            <v>2.8884899999999996</v>
          </cell>
          <cell r="P608">
            <v>2.897526</v>
          </cell>
          <cell r="Q608">
            <v>2.5457579999999997</v>
          </cell>
          <cell r="R608">
            <v>2.7929280000000003</v>
          </cell>
          <cell r="S608">
            <v>2.749476</v>
          </cell>
          <cell r="T608">
            <v>2.7623459999999995</v>
          </cell>
          <cell r="U608">
            <v>2.6531880000000001</v>
          </cell>
          <cell r="V608">
            <v>2.7054479999999996</v>
          </cell>
          <cell r="W608">
            <v>2.5492379999999999</v>
          </cell>
          <cell r="X608">
            <v>2.3439059999999996</v>
          </cell>
          <cell r="Y608">
            <v>1.8206819999999997</v>
          </cell>
          <cell r="Z608">
            <v>2.1864480000000004</v>
          </cell>
          <cell r="AA608">
            <v>2.091888</v>
          </cell>
          <cell r="AB608">
            <v>2.0115599999999998</v>
          </cell>
          <cell r="AC608">
            <v>2.1059160000000001</v>
          </cell>
          <cell r="AD608">
            <v>2.2259039999999999</v>
          </cell>
          <cell r="AE608">
            <v>1.8084959999999999</v>
          </cell>
        </row>
        <row r="609">
          <cell r="A609" t="str">
            <v>Fioul</v>
          </cell>
          <cell r="B609" t="str">
            <v>petcusid</v>
          </cell>
          <cell r="C609" t="str">
            <v>fra</v>
          </cell>
          <cell r="D609" t="str">
            <v>CEREN</v>
          </cell>
          <cell r="E609" t="str">
            <v>Mtoe</v>
          </cell>
          <cell r="F609">
            <v>9.5213999999999993E-2</v>
          </cell>
          <cell r="G609">
            <v>0.10578399999999998</v>
          </cell>
          <cell r="H609">
            <v>8.8199999999999987E-2</v>
          </cell>
          <cell r="I609">
            <v>5.5523999999999997E-2</v>
          </cell>
          <cell r="J609">
            <v>6.0969999999999989E-2</v>
          </cell>
          <cell r="K609">
            <v>6.4294999999999991E-2</v>
          </cell>
          <cell r="L609">
            <v>5.712699999999999E-2</v>
          </cell>
          <cell r="M609">
            <v>7.3954999999999993E-2</v>
          </cell>
          <cell r="N609">
            <v>0.11479999999999999</v>
          </cell>
          <cell r="O609">
            <v>6.7900000000000002E-2</v>
          </cell>
          <cell r="P609">
            <v>3.9591999999999988E-2</v>
          </cell>
          <cell r="Q609">
            <v>4.8349000000000003E-2</v>
          </cell>
          <cell r="R609">
            <v>3.8710000000000008E-2</v>
          </cell>
          <cell r="S609">
            <v>3.5609000000000002E-2</v>
          </cell>
          <cell r="T609">
            <v>2.4681999999999996E-2</v>
          </cell>
          <cell r="U609">
            <v>2.5472999999999996E-2</v>
          </cell>
          <cell r="V609">
            <v>2.4681999999999996E-2</v>
          </cell>
          <cell r="W609">
            <v>2.4339000000000003E-2</v>
          </cell>
          <cell r="X609">
            <v>2.9203999999999997E-2</v>
          </cell>
          <cell r="Y609">
            <v>1.9761000000000001E-2</v>
          </cell>
          <cell r="Z609">
            <v>3.0709E-2</v>
          </cell>
          <cell r="AA609">
            <v>3.1794000000000003E-2</v>
          </cell>
          <cell r="AB609">
            <v>3.7107000000000008E-2</v>
          </cell>
          <cell r="AC609">
            <v>3.8975999999999997E-2</v>
          </cell>
          <cell r="AD609">
            <v>1.0843E-2</v>
          </cell>
          <cell r="AE609">
            <v>8.8129999999999997E-3</v>
          </cell>
        </row>
        <row r="610">
          <cell r="A610" t="str">
            <v>Gaz</v>
          </cell>
          <cell r="B610" t="str">
            <v>gazcusid</v>
          </cell>
          <cell r="C610" t="str">
            <v>fra</v>
          </cell>
          <cell r="D610" t="str">
            <v>CEREN</v>
          </cell>
          <cell r="E610" t="str">
            <v>Mtoe</v>
          </cell>
          <cell r="F610">
            <v>0.48213750000000005</v>
          </cell>
          <cell r="G610">
            <v>0.46638749999999995</v>
          </cell>
          <cell r="H610">
            <v>0.45363749999999997</v>
          </cell>
          <cell r="I610">
            <v>0.45663749999999997</v>
          </cell>
          <cell r="J610">
            <v>0.47838749999999991</v>
          </cell>
          <cell r="K610">
            <v>0.50598750000000003</v>
          </cell>
          <cell r="L610">
            <v>0.48528749999999998</v>
          </cell>
          <cell r="M610">
            <v>0.52365000000000006</v>
          </cell>
          <cell r="N610">
            <v>0.54809999999999992</v>
          </cell>
          <cell r="O610">
            <v>0.51244499999999993</v>
          </cell>
          <cell r="P610">
            <v>0.55842749999999997</v>
          </cell>
          <cell r="Q610">
            <v>0.58525500000000008</v>
          </cell>
          <cell r="R610">
            <v>0.59858250000000002</v>
          </cell>
          <cell r="S610">
            <v>0.5521124999999999</v>
          </cell>
          <cell r="T610">
            <v>0.56351249999999997</v>
          </cell>
          <cell r="U610">
            <v>0.55835250000000003</v>
          </cell>
          <cell r="V610">
            <v>0.57482999999999995</v>
          </cell>
          <cell r="W610">
            <v>0.56417249999999997</v>
          </cell>
          <cell r="X610">
            <v>0.53637749999999984</v>
          </cell>
          <cell r="Y610">
            <v>0.39487499999999998</v>
          </cell>
          <cell r="Z610">
            <v>0.44555249999999996</v>
          </cell>
          <cell r="AA610">
            <v>0.41927999999999999</v>
          </cell>
          <cell r="AB610">
            <v>0.44787000000000005</v>
          </cell>
          <cell r="AC610">
            <v>0.46983000000000003</v>
          </cell>
          <cell r="AD610">
            <v>0.47673750000000004</v>
          </cell>
          <cell r="AE610">
            <v>0.3873375</v>
          </cell>
        </row>
        <row r="611">
          <cell r="A611" t="str">
            <v>Chaleur</v>
          </cell>
          <cell r="B611" t="str">
            <v>vapcusid</v>
          </cell>
          <cell r="C611" t="str">
            <v>fra</v>
          </cell>
          <cell r="D611" t="str">
            <v>CEREN</v>
          </cell>
          <cell r="E611" t="str">
            <v>Mtoe</v>
          </cell>
          <cell r="F611">
            <v>1.8000000000000002E-3</v>
          </cell>
          <cell r="G611">
            <v>9.0000000000000008E-4</v>
          </cell>
          <cell r="H611">
            <v>9.0000000000000008E-4</v>
          </cell>
          <cell r="I611">
            <v>1.8000000000000002E-3</v>
          </cell>
          <cell r="J611">
            <v>4.4999999999999997E-3</v>
          </cell>
          <cell r="K611">
            <v>5.3999999999999994E-3</v>
          </cell>
          <cell r="L611">
            <v>5.3999999999999994E-3</v>
          </cell>
          <cell r="M611">
            <v>7.2000000000000007E-3</v>
          </cell>
          <cell r="N611">
            <v>6.3000000000000009E-3</v>
          </cell>
          <cell r="O611">
            <v>7.2000000000000007E-3</v>
          </cell>
          <cell r="P611">
            <v>6.0390000000000001E-3</v>
          </cell>
          <cell r="Q611">
            <v>5.6969999999999989E-3</v>
          </cell>
          <cell r="R611">
            <v>5.2649999999999997E-3</v>
          </cell>
          <cell r="S611">
            <v>7.326E-3</v>
          </cell>
          <cell r="T611">
            <v>2.6244E-2</v>
          </cell>
          <cell r="U611">
            <v>3.024E-2</v>
          </cell>
          <cell r="V611">
            <v>3.1275000000000011E-2</v>
          </cell>
          <cell r="W611">
            <v>3.4632000000000003E-2</v>
          </cell>
          <cell r="X611">
            <v>3.3083999999999995E-2</v>
          </cell>
          <cell r="Y611">
            <v>1.6911000000000002E-2</v>
          </cell>
          <cell r="Z611">
            <v>1.5903000000000004E-2</v>
          </cell>
          <cell r="AA611">
            <v>1.6947E-2</v>
          </cell>
          <cell r="AB611">
            <v>1.5300000000000005E-2</v>
          </cell>
          <cell r="AC611">
            <v>1.4624999999999999E-2</v>
          </cell>
          <cell r="AD611">
            <v>1.5479999999999999E-2</v>
          </cell>
          <cell r="AE611">
            <v>1.2582000000000001E-2</v>
          </cell>
        </row>
        <row r="612">
          <cell r="A612" t="str">
            <v>Electricité</v>
          </cell>
          <cell r="B612" t="str">
            <v>elccusid</v>
          </cell>
          <cell r="C612" t="str">
            <v>fra</v>
          </cell>
          <cell r="D612" t="str">
            <v>CEREN</v>
          </cell>
          <cell r="E612" t="str">
            <v>Mtoe</v>
          </cell>
          <cell r="F612">
            <v>1.0669200000000001</v>
          </cell>
          <cell r="G612">
            <v>1.0143699999999998</v>
          </cell>
          <cell r="H612">
            <v>0.97550000000000003</v>
          </cell>
          <cell r="I612">
            <v>0.92544999999999999</v>
          </cell>
          <cell r="J612">
            <v>0.96716000000000002</v>
          </cell>
          <cell r="K612">
            <v>0.9565800000000001</v>
          </cell>
          <cell r="L612">
            <v>0.94152999999999998</v>
          </cell>
          <cell r="M612">
            <v>1.05281</v>
          </cell>
          <cell r="N612">
            <v>1.0633900000000001</v>
          </cell>
          <cell r="O612">
            <v>1.0596099999999999</v>
          </cell>
          <cell r="P612">
            <v>1.09351</v>
          </cell>
          <cell r="Q612">
            <v>1.0202500000000001</v>
          </cell>
          <cell r="R612">
            <v>1.1274200000000001</v>
          </cell>
          <cell r="S612">
            <v>1.1086800000000001</v>
          </cell>
          <cell r="T612">
            <v>1.1383700000000001</v>
          </cell>
          <cell r="U612">
            <v>1.08728</v>
          </cell>
          <cell r="V612">
            <v>1.1152200000000001</v>
          </cell>
          <cell r="W612">
            <v>1.0802699999999998</v>
          </cell>
          <cell r="X612">
            <v>1.03216</v>
          </cell>
          <cell r="Y612">
            <v>0.83248</v>
          </cell>
          <cell r="Z612">
            <v>0.9151800000000001</v>
          </cell>
          <cell r="AA612">
            <v>0.91736000000000006</v>
          </cell>
          <cell r="AB612">
            <v>0.88136000000000014</v>
          </cell>
          <cell r="AC612">
            <v>0.92532000000000003</v>
          </cell>
          <cell r="AD612">
            <v>0.94252000000000002</v>
          </cell>
          <cell r="AE612">
            <v>0.76578000000000002</v>
          </cell>
        </row>
        <row r="613">
          <cell r="A613" t="str">
            <v>Biomasse</v>
          </cell>
          <cell r="B613" t="str">
            <v>enccusid</v>
          </cell>
          <cell r="C613" t="str">
            <v>fra</v>
          </cell>
          <cell r="D613" t="str">
            <v>CEREN</v>
          </cell>
          <cell r="E613" t="str">
            <v>Mtoe</v>
          </cell>
          <cell r="F613">
            <v>0</v>
          </cell>
          <cell r="G613">
            <v>0</v>
          </cell>
          <cell r="H613">
            <v>0</v>
          </cell>
          <cell r="I613">
            <v>0</v>
          </cell>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cell r="AD613">
            <v>0</v>
          </cell>
          <cell r="AE613">
            <v>0</v>
          </cell>
        </row>
        <row r="614">
          <cell r="A614" t="str">
            <v>Total</v>
          </cell>
          <cell r="B614" t="str">
            <v>toccusid</v>
          </cell>
          <cell r="C614" t="str">
            <v>fra</v>
          </cell>
          <cell r="D614" t="str">
            <v>CEREN</v>
          </cell>
          <cell r="E614" t="str">
            <v>Mtoe</v>
          </cell>
          <cell r="F614">
            <v>4.6160895000000002</v>
          </cell>
          <cell r="G614">
            <v>4.4517154999999988</v>
          </cell>
          <cell r="H614">
            <v>4.3289855000000008</v>
          </cell>
          <cell r="I614">
            <v>4.1801335000000002</v>
          </cell>
          <cell r="J614">
            <v>4.3469115</v>
          </cell>
          <cell r="K614">
            <v>4.3158124999999998</v>
          </cell>
          <cell r="L614">
            <v>4.1881744999999997</v>
          </cell>
          <cell r="M614">
            <v>4.5175869999999998</v>
          </cell>
          <cell r="N614">
            <v>4.5822419999999999</v>
          </cell>
          <cell r="O614">
            <v>4.5356449999999997</v>
          </cell>
          <cell r="P614">
            <v>4.5950945000000001</v>
          </cell>
          <cell r="Q614">
            <v>4.2053089999999997</v>
          </cell>
          <cell r="R614">
            <v>4.5629055000000012</v>
          </cell>
          <cell r="S614">
            <v>4.4532034999999999</v>
          </cell>
          <cell r="T614">
            <v>4.5151544999999995</v>
          </cell>
          <cell r="U614">
            <v>4.3545334999999996</v>
          </cell>
          <cell r="V614">
            <v>4.4514550000000002</v>
          </cell>
          <cell r="W614">
            <v>4.2526514999999998</v>
          </cell>
          <cell r="X614">
            <v>3.9747314999999994</v>
          </cell>
          <cell r="Y614">
            <v>3.0847090000000001</v>
          </cell>
          <cell r="Z614">
            <v>3.5937925000000002</v>
          </cell>
          <cell r="AA614">
            <v>3.4772689999999997</v>
          </cell>
          <cell r="AB614">
            <v>3.3931970000000002</v>
          </cell>
          <cell r="AC614">
            <v>3.5546669999999998</v>
          </cell>
          <cell r="AD614">
            <v>3.6714845000000005</v>
          </cell>
          <cell r="AE614">
            <v>2.9830085</v>
          </cell>
        </row>
        <row r="615">
          <cell r="A615" t="str">
            <v>Thermal uses</v>
          </cell>
          <cell r="B615" t="str">
            <v>thmcusid</v>
          </cell>
          <cell r="C615" t="str">
            <v>fra</v>
          </cell>
          <cell r="D615" t="str">
            <v>CEREN</v>
          </cell>
          <cell r="E615" t="str">
            <v>Mtoe</v>
          </cell>
          <cell r="F615">
            <v>3.5491694999999992</v>
          </cell>
          <cell r="G615">
            <v>3.4373454999999993</v>
          </cell>
          <cell r="H615">
            <v>3.3534855000000006</v>
          </cell>
          <cell r="I615">
            <v>3.2546835000000001</v>
          </cell>
          <cell r="J615">
            <v>3.3797514999999998</v>
          </cell>
          <cell r="K615">
            <v>3.3592325000000005</v>
          </cell>
          <cell r="L615">
            <v>3.2466444999999999</v>
          </cell>
          <cell r="M615">
            <v>3.4647769999999998</v>
          </cell>
          <cell r="N615">
            <v>3.5188520000000003</v>
          </cell>
          <cell r="O615">
            <v>3.476035</v>
          </cell>
          <cell r="P615">
            <v>3.5015844999999999</v>
          </cell>
          <cell r="Q615">
            <v>3.1850590000000003</v>
          </cell>
          <cell r="R615">
            <v>3.4354855000000009</v>
          </cell>
          <cell r="S615">
            <v>3.3445234999999998</v>
          </cell>
          <cell r="T615">
            <v>3.3767844999999999</v>
          </cell>
          <cell r="U615">
            <v>3.2672534999999998</v>
          </cell>
          <cell r="V615">
            <v>3.3362349999999994</v>
          </cell>
          <cell r="W615">
            <v>3.1723814999999997</v>
          </cell>
          <cell r="X615">
            <v>2.9425714999999992</v>
          </cell>
          <cell r="Y615">
            <v>2.2522290000000003</v>
          </cell>
          <cell r="Z615">
            <v>2.6786125000000003</v>
          </cell>
          <cell r="AA615">
            <v>2.5599089999999993</v>
          </cell>
          <cell r="AB615">
            <v>2.5118369999999999</v>
          </cell>
          <cell r="AC615">
            <v>2.6293470000000001</v>
          </cell>
          <cell r="AD615">
            <v>2.7289645000000005</v>
          </cell>
          <cell r="AE615">
            <v>2.2172285</v>
          </cell>
        </row>
        <row r="616">
          <cell r="A616" t="str">
            <v>Bilan industrie par Branche hors IGCE (Energie utile)</v>
          </cell>
        </row>
        <row r="617">
          <cell r="A617" t="str">
            <v>Métaux primaires</v>
          </cell>
        </row>
        <row r="618">
          <cell r="A618" t="str">
            <v>Charbon</v>
          </cell>
          <cell r="B618" t="str">
            <v>cmscuwigcemnf</v>
          </cell>
          <cell r="C618" t="str">
            <v>fra</v>
          </cell>
          <cell r="D618" t="str">
            <v>CEREN</v>
          </cell>
          <cell r="E618" t="str">
            <v>Mtoe</v>
          </cell>
          <cell r="F618">
            <v>4.7460834797815141E-2</v>
          </cell>
          <cell r="G618">
            <v>5.4053344921090679E-2</v>
          </cell>
          <cell r="H618">
            <v>5.0772055830220847E-2</v>
          </cell>
          <cell r="I618">
            <v>5.5635996329799847E-2</v>
          </cell>
          <cell r="J618">
            <v>5.0397906561022457E-2</v>
          </cell>
          <cell r="K618">
            <v>6.4776462976316396E-2</v>
          </cell>
          <cell r="L618">
            <v>7.4032915896284454E-2</v>
          </cell>
          <cell r="M618">
            <v>5.7618987456551293E-2</v>
          </cell>
          <cell r="N618">
            <v>5.0884300610980371E-2</v>
          </cell>
          <cell r="O618">
            <v>4.4149613765409428E-2</v>
          </cell>
          <cell r="P618">
            <v>2.903398328979468E-3</v>
          </cell>
          <cell r="Q618">
            <v>2.2486371078822938E-3</v>
          </cell>
          <cell r="R618">
            <v>1.0850328806753166E-3</v>
          </cell>
          <cell r="S618">
            <v>2.1887732248105523E-3</v>
          </cell>
          <cell r="T618">
            <v>3.7452341846758333E-3</v>
          </cell>
          <cell r="U618">
            <v>2.2860520348021323E-3</v>
          </cell>
          <cell r="V618">
            <v>2.2785690494181647E-3</v>
          </cell>
          <cell r="W618">
            <v>2.3047594982620514E-3</v>
          </cell>
          <cell r="X618">
            <v>1.8632633606079578E-3</v>
          </cell>
          <cell r="Y618">
            <v>1.5901343940931366E-3</v>
          </cell>
          <cell r="Z618">
            <v>1.6761887260087647E-3</v>
          </cell>
          <cell r="AA618">
            <v>1.6874132040847162E-3</v>
          </cell>
          <cell r="AB618">
            <v>1.6612227552408301E-3</v>
          </cell>
          <cell r="AC618">
            <v>1.6724472333167811E-3</v>
          </cell>
          <cell r="AD618">
            <v>1.6088418575530557E-3</v>
          </cell>
          <cell r="AE618">
            <v>1.9642836632915218E-3</v>
          </cell>
        </row>
        <row r="619">
          <cell r="A619" t="str">
            <v>Fioul</v>
          </cell>
          <cell r="B619" t="str">
            <v>petcuwigcemnf</v>
          </cell>
          <cell r="C619" t="str">
            <v>fra</v>
          </cell>
          <cell r="D619" t="str">
            <v>CEREN</v>
          </cell>
          <cell r="E619" t="str">
            <v>Mtoe</v>
          </cell>
          <cell r="F619">
            <v>3.176028429802024E-2</v>
          </cell>
          <cell r="G619">
            <v>3.3279330330965681E-2</v>
          </cell>
          <cell r="H619">
            <v>2.8036875487380982E-2</v>
          </cell>
          <cell r="I619">
            <v>2.8036875487380982E-2</v>
          </cell>
          <cell r="J619">
            <v>3.4265837237418766E-2</v>
          </cell>
          <cell r="K619">
            <v>3.2956314795224408E-2</v>
          </cell>
          <cell r="L619">
            <v>2.5099180142058329E-2</v>
          </cell>
          <cell r="M619">
            <v>3.5138852198881652E-2</v>
          </cell>
          <cell r="N619">
            <v>4.5178524255704983E-2</v>
          </cell>
          <cell r="O619">
            <v>3.2738061054858686E-2</v>
          </cell>
          <cell r="P619">
            <v>2.2798785718603585E-2</v>
          </cell>
          <cell r="Q619">
            <v>3.231028372374186E-2</v>
          </cell>
          <cell r="R619">
            <v>2.5937274505062707E-2</v>
          </cell>
          <cell r="S619">
            <v>2.4780529681124368E-2</v>
          </cell>
          <cell r="T619">
            <v>2.48198153543902E-2</v>
          </cell>
          <cell r="U619">
            <v>2.6548384978086738E-2</v>
          </cell>
          <cell r="V619">
            <v>2.5129735665709536E-2</v>
          </cell>
          <cell r="W619">
            <v>2.267656362399879E-2</v>
          </cell>
          <cell r="X619">
            <v>2.1044025646063166E-2</v>
          </cell>
          <cell r="Y619">
            <v>1.6360300377814715E-2</v>
          </cell>
          <cell r="Z619">
            <v>9.4067362097627304E-3</v>
          </cell>
          <cell r="AA619">
            <v>6.8618975970983825E-3</v>
          </cell>
          <cell r="AB619">
            <v>8.3634833308145664E-3</v>
          </cell>
          <cell r="AC619">
            <v>7.3857065739761189E-3</v>
          </cell>
          <cell r="AD619">
            <v>5.0242011032189792E-3</v>
          </cell>
          <cell r="AE619">
            <v>3.6535676137222305E-3</v>
          </cell>
        </row>
        <row r="620">
          <cell r="A620" t="str">
            <v>Gaz</v>
          </cell>
          <cell r="B620" t="str">
            <v>gazcuwigcemnf</v>
          </cell>
          <cell r="C620" t="str">
            <v>fra</v>
          </cell>
          <cell r="D620" t="str">
            <v>CEREN</v>
          </cell>
          <cell r="E620" t="str">
            <v>Mtoe</v>
          </cell>
          <cell r="F620">
            <v>0.13468906004555362</v>
          </cell>
          <cell r="G620">
            <v>0.1320326002342451</v>
          </cell>
          <cell r="H620">
            <v>0.13715844522226295</v>
          </cell>
          <cell r="I620">
            <v>0.13482468915563806</v>
          </cell>
          <cell r="J620">
            <v>0.13562443321854961</v>
          </cell>
          <cell r="K620">
            <v>0.14350962906690559</v>
          </cell>
          <cell r="L620">
            <v>0.14582467767007057</v>
          </cell>
          <cell r="M620">
            <v>0.14699389413631556</v>
          </cell>
          <cell r="N620">
            <v>0.14626430306137866</v>
          </cell>
          <cell r="O620">
            <v>0.15779745428441888</v>
          </cell>
          <cell r="P620">
            <v>0.15941564987370191</v>
          </cell>
          <cell r="Q620">
            <v>0.15659082289125412</v>
          </cell>
          <cell r="R620">
            <v>0.14723709116129449</v>
          </cell>
          <cell r="S620">
            <v>0.13639611608627125</v>
          </cell>
          <cell r="T620">
            <v>0.13119076437854874</v>
          </cell>
          <cell r="U620">
            <v>0.12979705835078476</v>
          </cell>
          <cell r="V620">
            <v>0.12215038266154277</v>
          </cell>
          <cell r="W620">
            <v>0.12979238148491976</v>
          </cell>
          <cell r="X620">
            <v>0.12500794770504542</v>
          </cell>
          <cell r="Y620">
            <v>0.1018013392830156</v>
          </cell>
          <cell r="Z620">
            <v>0.11978856539972794</v>
          </cell>
          <cell r="AA620">
            <v>0.12213167519808284</v>
          </cell>
          <cell r="AB620">
            <v>0.13149008379390745</v>
          </cell>
          <cell r="AC620">
            <v>0.12195863116107858</v>
          </cell>
          <cell r="AD620">
            <v>0.12342249017681729</v>
          </cell>
          <cell r="AE620">
            <v>7.5816672537187726E-2</v>
          </cell>
        </row>
        <row r="621">
          <cell r="A621" t="str">
            <v>Chaleur</v>
          </cell>
          <cell r="B621" t="str">
            <v>vapcuwigcemnf</v>
          </cell>
          <cell r="C621" t="str">
            <v>fra</v>
          </cell>
          <cell r="D621" t="str">
            <v>CEREN</v>
          </cell>
          <cell r="E621" t="str">
            <v>Mtoe</v>
          </cell>
          <cell r="F621">
            <v>1.6836717113927326E-3</v>
          </cell>
          <cell r="G621">
            <v>2.2448956151903108E-3</v>
          </cell>
          <cell r="H621">
            <v>1.6836717113927326E-3</v>
          </cell>
          <cell r="I621">
            <v>1.6836717113927326E-3</v>
          </cell>
          <cell r="J621">
            <v>2.2448956151903108E-3</v>
          </cell>
          <cell r="K621">
            <v>2.2448956151903108E-3</v>
          </cell>
          <cell r="L621">
            <v>2.806119518987888E-3</v>
          </cell>
          <cell r="M621">
            <v>2.806119518987888E-3</v>
          </cell>
          <cell r="N621">
            <v>3.3673434227854651E-3</v>
          </cell>
          <cell r="O621">
            <v>1.5714269306332171E-2</v>
          </cell>
          <cell r="P621">
            <v>3.4986698162740984E-2</v>
          </cell>
          <cell r="Q621">
            <v>2.2056099419244794E-2</v>
          </cell>
          <cell r="R621">
            <v>2.3885689345624905E-2</v>
          </cell>
          <cell r="S621">
            <v>2.3947423975042629E-2</v>
          </cell>
          <cell r="T621">
            <v>2.6012727941017721E-2</v>
          </cell>
          <cell r="U621">
            <v>2.1231100280662361E-2</v>
          </cell>
          <cell r="V621">
            <v>2.3947423975042629E-2</v>
          </cell>
          <cell r="W621">
            <v>2.3807117999093238E-2</v>
          </cell>
          <cell r="X621">
            <v>1.7992838355750336E-2</v>
          </cell>
          <cell r="Y621">
            <v>1.5602024525572656E-2</v>
          </cell>
          <cell r="Z621">
            <v>1.592753438977525E-2</v>
          </cell>
          <cell r="AA621">
            <v>1.5001514948509247E-2</v>
          </cell>
          <cell r="AB621">
            <v>6.7346868455709303E-3</v>
          </cell>
          <cell r="AC621">
            <v>6.3249933957987012E-3</v>
          </cell>
          <cell r="AD621">
            <v>3.9285673265830427E-3</v>
          </cell>
          <cell r="AE621">
            <v>3.9285673265830427E-3</v>
          </cell>
        </row>
        <row r="622">
          <cell r="A622" t="str">
            <v>Electricité</v>
          </cell>
          <cell r="B622" t="str">
            <v>elccuwigcemnf</v>
          </cell>
          <cell r="C622" t="str">
            <v>fra</v>
          </cell>
          <cell r="D622" t="str">
            <v>CEREN</v>
          </cell>
          <cell r="E622" t="str">
            <v>Mtoe</v>
          </cell>
          <cell r="F622">
            <v>0.26683091235940493</v>
          </cell>
          <cell r="G622">
            <v>0.25040824932353145</v>
          </cell>
          <cell r="H622">
            <v>0.32349242089748315</v>
          </cell>
          <cell r="I622">
            <v>0.32252516091584554</v>
          </cell>
          <cell r="J622">
            <v>0.31584982164342784</v>
          </cell>
          <cell r="K622">
            <v>0.30814080110307968</v>
          </cell>
          <cell r="L622">
            <v>0.31345865533689005</v>
          </cell>
          <cell r="M622">
            <v>0.31863536433732853</v>
          </cell>
          <cell r="N622">
            <v>0.33248835385975262</v>
          </cell>
          <cell r="O622">
            <v>0.34030530899032635</v>
          </cell>
          <cell r="P622">
            <v>0.34989073086844369</v>
          </cell>
          <cell r="Q622">
            <v>0.34904385946821154</v>
          </cell>
          <cell r="R622">
            <v>0.35000696811945592</v>
          </cell>
          <cell r="S622">
            <v>0.33459722969954636</v>
          </cell>
          <cell r="T622">
            <v>0.33454326240443349</v>
          </cell>
          <cell r="U622">
            <v>0.32446383220951414</v>
          </cell>
          <cell r="V622">
            <v>0.31367037318694818</v>
          </cell>
          <cell r="W622">
            <v>0.3066961381262131</v>
          </cell>
          <cell r="X622">
            <v>0.30141979719633566</v>
          </cell>
          <cell r="Y622">
            <v>0.25650240234088795</v>
          </cell>
          <cell r="Z622">
            <v>0.25930870168675513</v>
          </cell>
          <cell r="AA622">
            <v>0.2539161235058654</v>
          </cell>
          <cell r="AB622">
            <v>0.25740739236662613</v>
          </cell>
          <cell r="AC622">
            <v>0.25705037795280283</v>
          </cell>
          <cell r="AD622">
            <v>0.26047107419687759</v>
          </cell>
          <cell r="AE622">
            <v>0.27436142569284139</v>
          </cell>
        </row>
        <row r="623">
          <cell r="A623" t="str">
            <v>Biomasse</v>
          </cell>
          <cell r="B623" t="str">
            <v>enccuwigcemnf</v>
          </cell>
          <cell r="C623" t="str">
            <v>fra</v>
          </cell>
          <cell r="D623" t="str">
            <v>CEREN</v>
          </cell>
          <cell r="E623" t="str">
            <v>Mtoe</v>
          </cell>
          <cell r="F623">
            <v>0</v>
          </cell>
          <cell r="G623">
            <v>0</v>
          </cell>
          <cell r="H623">
            <v>0</v>
          </cell>
          <cell r="I623">
            <v>0</v>
          </cell>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0</v>
          </cell>
          <cell r="AB623">
            <v>0</v>
          </cell>
          <cell r="AC623">
            <v>0</v>
          </cell>
          <cell r="AD623">
            <v>0</v>
          </cell>
          <cell r="AE623">
            <v>0</v>
          </cell>
        </row>
        <row r="624">
          <cell r="A624" t="str">
            <v>Total</v>
          </cell>
          <cell r="B624" t="str">
            <v>toccuwigcemnf</v>
          </cell>
          <cell r="C624" t="str">
            <v>fra</v>
          </cell>
          <cell r="D624" t="str">
            <v>CEREN</v>
          </cell>
          <cell r="E624" t="str">
            <v>Mtoe</v>
          </cell>
          <cell r="F624">
            <v>0.48242476321218669</v>
          </cell>
          <cell r="G624">
            <v>0.47201842042502323</v>
          </cell>
          <cell r="H624">
            <v>0.54114346914874067</v>
          </cell>
          <cell r="I624">
            <v>0.54270639360005724</v>
          </cell>
          <cell r="J624">
            <v>0.53838289427560904</v>
          </cell>
          <cell r="K624">
            <v>0.55162810355671643</v>
          </cell>
          <cell r="L624">
            <v>0.56122154856429129</v>
          </cell>
          <cell r="M624">
            <v>0.56119321764806496</v>
          </cell>
          <cell r="N624">
            <v>0.57818282521060216</v>
          </cell>
          <cell r="O624">
            <v>0.59070470740134562</v>
          </cell>
          <cell r="P624">
            <v>0.56999526295246972</v>
          </cell>
          <cell r="Q624">
            <v>0.56224970261033458</v>
          </cell>
          <cell r="R624">
            <v>0.54815205601211336</v>
          </cell>
          <cell r="S624">
            <v>0.52191007266679512</v>
          </cell>
          <cell r="T624">
            <v>0.520311804263066</v>
          </cell>
          <cell r="U624">
            <v>0.50432642785385007</v>
          </cell>
          <cell r="V624">
            <v>0.48717648453866125</v>
          </cell>
          <cell r="W624">
            <v>0.48527696073248699</v>
          </cell>
          <cell r="X624">
            <v>0.46732787226380262</v>
          </cell>
          <cell r="Y624">
            <v>0.39185620092138401</v>
          </cell>
          <cell r="Z624">
            <v>0.40610772641202975</v>
          </cell>
          <cell r="AA624">
            <v>0.39959862445364058</v>
          </cell>
          <cell r="AB624">
            <v>0.40565686909215992</v>
          </cell>
          <cell r="AC624">
            <v>0.394392156316973</v>
          </cell>
          <cell r="AD624">
            <v>0.39445517466104996</v>
          </cell>
          <cell r="AE624">
            <v>0.35972451683362588</v>
          </cell>
        </row>
        <row r="625">
          <cell r="A625" t="str">
            <v>Thermal uses</v>
          </cell>
          <cell r="B625" t="str">
            <v>thmcuwigcemnf</v>
          </cell>
          <cell r="C625" t="str">
            <v>fra</v>
          </cell>
          <cell r="D625" t="str">
            <v>CEREN</v>
          </cell>
          <cell r="E625" t="str">
            <v>Mtoe</v>
          </cell>
          <cell r="F625">
            <v>0.21559385085278168</v>
          </cell>
          <cell r="G625">
            <v>0.22161017110149178</v>
          </cell>
          <cell r="H625">
            <v>0.21765104825125758</v>
          </cell>
          <cell r="I625">
            <v>0.22018123268421164</v>
          </cell>
          <cell r="J625">
            <v>0.22253307263218119</v>
          </cell>
          <cell r="K625">
            <v>0.24348730245363673</v>
          </cell>
          <cell r="L625">
            <v>0.24776289322740117</v>
          </cell>
          <cell r="M625">
            <v>0.24255785331073637</v>
          </cell>
          <cell r="N625">
            <v>0.24569447135084954</v>
          </cell>
          <cell r="O625">
            <v>0.25039939841101921</v>
          </cell>
          <cell r="P625">
            <v>0.22010453208402594</v>
          </cell>
          <cell r="Q625">
            <v>0.21320584314212301</v>
          </cell>
          <cell r="R625">
            <v>0.19814508789265742</v>
          </cell>
          <cell r="S625">
            <v>0.18731284296724879</v>
          </cell>
          <cell r="T625">
            <v>0.18576854185863245</v>
          </cell>
          <cell r="U625">
            <v>0.17986259564433593</v>
          </cell>
          <cell r="V625">
            <v>0.17350611135171307</v>
          </cell>
          <cell r="W625">
            <v>0.17858082260627386</v>
          </cell>
          <cell r="X625">
            <v>0.16590807506746691</v>
          </cell>
          <cell r="Y625">
            <v>0.13535379858049609</v>
          </cell>
          <cell r="Z625">
            <v>0.14679902472527465</v>
          </cell>
          <cell r="AA625">
            <v>0.14568250094777518</v>
          </cell>
          <cell r="AB625">
            <v>0.14824947672553379</v>
          </cell>
          <cell r="AC625">
            <v>0.13734177836417019</v>
          </cell>
          <cell r="AD625">
            <v>0.13398410046417236</v>
          </cell>
          <cell r="AE625">
            <v>8.5363091140784497E-2</v>
          </cell>
        </row>
        <row r="626">
          <cell r="A626" t="str">
            <v>Chimie</v>
          </cell>
        </row>
        <row r="627">
          <cell r="A627" t="str">
            <v>Charbon</v>
          </cell>
          <cell r="B627" t="str">
            <v>cmscuwigcechi</v>
          </cell>
          <cell r="C627" t="str">
            <v>fra</v>
          </cell>
          <cell r="D627" t="str">
            <v>CEREN</v>
          </cell>
          <cell r="E627" t="str">
            <v>Mtoe</v>
          </cell>
          <cell r="F627">
            <v>0.32057999999999998</v>
          </cell>
          <cell r="G627">
            <v>0.31113599999999997</v>
          </cell>
          <cell r="H627">
            <v>0.29765999999999998</v>
          </cell>
          <cell r="I627">
            <v>0.29811000000000004</v>
          </cell>
          <cell r="J627">
            <v>0.31554599999999994</v>
          </cell>
          <cell r="K627">
            <v>0.32385599999999998</v>
          </cell>
          <cell r="L627">
            <v>0.31207200000000007</v>
          </cell>
          <cell r="M627">
            <v>0.29421599999999992</v>
          </cell>
          <cell r="N627">
            <v>0.32145000000000007</v>
          </cell>
          <cell r="O627">
            <v>0.31595999999999991</v>
          </cell>
          <cell r="P627">
            <v>0.30066000000000004</v>
          </cell>
          <cell r="Q627">
            <v>0.30673799999999996</v>
          </cell>
          <cell r="R627">
            <v>0.3032459999999999</v>
          </cell>
          <cell r="S627">
            <v>0.31375799999999998</v>
          </cell>
          <cell r="T627">
            <v>0.309888</v>
          </cell>
          <cell r="U627">
            <v>0.31534799999999996</v>
          </cell>
          <cell r="V627">
            <v>0.296292</v>
          </cell>
          <cell r="W627">
            <v>0.34823399999999999</v>
          </cell>
          <cell r="X627">
            <v>0.33638399999999996</v>
          </cell>
          <cell r="Y627">
            <v>0.28085399999999994</v>
          </cell>
          <cell r="Z627">
            <v>0.29005199999999992</v>
          </cell>
          <cell r="AA627">
            <v>0.30568800000000007</v>
          </cell>
          <cell r="AB627">
            <v>0.30150599999999994</v>
          </cell>
          <cell r="AC627">
            <v>0.30314999999999998</v>
          </cell>
          <cell r="AD627">
            <v>0.32095199999999996</v>
          </cell>
          <cell r="AE627">
            <v>0.27504000000000001</v>
          </cell>
        </row>
        <row r="628">
          <cell r="A628" t="str">
            <v>Fioul</v>
          </cell>
          <cell r="B628" t="str">
            <v>petcuwigcechi</v>
          </cell>
          <cell r="C628" t="str">
            <v>fra</v>
          </cell>
          <cell r="D628" t="str">
            <v>CEREN</v>
          </cell>
          <cell r="E628" t="str">
            <v>Mtoe</v>
          </cell>
          <cell r="F628">
            <v>0.442666</v>
          </cell>
          <cell r="G628">
            <v>0.4275669999999997</v>
          </cell>
          <cell r="H628">
            <v>0.41761999999999994</v>
          </cell>
          <cell r="I628">
            <v>0.39818100000000051</v>
          </cell>
          <cell r="J628">
            <v>0.38224899999999967</v>
          </cell>
          <cell r="K628">
            <v>0.38281599999999988</v>
          </cell>
          <cell r="L628">
            <v>0.35555099999999989</v>
          </cell>
          <cell r="M628">
            <v>0.33275200000000005</v>
          </cell>
          <cell r="N628">
            <v>0.32916100000000015</v>
          </cell>
          <cell r="O628">
            <v>0.31437000000000004</v>
          </cell>
          <cell r="P628">
            <v>0.28051799999999977</v>
          </cell>
          <cell r="Q628">
            <v>0.24817100000000022</v>
          </cell>
          <cell r="R628">
            <v>0.2261979999999999</v>
          </cell>
          <cell r="S628">
            <v>0.20139699999999999</v>
          </cell>
          <cell r="T628">
            <v>0.24698800000000018</v>
          </cell>
          <cell r="U628">
            <v>0.23534700000000008</v>
          </cell>
          <cell r="V628">
            <v>0.22105999999999962</v>
          </cell>
          <cell r="W628">
            <v>0.17485299999999981</v>
          </cell>
          <cell r="X628">
            <v>0.15225700000000028</v>
          </cell>
          <cell r="Y628">
            <v>8.6316999999999977E-2</v>
          </cell>
          <cell r="Z628">
            <v>0.13666099999999978</v>
          </cell>
          <cell r="AA628">
            <v>0.11558400000000013</v>
          </cell>
          <cell r="AB628">
            <v>8.9733000000000146E-2</v>
          </cell>
          <cell r="AC628">
            <v>9.6389999999999601E-2</v>
          </cell>
          <cell r="AD628">
            <v>7.7987000000000001E-2</v>
          </cell>
          <cell r="AE628">
            <v>5.4915375615876567E-2</v>
          </cell>
        </row>
        <row r="629">
          <cell r="A629" t="str">
            <v>Gaz</v>
          </cell>
          <cell r="B629" t="str">
            <v>gazcuwigcechi</v>
          </cell>
          <cell r="C629" t="str">
            <v>fra</v>
          </cell>
          <cell r="D629" t="str">
            <v>CEREN</v>
          </cell>
          <cell r="E629" t="str">
            <v>Mtoe</v>
          </cell>
          <cell r="F629">
            <v>0.77807250000000039</v>
          </cell>
          <cell r="G629">
            <v>0.78908249999999969</v>
          </cell>
          <cell r="H629">
            <v>0.82647000000000059</v>
          </cell>
          <cell r="I629">
            <v>0.80632499999999974</v>
          </cell>
          <cell r="J629">
            <v>0.81645749999999973</v>
          </cell>
          <cell r="K629">
            <v>0.83364000000000016</v>
          </cell>
          <cell r="L629">
            <v>0.90240749999999992</v>
          </cell>
          <cell r="M629">
            <v>0.95450250000000003</v>
          </cell>
          <cell r="N629">
            <v>0.96755249999999948</v>
          </cell>
          <cell r="O629">
            <v>0.97076249999999997</v>
          </cell>
          <cell r="P629">
            <v>1.0704150000000001</v>
          </cell>
          <cell r="Q629">
            <v>1.0289999999999997</v>
          </cell>
          <cell r="R629">
            <v>0.96612000000000009</v>
          </cell>
          <cell r="S629">
            <v>0.99674250000000031</v>
          </cell>
          <cell r="T629">
            <v>0.97479000000000005</v>
          </cell>
          <cell r="U629">
            <v>1.0024649999999997</v>
          </cell>
          <cell r="V629">
            <v>0.98713500000000032</v>
          </cell>
          <cell r="W629">
            <v>0.95111250000000003</v>
          </cell>
          <cell r="X629">
            <v>0.92068499999999998</v>
          </cell>
          <cell r="Y629">
            <v>0.82994249999999981</v>
          </cell>
          <cell r="Z629">
            <v>0.75132750000000004</v>
          </cell>
          <cell r="AA629">
            <v>0.71734500000000001</v>
          </cell>
          <cell r="AB629">
            <v>0.76190249999999993</v>
          </cell>
          <cell r="AC629">
            <v>0.7557299999999999</v>
          </cell>
          <cell r="AD629">
            <v>0.73980000000000001</v>
          </cell>
          <cell r="AE629">
            <v>0.83771603780514647</v>
          </cell>
        </row>
        <row r="630">
          <cell r="A630" t="str">
            <v>Chaleur</v>
          </cell>
          <cell r="B630" t="str">
            <v>vapcuwigcechi</v>
          </cell>
          <cell r="C630" t="str">
            <v>fra</v>
          </cell>
          <cell r="D630" t="str">
            <v>CEREN</v>
          </cell>
          <cell r="E630" t="str">
            <v>Mtoe</v>
          </cell>
          <cell r="F630">
            <v>0.20366999999999999</v>
          </cell>
          <cell r="G630">
            <v>0.20627999999999996</v>
          </cell>
          <cell r="H630">
            <v>0.21006000000000008</v>
          </cell>
          <cell r="I630">
            <v>0.21437999999999999</v>
          </cell>
          <cell r="J630">
            <v>0.21681000000000003</v>
          </cell>
          <cell r="K630">
            <v>0.21510000000000001</v>
          </cell>
          <cell r="L630">
            <v>0.21447000000000002</v>
          </cell>
          <cell r="M630">
            <v>0.23078699999999996</v>
          </cell>
          <cell r="N630">
            <v>0.23942700000000006</v>
          </cell>
          <cell r="O630">
            <v>0.24262199999999998</v>
          </cell>
          <cell r="P630">
            <v>0.22865400000000005</v>
          </cell>
          <cell r="Q630">
            <v>0.23281200000000005</v>
          </cell>
          <cell r="R630">
            <v>0.28035000000000004</v>
          </cell>
          <cell r="S630">
            <v>0.29052900000000009</v>
          </cell>
          <cell r="T630">
            <v>0.311274</v>
          </cell>
          <cell r="U630">
            <v>0.32718599999999998</v>
          </cell>
          <cell r="V630">
            <v>0.34286399999999995</v>
          </cell>
          <cell r="W630">
            <v>0.37444500000000003</v>
          </cell>
          <cell r="X630">
            <v>0.43411500000000008</v>
          </cell>
          <cell r="Y630">
            <v>0.377361</v>
          </cell>
          <cell r="Z630">
            <v>0.44665199999999994</v>
          </cell>
          <cell r="AA630">
            <v>0.40425299999999997</v>
          </cell>
          <cell r="AB630">
            <v>0.41865299999999994</v>
          </cell>
          <cell r="AC630">
            <v>0.43342200000000003</v>
          </cell>
          <cell r="AD630">
            <v>0.38528999999999991</v>
          </cell>
          <cell r="AE630">
            <v>0.38528999999999991</v>
          </cell>
        </row>
        <row r="631">
          <cell r="A631" t="str">
            <v>Electricité</v>
          </cell>
          <cell r="B631" t="str">
            <v>elccuwigcechi</v>
          </cell>
          <cell r="C631" t="str">
            <v>fra</v>
          </cell>
          <cell r="D631" t="str">
            <v>CEREN</v>
          </cell>
          <cell r="E631" t="str">
            <v>Mtoe</v>
          </cell>
          <cell r="F631">
            <v>1.0622737317282889</v>
          </cell>
          <cell r="G631">
            <v>1.1048935941530524</v>
          </cell>
          <cell r="H631">
            <v>1.1561966208082546</v>
          </cell>
          <cell r="I631">
            <v>1.1559139294926917</v>
          </cell>
          <cell r="J631">
            <v>1.2063480739466894</v>
          </cell>
          <cell r="K631">
            <v>1.2406795614789339</v>
          </cell>
          <cell r="L631">
            <v>1.2569913241616506</v>
          </cell>
          <cell r="M631">
            <v>1.3395053052450556</v>
          </cell>
          <cell r="N631">
            <v>1.4372410490111778</v>
          </cell>
          <cell r="O631">
            <v>1.4530680395528801</v>
          </cell>
          <cell r="P631">
            <v>1.4824048065348234</v>
          </cell>
          <cell r="Q631">
            <v>1.474629234737747</v>
          </cell>
          <cell r="R631">
            <v>1.4948943250214957</v>
          </cell>
          <cell r="S631">
            <v>1.5091864058469475</v>
          </cell>
          <cell r="T631">
            <v>1.5683979535683579</v>
          </cell>
          <cell r="U631">
            <v>1.5391607824591567</v>
          </cell>
          <cell r="V631">
            <v>1.579315967325881</v>
          </cell>
          <cell r="W631">
            <v>1.6422115907136716</v>
          </cell>
          <cell r="X631">
            <v>1.5815215907136717</v>
          </cell>
          <cell r="Y631">
            <v>1.3715913327601028</v>
          </cell>
          <cell r="Z631">
            <v>1.4928520808254517</v>
          </cell>
          <cell r="AA631">
            <v>1.5100229234737745</v>
          </cell>
          <cell r="AB631">
            <v>1.4784064230438518</v>
          </cell>
          <cell r="AC631">
            <v>1.4766873946689592</v>
          </cell>
          <cell r="AD631">
            <v>1.5530342820292347</v>
          </cell>
          <cell r="AE631">
            <v>1.506595478840915</v>
          </cell>
        </row>
        <row r="632">
          <cell r="A632" t="str">
            <v>Biomasse</v>
          </cell>
          <cell r="B632" t="str">
            <v>enccuwigcechi</v>
          </cell>
          <cell r="C632" t="str">
            <v>fra</v>
          </cell>
          <cell r="D632" t="str">
            <v>CEREN</v>
          </cell>
          <cell r="E632" t="str">
            <v>Mtoe</v>
          </cell>
          <cell r="F632">
            <v>8.0000000000000002E-3</v>
          </cell>
          <cell r="G632">
            <v>6.4999999999999997E-3</v>
          </cell>
          <cell r="H632">
            <v>5.0000000000000001E-3</v>
          </cell>
          <cell r="I632">
            <v>6.0000000000000001E-3</v>
          </cell>
          <cell r="J632">
            <v>4.4999999999999997E-3</v>
          </cell>
          <cell r="K632">
            <v>1E-3</v>
          </cell>
          <cell r="L632">
            <v>1E-3</v>
          </cell>
          <cell r="M632">
            <v>1E-3</v>
          </cell>
          <cell r="N632">
            <v>1E-3</v>
          </cell>
          <cell r="O632">
            <v>1E-3</v>
          </cell>
          <cell r="P632">
            <v>0</v>
          </cell>
          <cell r="Q632">
            <v>4.5000000000000003E-5</v>
          </cell>
          <cell r="R632">
            <v>0</v>
          </cell>
          <cell r="S632">
            <v>2.1499999999999999E-4</v>
          </cell>
          <cell r="T632">
            <v>4.5149999999999999E-3</v>
          </cell>
          <cell r="U632">
            <v>8.9300000000000004E-3</v>
          </cell>
          <cell r="V632">
            <v>9.0049999999999991E-3</v>
          </cell>
          <cell r="W632">
            <v>1.4955E-2</v>
          </cell>
          <cell r="X632">
            <v>1.6129999999999999E-2</v>
          </cell>
          <cell r="Y632">
            <v>3.4894999999999995E-2</v>
          </cell>
          <cell r="Z632">
            <v>2.7845000000000002E-2</v>
          </cell>
          <cell r="AA632">
            <v>2.6719999999999997E-2</v>
          </cell>
          <cell r="AB632">
            <v>2.5249999999999995E-2</v>
          </cell>
          <cell r="AC632">
            <v>2.7995000000000003E-2</v>
          </cell>
          <cell r="AD632">
            <v>2.9715000000000002E-2</v>
          </cell>
          <cell r="AE632">
            <v>2.2935271921418292E-2</v>
          </cell>
        </row>
        <row r="633">
          <cell r="A633" t="str">
            <v>Total</v>
          </cell>
          <cell r="B633" t="str">
            <v>toccuwigcechi</v>
          </cell>
          <cell r="C633" t="str">
            <v>fra</v>
          </cell>
          <cell r="D633" t="str">
            <v>CEREN</v>
          </cell>
          <cell r="E633" t="str">
            <v>Mtoe</v>
          </cell>
          <cell r="F633">
            <v>2.8152622317282892</v>
          </cell>
          <cell r="G633">
            <v>2.845459094153052</v>
          </cell>
          <cell r="H633">
            <v>2.9130066208082557</v>
          </cell>
          <cell r="I633">
            <v>2.8789099294926923</v>
          </cell>
          <cell r="J633">
            <v>2.9419105739466889</v>
          </cell>
          <cell r="K633">
            <v>2.9970915614789342</v>
          </cell>
          <cell r="L633">
            <v>3.0424918241616505</v>
          </cell>
          <cell r="M633">
            <v>3.1527628052450551</v>
          </cell>
          <cell r="N633">
            <v>3.2958315490111771</v>
          </cell>
          <cell r="O633">
            <v>3.2977825395528799</v>
          </cell>
          <cell r="P633">
            <v>3.3626518065348234</v>
          </cell>
          <cell r="Q633">
            <v>3.2913952347377471</v>
          </cell>
          <cell r="R633">
            <v>3.2708083250214952</v>
          </cell>
          <cell r="S633">
            <v>3.3118279058469482</v>
          </cell>
          <cell r="T633">
            <v>3.4158529535683577</v>
          </cell>
          <cell r="U633">
            <v>3.4284367824591566</v>
          </cell>
          <cell r="V633">
            <v>3.4356719673258809</v>
          </cell>
          <cell r="W633">
            <v>3.5058110907136717</v>
          </cell>
          <cell r="X633">
            <v>3.441092590713672</v>
          </cell>
          <cell r="Y633">
            <v>2.9809608327601023</v>
          </cell>
          <cell r="Z633">
            <v>3.1453895808254511</v>
          </cell>
          <cell r="AA633">
            <v>3.0796129234737748</v>
          </cell>
          <cell r="AB633">
            <v>3.075450923043852</v>
          </cell>
          <cell r="AC633">
            <v>3.0933743946689587</v>
          </cell>
          <cell r="AD633">
            <v>3.1067782820292345</v>
          </cell>
          <cell r="AE633">
            <v>3.082492164183356</v>
          </cell>
        </row>
        <row r="634">
          <cell r="A634" t="str">
            <v>Thermal uses</v>
          </cell>
          <cell r="B634" t="str">
            <v>thmcuwigcechi</v>
          </cell>
          <cell r="C634" t="str">
            <v>fra</v>
          </cell>
          <cell r="D634" t="str">
            <v>CEREN</v>
          </cell>
          <cell r="E634" t="str">
            <v>Mtoe</v>
          </cell>
          <cell r="F634">
            <v>1.7529885000000007</v>
          </cell>
          <cell r="G634">
            <v>1.7405654999999995</v>
          </cell>
          <cell r="H634">
            <v>1.7568100000000009</v>
          </cell>
          <cell r="I634">
            <v>1.7229960000000004</v>
          </cell>
          <cell r="J634">
            <v>1.7355624999999992</v>
          </cell>
          <cell r="K634">
            <v>1.7564120000000003</v>
          </cell>
          <cell r="L634">
            <v>1.7855004999999999</v>
          </cell>
          <cell r="M634">
            <v>1.8132574999999997</v>
          </cell>
          <cell r="N634">
            <v>1.8585904999999994</v>
          </cell>
          <cell r="O634">
            <v>1.8447144999999998</v>
          </cell>
          <cell r="P634">
            <v>1.880247</v>
          </cell>
          <cell r="Q634">
            <v>1.8167660000000001</v>
          </cell>
          <cell r="R634">
            <v>1.775914</v>
          </cell>
          <cell r="S634">
            <v>1.8026415000000007</v>
          </cell>
          <cell r="T634">
            <v>1.8474549999999998</v>
          </cell>
          <cell r="U634">
            <v>1.889276</v>
          </cell>
          <cell r="V634">
            <v>1.8563560000000001</v>
          </cell>
          <cell r="W634">
            <v>1.8635995000000001</v>
          </cell>
          <cell r="X634">
            <v>1.8595710000000003</v>
          </cell>
          <cell r="Y634">
            <v>1.6093694999999995</v>
          </cell>
          <cell r="Z634">
            <v>1.6525374999999998</v>
          </cell>
          <cell r="AA634">
            <v>1.5695900000000003</v>
          </cell>
          <cell r="AB634">
            <v>1.5970445</v>
          </cell>
          <cell r="AC634">
            <v>1.6166869999999991</v>
          </cell>
          <cell r="AD634">
            <v>1.5537440000000002</v>
          </cell>
          <cell r="AE634">
            <v>1.575896685342441</v>
          </cell>
        </row>
        <row r="635">
          <cell r="A635" t="str">
            <v>Non-métalliques</v>
          </cell>
        </row>
        <row r="636">
          <cell r="A636" t="str">
            <v>Charbon</v>
          </cell>
          <cell r="B636" t="str">
            <v>cmscuwigcemnm</v>
          </cell>
          <cell r="C636" t="str">
            <v>fra</v>
          </cell>
          <cell r="D636" t="str">
            <v>CEREN</v>
          </cell>
          <cell r="E636" t="str">
            <v>Mtoe</v>
          </cell>
          <cell r="F636">
            <v>3.8442000000000059E-2</v>
          </cell>
          <cell r="G636">
            <v>3.6053999999999996E-2</v>
          </cell>
          <cell r="H636">
            <v>3.7188000000000054E-2</v>
          </cell>
          <cell r="I636">
            <v>3.2759999999999977E-2</v>
          </cell>
          <cell r="J636">
            <v>3.6582000000000045E-2</v>
          </cell>
          <cell r="K636">
            <v>3.8027999999999972E-2</v>
          </cell>
          <cell r="L636">
            <v>3.4217999999999991E-2</v>
          </cell>
          <cell r="M636">
            <v>3.0138000000000019E-2</v>
          </cell>
          <cell r="N636">
            <v>2.9579999999999985E-2</v>
          </cell>
          <cell r="O636">
            <v>2.4575999999999987E-2</v>
          </cell>
          <cell r="P636">
            <v>2.3316000000000003E-2</v>
          </cell>
          <cell r="Q636">
            <v>2.3729999999999987E-2</v>
          </cell>
          <cell r="R636">
            <v>2.5379999999999965E-2</v>
          </cell>
          <cell r="S636">
            <v>2.5997999999999997E-2</v>
          </cell>
          <cell r="T636">
            <v>2.2662000000000012E-2</v>
          </cell>
          <cell r="U636">
            <v>2.1906000000000012E-2</v>
          </cell>
          <cell r="V636">
            <v>2.5349999999999987E-2</v>
          </cell>
          <cell r="W636">
            <v>2.5961999999999985E-2</v>
          </cell>
          <cell r="X636">
            <v>2.3069999999999993E-2</v>
          </cell>
          <cell r="Y636">
            <v>2.2794000000000019E-2</v>
          </cell>
          <cell r="Z636">
            <v>2.1365999999999996E-2</v>
          </cell>
          <cell r="AA636">
            <v>2.2379999999999994E-2</v>
          </cell>
          <cell r="AB636">
            <v>2.2241999999999998E-2</v>
          </cell>
          <cell r="AC636">
            <v>2.2344000000000003E-2</v>
          </cell>
          <cell r="AD636">
            <v>1.8479999999999986E-2</v>
          </cell>
          <cell r="AE636">
            <v>1.9017584939489011E-2</v>
          </cell>
        </row>
        <row r="637">
          <cell r="A637" t="str">
            <v>Fioul</v>
          </cell>
          <cell r="B637" t="str">
            <v>petcuwigcemnm</v>
          </cell>
          <cell r="C637" t="str">
            <v>fra</v>
          </cell>
          <cell r="D637" t="str">
            <v>CEREN</v>
          </cell>
          <cell r="E637" t="str">
            <v>Mtoe</v>
          </cell>
          <cell r="F637">
            <v>0.25940599999999997</v>
          </cell>
          <cell r="G637">
            <v>0.25450600000000001</v>
          </cell>
          <cell r="H637">
            <v>0.2051069999999999</v>
          </cell>
          <cell r="I637">
            <v>0.15669499999999989</v>
          </cell>
          <cell r="J637">
            <v>0.15327899999999994</v>
          </cell>
          <cell r="K637">
            <v>0.15488899999999994</v>
          </cell>
          <cell r="L637">
            <v>0.15095500000000001</v>
          </cell>
          <cell r="M637">
            <v>0.15084299999999987</v>
          </cell>
          <cell r="N637">
            <v>0.14879899999999985</v>
          </cell>
          <cell r="O637">
            <v>0.15915199999999996</v>
          </cell>
          <cell r="P637">
            <v>0.14448000000000005</v>
          </cell>
          <cell r="Q637">
            <v>0.14876399999999992</v>
          </cell>
          <cell r="R637">
            <v>0.14175000000000013</v>
          </cell>
          <cell r="S637">
            <v>0.13128499999999985</v>
          </cell>
          <cell r="T637">
            <v>0.12877899999999989</v>
          </cell>
          <cell r="U637">
            <v>0.13167700000000013</v>
          </cell>
          <cell r="V637">
            <v>0.14658000000000015</v>
          </cell>
          <cell r="W637">
            <v>0.13960099999999998</v>
          </cell>
          <cell r="X637">
            <v>0.15237599999999998</v>
          </cell>
          <cell r="Y637">
            <v>0.15443399999999993</v>
          </cell>
          <cell r="Z637">
            <v>0.16106300000000004</v>
          </cell>
          <cell r="AA637">
            <v>0.16401699999999994</v>
          </cell>
          <cell r="AB637">
            <v>0.15964899999999996</v>
          </cell>
          <cell r="AC637">
            <v>0.14815500000000001</v>
          </cell>
          <cell r="AD637">
            <v>0.1248940000000001</v>
          </cell>
          <cell r="AE637">
            <v>0.11786092156346376</v>
          </cell>
        </row>
        <row r="638">
          <cell r="A638" t="str">
            <v>Gaz</v>
          </cell>
          <cell r="B638" t="str">
            <v>gazcuwigcemnm</v>
          </cell>
          <cell r="C638" t="str">
            <v>fra</v>
          </cell>
          <cell r="D638" t="str">
            <v>CEREN</v>
          </cell>
          <cell r="E638" t="str">
            <v>Mtoe</v>
          </cell>
          <cell r="F638">
            <v>0.51579000000000008</v>
          </cell>
          <cell r="G638">
            <v>0.50745750000000001</v>
          </cell>
          <cell r="H638">
            <v>0.51425250000000011</v>
          </cell>
          <cell r="I638">
            <v>0.48559499999999994</v>
          </cell>
          <cell r="J638">
            <v>0.49533749999999999</v>
          </cell>
          <cell r="K638">
            <v>0.50769750000000002</v>
          </cell>
          <cell r="L638">
            <v>0.51011250000000019</v>
          </cell>
          <cell r="M638">
            <v>0.52143749999999989</v>
          </cell>
          <cell r="N638">
            <v>0.53634749999999998</v>
          </cell>
          <cell r="O638">
            <v>0.50962499999999977</v>
          </cell>
          <cell r="P638">
            <v>0.53030250000000012</v>
          </cell>
          <cell r="Q638">
            <v>0.5312174999999999</v>
          </cell>
          <cell r="R638">
            <v>0.54119249999999997</v>
          </cell>
          <cell r="S638">
            <v>0.52505250000000014</v>
          </cell>
          <cell r="T638">
            <v>0.56380499999999978</v>
          </cell>
          <cell r="U638">
            <v>0.5643450000000001</v>
          </cell>
          <cell r="V638">
            <v>0.55148999999999981</v>
          </cell>
          <cell r="W638">
            <v>0.55837499999999973</v>
          </cell>
          <cell r="X638">
            <v>0.5091675</v>
          </cell>
          <cell r="Y638">
            <v>0.4097400000000001</v>
          </cell>
          <cell r="Z638">
            <v>0.43222499999999991</v>
          </cell>
          <cell r="AA638">
            <v>0.46131</v>
          </cell>
          <cell r="AB638">
            <v>0.40550999999999998</v>
          </cell>
          <cell r="AC638">
            <v>0.3969975</v>
          </cell>
          <cell r="AD638">
            <v>0.37962000000000007</v>
          </cell>
          <cell r="AE638">
            <v>0.18227997145708547</v>
          </cell>
        </row>
        <row r="639">
          <cell r="A639" t="str">
            <v>Chaleur</v>
          </cell>
          <cell r="B639" t="str">
            <v>vapcuwigcemnm</v>
          </cell>
          <cell r="C639" t="str">
            <v>fra</v>
          </cell>
          <cell r="D639" t="str">
            <v>CEREN</v>
          </cell>
          <cell r="E639" t="str">
            <v>Mtoe</v>
          </cell>
          <cell r="F639">
            <v>0</v>
          </cell>
          <cell r="G639">
            <v>0</v>
          </cell>
          <cell r="H639">
            <v>0</v>
          </cell>
          <cell r="I639">
            <v>0</v>
          </cell>
          <cell r="J639">
            <v>0</v>
          </cell>
          <cell r="K639">
            <v>0</v>
          </cell>
          <cell r="L639">
            <v>0</v>
          </cell>
          <cell r="M639">
            <v>0</v>
          </cell>
          <cell r="N639">
            <v>0</v>
          </cell>
          <cell r="O639">
            <v>0</v>
          </cell>
          <cell r="P639">
            <v>0</v>
          </cell>
          <cell r="Q639">
            <v>0</v>
          </cell>
          <cell r="R639">
            <v>0</v>
          </cell>
          <cell r="S639">
            <v>0</v>
          </cell>
          <cell r="T639">
            <v>0</v>
          </cell>
          <cell r="U639">
            <v>0</v>
          </cell>
          <cell r="V639">
            <v>0</v>
          </cell>
          <cell r="W639">
            <v>0</v>
          </cell>
          <cell r="X639">
            <v>0</v>
          </cell>
          <cell r="Y639">
            <v>0</v>
          </cell>
          <cell r="Z639">
            <v>0</v>
          </cell>
          <cell r="AA639">
            <v>0</v>
          </cell>
          <cell r="AB639">
            <v>0</v>
          </cell>
          <cell r="AC639">
            <v>0</v>
          </cell>
          <cell r="AD639">
            <v>0</v>
          </cell>
          <cell r="AE639">
            <v>0</v>
          </cell>
        </row>
        <row r="640">
          <cell r="A640" t="str">
            <v>Electricité</v>
          </cell>
          <cell r="B640" t="str">
            <v>elccuwigcemnm</v>
          </cell>
          <cell r="C640" t="str">
            <v>fra</v>
          </cell>
          <cell r="D640" t="str">
            <v>CEREN</v>
          </cell>
          <cell r="E640" t="str">
            <v>Mtoe</v>
          </cell>
          <cell r="F640">
            <v>0.34063999999999994</v>
          </cell>
          <cell r="G640">
            <v>0.34554999999999997</v>
          </cell>
          <cell r="H640">
            <v>0.3309200000000001</v>
          </cell>
          <cell r="I640">
            <v>0.29120000000000007</v>
          </cell>
          <cell r="J640">
            <v>0.30486999999999986</v>
          </cell>
          <cell r="K640">
            <v>0.32413000000000003</v>
          </cell>
          <cell r="L640">
            <v>0.32421999999999995</v>
          </cell>
          <cell r="M640">
            <v>0.32344999999999979</v>
          </cell>
          <cell r="N640">
            <v>0.33023999999999998</v>
          </cell>
          <cell r="O640">
            <v>0.32618999999999992</v>
          </cell>
          <cell r="P640">
            <v>0.32000000000000012</v>
          </cell>
          <cell r="Q640">
            <v>0.32450999999999997</v>
          </cell>
          <cell r="R640">
            <v>0.31745000000000012</v>
          </cell>
          <cell r="S640">
            <v>0.32287000000000005</v>
          </cell>
          <cell r="T640">
            <v>0.33130999999999994</v>
          </cell>
          <cell r="U640">
            <v>0.32867999999999986</v>
          </cell>
          <cell r="V640">
            <v>0.34408</v>
          </cell>
          <cell r="W640">
            <v>0.34973000000000015</v>
          </cell>
          <cell r="X640">
            <v>0.34263000000000021</v>
          </cell>
          <cell r="Y640">
            <v>0.29653999999999997</v>
          </cell>
          <cell r="Z640">
            <v>0.30793999999999999</v>
          </cell>
          <cell r="AA640">
            <v>0.32679999999999992</v>
          </cell>
          <cell r="AB640">
            <v>0.32095000000000001</v>
          </cell>
          <cell r="AC640">
            <v>0.31124000000000002</v>
          </cell>
          <cell r="AD640">
            <v>0.29781999999999997</v>
          </cell>
          <cell r="AE640">
            <v>0.28282234785206467</v>
          </cell>
        </row>
        <row r="641">
          <cell r="A641" t="str">
            <v>Biomasse</v>
          </cell>
          <cell r="B641" t="str">
            <v>enccuwigcemnm</v>
          </cell>
          <cell r="C641" t="str">
            <v>fra</v>
          </cell>
          <cell r="D641" t="str">
            <v>CEREN</v>
          </cell>
          <cell r="E641" t="str">
            <v>Mtoe</v>
          </cell>
          <cell r="F641">
            <v>1.2999999999999994E-2</v>
          </cell>
          <cell r="G641">
            <v>1.2500000000000004E-2</v>
          </cell>
          <cell r="H641">
            <v>1.150000000000001E-2</v>
          </cell>
          <cell r="I641">
            <v>1.15E-2</v>
          </cell>
          <cell r="J641">
            <v>1.15E-2</v>
          </cell>
          <cell r="K641">
            <v>1.2E-2</v>
          </cell>
          <cell r="L641">
            <v>1.0999999999999996E-2</v>
          </cell>
          <cell r="M641">
            <v>1.0500000000000001E-2</v>
          </cell>
          <cell r="N641">
            <v>1.0500000000000001E-2</v>
          </cell>
          <cell r="O641">
            <v>1.0500000000000001E-2</v>
          </cell>
          <cell r="P641">
            <v>1.8705000000000013E-2</v>
          </cell>
          <cell r="Q641">
            <v>1.8229999999999993E-2</v>
          </cell>
          <cell r="R641">
            <v>1.7760000000000001E-2</v>
          </cell>
          <cell r="S641">
            <v>1.6640000000000005E-2</v>
          </cell>
          <cell r="T641">
            <v>1.724500000000001E-2</v>
          </cell>
          <cell r="U641">
            <v>1.7930000000000005E-2</v>
          </cell>
          <cell r="V641">
            <v>1.9954999999999987E-2</v>
          </cell>
          <cell r="W641">
            <v>2.2830000000000013E-2</v>
          </cell>
          <cell r="X641">
            <v>2.489499999999999E-2</v>
          </cell>
          <cell r="Y641">
            <v>2.0580000000000022E-2</v>
          </cell>
          <cell r="Z641">
            <v>2.1910000000000009E-2</v>
          </cell>
          <cell r="AA641">
            <v>2.4830000000000012E-2</v>
          </cell>
          <cell r="AB641">
            <v>2.3865000000000008E-2</v>
          </cell>
          <cell r="AC641">
            <v>2.317499999999998E-2</v>
          </cell>
          <cell r="AD641">
            <v>2.7940000000000006E-2</v>
          </cell>
          <cell r="AE641">
            <v>2.4975388237702824E-2</v>
          </cell>
        </row>
        <row r="642">
          <cell r="A642" t="str">
            <v>Total</v>
          </cell>
          <cell r="B642" t="str">
            <v>toccuwigcemnm</v>
          </cell>
          <cell r="C642" t="str">
            <v>fra</v>
          </cell>
          <cell r="D642" t="str">
            <v>CEREN</v>
          </cell>
          <cell r="E642" t="str">
            <v>Mtoe</v>
          </cell>
          <cell r="F642">
            <v>1.167278</v>
          </cell>
          <cell r="G642">
            <v>1.1560675</v>
          </cell>
          <cell r="H642">
            <v>1.0989675000000003</v>
          </cell>
          <cell r="I642">
            <v>0.97775000000000001</v>
          </cell>
          <cell r="J642">
            <v>1.0015684999999999</v>
          </cell>
          <cell r="K642">
            <v>1.0367444999999997</v>
          </cell>
          <cell r="L642">
            <v>1.0305055000000001</v>
          </cell>
          <cell r="M642">
            <v>1.0363684999999996</v>
          </cell>
          <cell r="N642">
            <v>1.0554664999999996</v>
          </cell>
          <cell r="O642">
            <v>1.0300429999999996</v>
          </cell>
          <cell r="P642">
            <v>1.0368035000000002</v>
          </cell>
          <cell r="Q642">
            <v>1.0464514999999996</v>
          </cell>
          <cell r="R642">
            <v>1.0435325000000002</v>
          </cell>
          <cell r="S642">
            <v>1.0218455</v>
          </cell>
          <cell r="T642">
            <v>1.0638009999999998</v>
          </cell>
          <cell r="U642">
            <v>1.064538</v>
          </cell>
          <cell r="V642">
            <v>1.0874550000000001</v>
          </cell>
          <cell r="W642">
            <v>1.0964979999999998</v>
          </cell>
          <cell r="X642">
            <v>1.0521385000000001</v>
          </cell>
          <cell r="Y642">
            <v>0.90408800000000011</v>
          </cell>
          <cell r="Z642">
            <v>0.94450399999999979</v>
          </cell>
          <cell r="AA642">
            <v>0.99933699999999981</v>
          </cell>
          <cell r="AB642">
            <v>0.93221599999999993</v>
          </cell>
          <cell r="AC642">
            <v>0.90191150000000009</v>
          </cell>
          <cell r="AD642">
            <v>0.84875400000000012</v>
          </cell>
          <cell r="AE642">
            <v>0.62695621404980573</v>
          </cell>
        </row>
        <row r="643">
          <cell r="A643" t="str">
            <v>Thermal uses</v>
          </cell>
          <cell r="B643" t="str">
            <v>thmcuwigcemnm</v>
          </cell>
          <cell r="C643" t="str">
            <v>fra</v>
          </cell>
          <cell r="D643" t="str">
            <v>CEREN</v>
          </cell>
          <cell r="E643" t="str">
            <v>Mtoe</v>
          </cell>
          <cell r="F643">
            <v>0.82663800000000009</v>
          </cell>
          <cell r="G643">
            <v>0.81051750000000011</v>
          </cell>
          <cell r="H643">
            <v>0.76804750000000033</v>
          </cell>
          <cell r="I643">
            <v>0.68654999999999999</v>
          </cell>
          <cell r="J643">
            <v>0.69669850000000011</v>
          </cell>
          <cell r="K643">
            <v>0.71261449999999982</v>
          </cell>
          <cell r="L643">
            <v>0.70628550000000023</v>
          </cell>
          <cell r="M643">
            <v>0.71291849999999957</v>
          </cell>
          <cell r="N643">
            <v>0.72522649999999989</v>
          </cell>
          <cell r="O643">
            <v>0.70385299999999973</v>
          </cell>
          <cell r="P643">
            <v>0.71680350000000004</v>
          </cell>
          <cell r="Q643">
            <v>0.7219414999999999</v>
          </cell>
          <cell r="R643">
            <v>0.72608250000000008</v>
          </cell>
          <cell r="S643">
            <v>0.69897549999999997</v>
          </cell>
          <cell r="T643">
            <v>0.73249099999999967</v>
          </cell>
          <cell r="U643">
            <v>0.73585800000000023</v>
          </cell>
          <cell r="V643">
            <v>0.7433749999999999</v>
          </cell>
          <cell r="W643">
            <v>0.74676799999999977</v>
          </cell>
          <cell r="X643">
            <v>0.7095085000000001</v>
          </cell>
          <cell r="Y643">
            <v>0.60754800000000009</v>
          </cell>
          <cell r="Z643">
            <v>0.63656399999999991</v>
          </cell>
          <cell r="AA643">
            <v>0.67253699999999983</v>
          </cell>
          <cell r="AB643">
            <v>0.61126600000000009</v>
          </cell>
          <cell r="AC643">
            <v>0.59067150000000013</v>
          </cell>
          <cell r="AD643">
            <v>0.55093400000000015</v>
          </cell>
          <cell r="AE643">
            <v>0.34413386619774106</v>
          </cell>
        </row>
        <row r="644">
          <cell r="A644" t="str">
            <v>Iaa</v>
          </cell>
        </row>
        <row r="645">
          <cell r="A645" t="str">
            <v>Charbon</v>
          </cell>
          <cell r="B645" t="str">
            <v>cmscuwigceiaa</v>
          </cell>
          <cell r="C645" t="str">
            <v>fra</v>
          </cell>
          <cell r="D645" t="str">
            <v>CEREN</v>
          </cell>
          <cell r="E645" t="str">
            <v>Mtoe</v>
          </cell>
          <cell r="F645">
            <v>0.11280000000000003</v>
          </cell>
          <cell r="G645">
            <v>7.9200000000000034E-2</v>
          </cell>
          <cell r="H645">
            <v>7.6800000000000035E-2</v>
          </cell>
          <cell r="I645">
            <v>7.9200000000000034E-2</v>
          </cell>
          <cell r="J645">
            <v>8.0999999999999989E-2</v>
          </cell>
          <cell r="K645">
            <v>9.2399999999999968E-2</v>
          </cell>
          <cell r="L645">
            <v>7.7999999999999986E-2</v>
          </cell>
          <cell r="M645">
            <v>9.8999999999999963E-2</v>
          </cell>
          <cell r="N645">
            <v>9.2399999999999968E-2</v>
          </cell>
          <cell r="O645">
            <v>9.7253999999999965E-2</v>
          </cell>
          <cell r="P645">
            <v>0.13006799999999999</v>
          </cell>
          <cell r="Q645">
            <v>0.10277399999999999</v>
          </cell>
          <cell r="R645">
            <v>0.10778999999999998</v>
          </cell>
          <cell r="S645">
            <v>0.12094200000000002</v>
          </cell>
          <cell r="T645">
            <v>8.9849999999999985E-2</v>
          </cell>
          <cell r="U645">
            <v>9.1301999999999994E-2</v>
          </cell>
          <cell r="V645">
            <v>0.12160199999999997</v>
          </cell>
          <cell r="W645">
            <v>0.14154</v>
          </cell>
          <cell r="X645">
            <v>0.12122999999999999</v>
          </cell>
          <cell r="Y645">
            <v>0.13266600000000003</v>
          </cell>
          <cell r="Z645">
            <v>0.11769599999999997</v>
          </cell>
          <cell r="AA645">
            <v>0.12441000000000002</v>
          </cell>
          <cell r="AB645">
            <v>0.10844399999999998</v>
          </cell>
          <cell r="AC645">
            <v>9.5591999999999996E-2</v>
          </cell>
          <cell r="AD645">
            <v>9.7211999999999979E-2</v>
          </cell>
          <cell r="AE645">
            <v>0.24675732603145689</v>
          </cell>
        </row>
        <row r="646">
          <cell r="A646" t="str">
            <v>Fioul</v>
          </cell>
          <cell r="B646" t="str">
            <v>petcuwigceiaa</v>
          </cell>
          <cell r="C646" t="str">
            <v>fra</v>
          </cell>
          <cell r="D646" t="str">
            <v>CEREN</v>
          </cell>
          <cell r="E646" t="str">
            <v>Mtoe</v>
          </cell>
          <cell r="F646">
            <v>0.67309200000000002</v>
          </cell>
          <cell r="G646">
            <v>0.64320899999999981</v>
          </cell>
          <cell r="H646">
            <v>0.63985599999999998</v>
          </cell>
          <cell r="I646">
            <v>0.63716799999999985</v>
          </cell>
          <cell r="J646">
            <v>0.588287</v>
          </cell>
          <cell r="K646">
            <v>0.63151899999999994</v>
          </cell>
          <cell r="L646">
            <v>0.61140799999999984</v>
          </cell>
          <cell r="M646">
            <v>0.57159899999999997</v>
          </cell>
          <cell r="N646">
            <v>0.58426199999999995</v>
          </cell>
          <cell r="O646">
            <v>0.54763799999999996</v>
          </cell>
          <cell r="P646">
            <v>0.46996600000000011</v>
          </cell>
          <cell r="Q646">
            <v>0.43901899999999994</v>
          </cell>
          <cell r="R646">
            <v>0.42530600000000002</v>
          </cell>
          <cell r="S646">
            <v>0.39422600000000002</v>
          </cell>
          <cell r="T646">
            <v>0.38246600000000003</v>
          </cell>
          <cell r="U646">
            <v>0.3005799999999999</v>
          </cell>
          <cell r="V646">
            <v>0.28467599999999998</v>
          </cell>
          <cell r="W646">
            <v>0.28327599999999992</v>
          </cell>
          <cell r="X646">
            <v>0.26743499999999998</v>
          </cell>
          <cell r="Y646">
            <v>0.253386</v>
          </cell>
          <cell r="Z646">
            <v>0.2519579999999999</v>
          </cell>
          <cell r="AA646">
            <v>0.22605100000000003</v>
          </cell>
          <cell r="AB646">
            <v>0.19819099999999998</v>
          </cell>
          <cell r="AC646">
            <v>0.17301900000000003</v>
          </cell>
          <cell r="AD646">
            <v>0.160076</v>
          </cell>
          <cell r="AE646">
            <v>0.20246934889547286</v>
          </cell>
        </row>
        <row r="647">
          <cell r="A647" t="str">
            <v>Gaz</v>
          </cell>
          <cell r="B647" t="str">
            <v>gazcuwigceiaa</v>
          </cell>
          <cell r="C647" t="str">
            <v>fra</v>
          </cell>
          <cell r="D647" t="str">
            <v>CEREN</v>
          </cell>
          <cell r="E647" t="str">
            <v>Mtoe</v>
          </cell>
          <cell r="F647">
            <v>0.8698125000000001</v>
          </cell>
          <cell r="G647">
            <v>1.0100774999999997</v>
          </cell>
          <cell r="H647">
            <v>1.0432049999999999</v>
          </cell>
          <cell r="I647">
            <v>1.0756425000000001</v>
          </cell>
          <cell r="J647">
            <v>1.1073824999999997</v>
          </cell>
          <cell r="K647">
            <v>1.1176124999999999</v>
          </cell>
          <cell r="L647">
            <v>1.1634525000000002</v>
          </cell>
          <cell r="M647">
            <v>1.1762250000000001</v>
          </cell>
          <cell r="N647">
            <v>1.21689</v>
          </cell>
          <cell r="O647">
            <v>1.2889575000000004</v>
          </cell>
          <cell r="P647">
            <v>1.3705349999999998</v>
          </cell>
          <cell r="Q647">
            <v>1.3974900000000003</v>
          </cell>
          <cell r="R647">
            <v>1.4291624999999997</v>
          </cell>
          <cell r="S647">
            <v>1.4163600000000001</v>
          </cell>
          <cell r="T647">
            <v>1.4078024999999998</v>
          </cell>
          <cell r="U647">
            <v>1.4642850000000001</v>
          </cell>
          <cell r="V647">
            <v>1.4325749999999999</v>
          </cell>
          <cell r="W647">
            <v>1.4676824999999998</v>
          </cell>
          <cell r="X647">
            <v>1.4592149999999997</v>
          </cell>
          <cell r="Y647">
            <v>1.4593125</v>
          </cell>
          <cell r="Z647">
            <v>1.4837400000000001</v>
          </cell>
          <cell r="AA647">
            <v>1.4720175000000004</v>
          </cell>
          <cell r="AB647">
            <v>1.4993175000000001</v>
          </cell>
          <cell r="AC647">
            <v>1.5041924999999998</v>
          </cell>
          <cell r="AD647">
            <v>1.5227324999999998</v>
          </cell>
          <cell r="AE647">
            <v>1.6056707960646206</v>
          </cell>
        </row>
        <row r="648">
          <cell r="A648" t="str">
            <v>Chaleur</v>
          </cell>
          <cell r="B648" t="str">
            <v>vapcuwigceiaa</v>
          </cell>
          <cell r="C648" t="str">
            <v>fra</v>
          </cell>
          <cell r="D648" t="str">
            <v>CEREN</v>
          </cell>
          <cell r="E648" t="str">
            <v>Mtoe</v>
          </cell>
          <cell r="F648">
            <v>4.9500000000000002E-2</v>
          </cell>
          <cell r="G648">
            <v>5.4900000000000011E-2</v>
          </cell>
          <cell r="H648">
            <v>6.3899999999999998E-2</v>
          </cell>
          <cell r="I648">
            <v>6.2100000000000002E-2</v>
          </cell>
          <cell r="J648">
            <v>5.6700000000000007E-2</v>
          </cell>
          <cell r="K648">
            <v>5.0400000000000007E-2</v>
          </cell>
          <cell r="L648">
            <v>5.2199999999999996E-2</v>
          </cell>
          <cell r="M648">
            <v>5.2200000000000017E-2</v>
          </cell>
          <cell r="N648">
            <v>6.3E-2</v>
          </cell>
          <cell r="O648">
            <v>6.7436999999999983E-2</v>
          </cell>
          <cell r="P648">
            <v>0.10143000000000001</v>
          </cell>
          <cell r="Q648">
            <v>0.17443800000000004</v>
          </cell>
          <cell r="R648">
            <v>0.18259200000000003</v>
          </cell>
          <cell r="S648">
            <v>0.20943900000000001</v>
          </cell>
          <cell r="T648">
            <v>0.23471999999999998</v>
          </cell>
          <cell r="U648">
            <v>0.24740100000000001</v>
          </cell>
          <cell r="V648">
            <v>0.273447</v>
          </cell>
          <cell r="W648">
            <v>0.23523300000000005</v>
          </cell>
          <cell r="X648">
            <v>0.21951900000000002</v>
          </cell>
          <cell r="Y648">
            <v>0.25488</v>
          </cell>
          <cell r="Z648">
            <v>0.25981199999999999</v>
          </cell>
          <cell r="AA648">
            <v>0.27414899999999998</v>
          </cell>
          <cell r="AB648">
            <v>0.27451799999999998</v>
          </cell>
          <cell r="AC648">
            <v>0.25155900000000003</v>
          </cell>
          <cell r="AD648">
            <v>0.24743699999999999</v>
          </cell>
          <cell r="AE648">
            <v>0.24743115235857649</v>
          </cell>
        </row>
        <row r="649">
          <cell r="A649" t="str">
            <v>Electricité</v>
          </cell>
          <cell r="B649" t="str">
            <v>elccuwigceiaa</v>
          </cell>
          <cell r="C649" t="str">
            <v>fra</v>
          </cell>
          <cell r="D649" t="str">
            <v>CEREN</v>
          </cell>
          <cell r="E649" t="str">
            <v>Mtoe</v>
          </cell>
          <cell r="F649">
            <v>1.05315</v>
          </cell>
          <cell r="G649">
            <v>1.0817099999999999</v>
          </cell>
          <cell r="H649">
            <v>1.0979600000000003</v>
          </cell>
          <cell r="I649">
            <v>1.1101699999999999</v>
          </cell>
          <cell r="J649">
            <v>1.19678</v>
          </cell>
          <cell r="K649">
            <v>1.2308300000000001</v>
          </cell>
          <cell r="L649">
            <v>1.2548300000000001</v>
          </cell>
          <cell r="M649">
            <v>1.29129</v>
          </cell>
          <cell r="N649">
            <v>1.3159800000000001</v>
          </cell>
          <cell r="O649">
            <v>1.3385099999999999</v>
          </cell>
          <cell r="P649">
            <v>1.3804399999999999</v>
          </cell>
          <cell r="Q649">
            <v>1.4112399999999998</v>
          </cell>
          <cell r="R649">
            <v>1.45984</v>
          </cell>
          <cell r="S649">
            <v>1.4696199999999999</v>
          </cell>
          <cell r="T649">
            <v>1.4804900000000001</v>
          </cell>
          <cell r="U649">
            <v>1.5064599999999999</v>
          </cell>
          <cell r="V649">
            <v>1.5224900000000001</v>
          </cell>
          <cell r="W649">
            <v>1.5705799999999999</v>
          </cell>
          <cell r="X649">
            <v>1.5799299999999998</v>
          </cell>
          <cell r="Y649">
            <v>1.5976299999999999</v>
          </cell>
          <cell r="Z649">
            <v>1.6503000000000001</v>
          </cell>
          <cell r="AA649">
            <v>1.6793499999999999</v>
          </cell>
          <cell r="AB649">
            <v>1.6979199999999999</v>
          </cell>
          <cell r="AC649">
            <v>1.6824200000000002</v>
          </cell>
          <cell r="AD649">
            <v>1.6880900000000001</v>
          </cell>
          <cell r="AE649">
            <v>1.6896573878027941</v>
          </cell>
        </row>
        <row r="650">
          <cell r="A650" t="str">
            <v>Biomasse</v>
          </cell>
          <cell r="B650" t="str">
            <v>enccuwigceiaa</v>
          </cell>
          <cell r="C650" t="str">
            <v>fra</v>
          </cell>
          <cell r="D650" t="str">
            <v>CEREN</v>
          </cell>
          <cell r="E650" t="str">
            <v>Mtoe</v>
          </cell>
          <cell r="F650">
            <v>2.1000000000000001E-2</v>
          </cell>
          <cell r="G650">
            <v>1.95E-2</v>
          </cell>
          <cell r="H650">
            <v>1.7000000000000001E-2</v>
          </cell>
          <cell r="I650">
            <v>1.9E-2</v>
          </cell>
          <cell r="J650">
            <v>1.9E-2</v>
          </cell>
          <cell r="K650">
            <v>1.6979999999999999E-2</v>
          </cell>
          <cell r="L650">
            <v>1.4500000000000001E-2</v>
          </cell>
          <cell r="M650">
            <v>1.9E-2</v>
          </cell>
          <cell r="N650">
            <v>1.9E-2</v>
          </cell>
          <cell r="O650">
            <v>1.9E-2</v>
          </cell>
          <cell r="P650">
            <v>2.4509999999999994E-2</v>
          </cell>
          <cell r="Q650">
            <v>2.4939999999999997E-2</v>
          </cell>
          <cell r="R650">
            <v>2.4939999999999997E-2</v>
          </cell>
          <cell r="S650">
            <v>2.537E-2</v>
          </cell>
          <cell r="T650">
            <v>2.5199999999999997E-2</v>
          </cell>
          <cell r="U650">
            <v>2.9760000000000002E-2</v>
          </cell>
          <cell r="V650">
            <v>3.4514999999999997E-2</v>
          </cell>
          <cell r="W650">
            <v>4.0145E-2</v>
          </cell>
          <cell r="X650">
            <v>4.1325000000000001E-2</v>
          </cell>
          <cell r="Y650">
            <v>5.7875000000000003E-2</v>
          </cell>
          <cell r="Z650">
            <v>6.294000000000001E-2</v>
          </cell>
          <cell r="AA650">
            <v>6.3685000000000005E-2</v>
          </cell>
          <cell r="AB650">
            <v>7.1105000000000002E-2</v>
          </cell>
          <cell r="AC650">
            <v>7.5054999999999997E-2</v>
          </cell>
          <cell r="AD650">
            <v>7.7679999999999999E-2</v>
          </cell>
          <cell r="AE650">
            <v>0.10372500000000001</v>
          </cell>
        </row>
        <row r="651">
          <cell r="A651" t="str">
            <v>Total</v>
          </cell>
          <cell r="B651" t="str">
            <v>toccuwigceiaa</v>
          </cell>
          <cell r="C651" t="str">
            <v>fra</v>
          </cell>
          <cell r="D651" t="str">
            <v>CEREN</v>
          </cell>
          <cell r="E651" t="str">
            <v>Mtoe</v>
          </cell>
          <cell r="F651">
            <v>2.7793545000000002</v>
          </cell>
          <cell r="G651">
            <v>2.8885964999999998</v>
          </cell>
          <cell r="H651">
            <v>2.9387209999999993</v>
          </cell>
          <cell r="I651">
            <v>2.9832805000000002</v>
          </cell>
          <cell r="J651">
            <v>3.0491495</v>
          </cell>
          <cell r="K651">
            <v>3.1397415000000004</v>
          </cell>
          <cell r="L651">
            <v>3.1743904999999999</v>
          </cell>
          <cell r="M651">
            <v>3.2093140000000004</v>
          </cell>
          <cell r="N651">
            <v>3.2915320000000001</v>
          </cell>
          <cell r="O651">
            <v>3.3587965000000004</v>
          </cell>
          <cell r="P651">
            <v>3.4769489999999998</v>
          </cell>
          <cell r="Q651">
            <v>3.5499009999999998</v>
          </cell>
          <cell r="R651">
            <v>3.6296304999999993</v>
          </cell>
          <cell r="S651">
            <v>3.6359569999999999</v>
          </cell>
          <cell r="T651">
            <v>3.6205284999999998</v>
          </cell>
          <cell r="U651">
            <v>3.6397879999999998</v>
          </cell>
          <cell r="V651">
            <v>3.669305</v>
          </cell>
          <cell r="W651">
            <v>3.7384564999999994</v>
          </cell>
          <cell r="X651">
            <v>3.6886539999999997</v>
          </cell>
          <cell r="Y651">
            <v>3.7557495000000007</v>
          </cell>
          <cell r="Z651">
            <v>3.8264460000000002</v>
          </cell>
          <cell r="AA651">
            <v>3.8396625000000002</v>
          </cell>
          <cell r="AB651">
            <v>3.8494955000000002</v>
          </cell>
          <cell r="AC651">
            <v>3.7818374999999995</v>
          </cell>
          <cell r="AD651">
            <v>3.7932275000000004</v>
          </cell>
          <cell r="AE651">
            <v>4.0957110111529218</v>
          </cell>
        </row>
        <row r="652">
          <cell r="A652" t="str">
            <v>Thermal uses</v>
          </cell>
          <cell r="B652" t="str">
            <v>thmcuwigceiaa</v>
          </cell>
          <cell r="C652" t="str">
            <v>fra</v>
          </cell>
          <cell r="D652" t="str">
            <v>CEREN</v>
          </cell>
          <cell r="E652" t="str">
            <v>Mtoe</v>
          </cell>
          <cell r="F652">
            <v>1.7262045000000001</v>
          </cell>
          <cell r="G652">
            <v>1.8068864999999998</v>
          </cell>
          <cell r="H652">
            <v>1.8407609999999996</v>
          </cell>
          <cell r="I652">
            <v>1.8731105000000003</v>
          </cell>
          <cell r="J652">
            <v>1.8523695</v>
          </cell>
          <cell r="K652">
            <v>1.9089115000000003</v>
          </cell>
          <cell r="L652">
            <v>1.9195604999999993</v>
          </cell>
          <cell r="M652">
            <v>1.9180240000000002</v>
          </cell>
          <cell r="N652">
            <v>1.975552</v>
          </cell>
          <cell r="O652">
            <v>2.0202865000000005</v>
          </cell>
          <cell r="P652">
            <v>2.0965089999999997</v>
          </cell>
          <cell r="Q652">
            <v>2.1386609999999999</v>
          </cell>
          <cell r="R652">
            <v>2.1697904999999995</v>
          </cell>
          <cell r="S652">
            <v>2.166337</v>
          </cell>
          <cell r="T652">
            <v>2.1400384999999997</v>
          </cell>
          <cell r="U652">
            <v>2.1333280000000001</v>
          </cell>
          <cell r="V652">
            <v>2.1468149999999997</v>
          </cell>
          <cell r="W652">
            <v>2.1678764999999993</v>
          </cell>
          <cell r="X652">
            <v>2.1087240000000005</v>
          </cell>
          <cell r="Y652">
            <v>2.1581195000000006</v>
          </cell>
          <cell r="Z652">
            <v>2.1761459999999997</v>
          </cell>
          <cell r="AA652">
            <v>2.1603125000000003</v>
          </cell>
          <cell r="AB652">
            <v>2.1515755000000003</v>
          </cell>
          <cell r="AC652">
            <v>2.0994174999999995</v>
          </cell>
          <cell r="AD652">
            <v>2.1051375000000001</v>
          </cell>
          <cell r="AE652">
            <v>2.4060536233501275</v>
          </cell>
        </row>
        <row r="653">
          <cell r="A653" t="str">
            <v>Equipements</v>
          </cell>
        </row>
        <row r="654">
          <cell r="A654" t="str">
            <v>Charbon</v>
          </cell>
          <cell r="B654" t="str">
            <v>cmscuwigceequ</v>
          </cell>
          <cell r="C654" t="str">
            <v>fra</v>
          </cell>
          <cell r="D654" t="str">
            <v>CEREN</v>
          </cell>
          <cell r="E654" t="str">
            <v>Mtoe</v>
          </cell>
          <cell r="F654">
            <v>0.17116800000000001</v>
          </cell>
          <cell r="G654">
            <v>0.15725999999999998</v>
          </cell>
          <cell r="H654">
            <v>0.14529599999999998</v>
          </cell>
          <cell r="I654">
            <v>0.137322</v>
          </cell>
          <cell r="J654">
            <v>0.14302800000000002</v>
          </cell>
          <cell r="K654">
            <v>0.14210999999999999</v>
          </cell>
          <cell r="L654">
            <v>0.14169600000000002</v>
          </cell>
          <cell r="M654">
            <v>0.13808999999999999</v>
          </cell>
          <cell r="N654">
            <v>0.12669</v>
          </cell>
          <cell r="O654">
            <v>0.12701399999999999</v>
          </cell>
          <cell r="P654">
            <v>0.12820199999999998</v>
          </cell>
          <cell r="Q654">
            <v>0.147726</v>
          </cell>
          <cell r="R654">
            <v>0.158058</v>
          </cell>
          <cell r="S654">
            <v>0.170928</v>
          </cell>
          <cell r="T654">
            <v>0.14801400000000001</v>
          </cell>
          <cell r="U654">
            <v>0.15511800000000001</v>
          </cell>
          <cell r="V654">
            <v>0.16859399999999999</v>
          </cell>
          <cell r="W654">
            <v>0.17563199999999998</v>
          </cell>
          <cell r="X654">
            <v>0.173652</v>
          </cell>
          <cell r="Y654">
            <v>0.13497599999999998</v>
          </cell>
          <cell r="Z654">
            <v>0.12717600000000001</v>
          </cell>
          <cell r="AA654">
            <v>7.7466000000000007E-2</v>
          </cell>
          <cell r="AB654">
            <v>7.5689999999999993E-2</v>
          </cell>
          <cell r="AC654">
            <v>7.349399999999999E-2</v>
          </cell>
          <cell r="AD654">
            <v>7.8095999999999999E-2</v>
          </cell>
          <cell r="AE654">
            <v>6.0197999999999988E-2</v>
          </cell>
        </row>
        <row r="655">
          <cell r="A655" t="str">
            <v>Fioul</v>
          </cell>
          <cell r="B655" t="str">
            <v>petcuwigceequ</v>
          </cell>
          <cell r="C655" t="str">
            <v>fra</v>
          </cell>
          <cell r="D655" t="str">
            <v>CEREN</v>
          </cell>
          <cell r="E655" t="str">
            <v>Mtoe</v>
          </cell>
          <cell r="F655">
            <v>0.53617199999999998</v>
          </cell>
          <cell r="G655">
            <v>0.53209099999999998</v>
          </cell>
          <cell r="H655">
            <v>0.47506899999999996</v>
          </cell>
          <cell r="I655">
            <v>0.41527500000000001</v>
          </cell>
          <cell r="J655">
            <v>0.34808199999999995</v>
          </cell>
          <cell r="K655">
            <v>0.37975699999999996</v>
          </cell>
          <cell r="L655">
            <v>0.37780399999999992</v>
          </cell>
          <cell r="M655">
            <v>0.34460299999999999</v>
          </cell>
          <cell r="N655">
            <v>0.35193199999999997</v>
          </cell>
          <cell r="O655">
            <v>0.31680599999999998</v>
          </cell>
          <cell r="P655">
            <v>0.23886099999999996</v>
          </cell>
          <cell r="Q655">
            <v>0.272559</v>
          </cell>
          <cell r="R655">
            <v>0.224546</v>
          </cell>
          <cell r="S655">
            <v>0.216111</v>
          </cell>
          <cell r="T655">
            <v>0.211757</v>
          </cell>
          <cell r="U655">
            <v>0.22105300000000003</v>
          </cell>
          <cell r="V655">
            <v>0.190358</v>
          </cell>
          <cell r="W655">
            <v>0.150976</v>
          </cell>
          <cell r="X655">
            <v>0.15411900000000001</v>
          </cell>
          <cell r="Y655">
            <v>0.11795699999999999</v>
          </cell>
          <cell r="Z655">
            <v>0.11941299999999999</v>
          </cell>
          <cell r="AA655">
            <v>0.12639899999999998</v>
          </cell>
          <cell r="AB655">
            <v>0.10750599999999999</v>
          </cell>
          <cell r="AC655">
            <v>0.10488100000000003</v>
          </cell>
          <cell r="AD655">
            <v>9.0573000000000001E-2</v>
          </cell>
          <cell r="AE655">
            <v>0.10375399999999999</v>
          </cell>
        </row>
        <row r="656">
          <cell r="A656" t="str">
            <v>Gaz</v>
          </cell>
          <cell r="B656" t="str">
            <v>gazcuwigceequ</v>
          </cell>
          <cell r="C656" t="str">
            <v>fra</v>
          </cell>
          <cell r="D656" t="str">
            <v>CEREN</v>
          </cell>
          <cell r="E656" t="str">
            <v>Mtoe</v>
          </cell>
          <cell r="F656">
            <v>1.0921725000000002</v>
          </cell>
          <cell r="G656">
            <v>1.1708099999999999</v>
          </cell>
          <cell r="H656">
            <v>1.1496449999999998</v>
          </cell>
          <cell r="I656">
            <v>1.1000174999999999</v>
          </cell>
          <cell r="J656">
            <v>1.1275050000000002</v>
          </cell>
          <cell r="K656">
            <v>1.2435525000000003</v>
          </cell>
          <cell r="L656">
            <v>1.3265775</v>
          </cell>
          <cell r="M656">
            <v>1.3229775000000001</v>
          </cell>
          <cell r="N656">
            <v>1.4072550000000001</v>
          </cell>
          <cell r="O656">
            <v>1.398495</v>
          </cell>
          <cell r="P656">
            <v>1.4100224999999997</v>
          </cell>
          <cell r="Q656">
            <v>1.3806825000000003</v>
          </cell>
          <cell r="R656">
            <v>1.2914325</v>
          </cell>
          <cell r="S656">
            <v>1.3572299999999999</v>
          </cell>
          <cell r="T656">
            <v>1.4102399999999999</v>
          </cell>
          <cell r="U656">
            <v>1.4545575000000002</v>
          </cell>
          <cell r="V656">
            <v>1.4591400000000003</v>
          </cell>
          <cell r="W656">
            <v>1.4386575000000001</v>
          </cell>
          <cell r="X656">
            <v>1.4008049999999999</v>
          </cell>
          <cell r="Y656">
            <v>1.121175</v>
          </cell>
          <cell r="Z656">
            <v>1.2322800000000003</v>
          </cell>
          <cell r="AA656">
            <v>1.2196125</v>
          </cell>
          <cell r="AB656">
            <v>1.1991525000000003</v>
          </cell>
          <cell r="AC656">
            <v>1.1733750000000001</v>
          </cell>
          <cell r="AD656">
            <v>1.0807274999999998</v>
          </cell>
          <cell r="AE656">
            <v>1.1978175000000002</v>
          </cell>
        </row>
        <row r="657">
          <cell r="A657" t="str">
            <v>Chaleur</v>
          </cell>
          <cell r="B657" t="str">
            <v>vapcuwigceequ</v>
          </cell>
          <cell r="C657" t="str">
            <v>fra</v>
          </cell>
          <cell r="D657" t="str">
            <v>CEREN</v>
          </cell>
          <cell r="E657" t="str">
            <v>Mtoe</v>
          </cell>
          <cell r="F657">
            <v>1.2600000000000002E-2</v>
          </cell>
          <cell r="G657">
            <v>1.5300000000000005E-2</v>
          </cell>
          <cell r="H657">
            <v>1.7999999999999999E-2</v>
          </cell>
          <cell r="I657">
            <v>1.6199999999999999E-2</v>
          </cell>
          <cell r="J657">
            <v>1.6200000000000003E-2</v>
          </cell>
          <cell r="K657">
            <v>1.5300000000000005E-2</v>
          </cell>
          <cell r="L657">
            <v>1.7100000000000001E-2</v>
          </cell>
          <cell r="M657">
            <v>1.2600000000000002E-2</v>
          </cell>
          <cell r="N657">
            <v>1.1700000000000002E-2</v>
          </cell>
          <cell r="O657">
            <v>1.1700000000000002E-2</v>
          </cell>
          <cell r="P657">
            <v>4.1634000000000004E-2</v>
          </cell>
          <cell r="Q657">
            <v>4.8645000000000001E-2</v>
          </cell>
          <cell r="R657">
            <v>6.0497999999999996E-2</v>
          </cell>
          <cell r="S657">
            <v>6.2352000000000012E-2</v>
          </cell>
          <cell r="T657">
            <v>7.0938000000000001E-2</v>
          </cell>
          <cell r="U657">
            <v>5.9229000000000018E-2</v>
          </cell>
          <cell r="V657">
            <v>5.5322999999999997E-2</v>
          </cell>
          <cell r="W657">
            <v>6.2630999999999992E-2</v>
          </cell>
          <cell r="X657">
            <v>6.167700000000001E-2</v>
          </cell>
          <cell r="Y657">
            <v>5.1866999999999996E-2</v>
          </cell>
          <cell r="Z657">
            <v>5.5736999999999995E-2</v>
          </cell>
          <cell r="AA657">
            <v>5.3378999999999996E-2</v>
          </cell>
          <cell r="AB657">
            <v>4.3730999999999999E-2</v>
          </cell>
          <cell r="AC657">
            <v>3.2634000000000003E-2</v>
          </cell>
          <cell r="AD657">
            <v>2.3184000000000003E-2</v>
          </cell>
          <cell r="AE657">
            <v>2.3184000000000003E-2</v>
          </cell>
        </row>
        <row r="658">
          <cell r="A658" t="str">
            <v>Electricité</v>
          </cell>
          <cell r="B658" t="str">
            <v>elccuwigceequ</v>
          </cell>
          <cell r="C658" t="str">
            <v>fra</v>
          </cell>
          <cell r="D658" t="str">
            <v>CEREN</v>
          </cell>
          <cell r="E658" t="str">
            <v>Mtoe</v>
          </cell>
          <cell r="F658">
            <v>1.85683</v>
          </cell>
          <cell r="G658">
            <v>1.84436</v>
          </cell>
          <cell r="H658">
            <v>1.8668899999999999</v>
          </cell>
          <cell r="I658">
            <v>1.7527700000000002</v>
          </cell>
          <cell r="J658">
            <v>1.8670600000000002</v>
          </cell>
          <cell r="K658">
            <v>1.96862</v>
          </cell>
          <cell r="L658">
            <v>1.9817800000000001</v>
          </cell>
          <cell r="M658">
            <v>2.05694</v>
          </cell>
          <cell r="N658">
            <v>2.1721900000000001</v>
          </cell>
          <cell r="O658">
            <v>2.2087399999999997</v>
          </cell>
          <cell r="P658">
            <v>2.2872699999999999</v>
          </cell>
          <cell r="Q658">
            <v>2.27102</v>
          </cell>
          <cell r="R658">
            <v>2.2153200000000002</v>
          </cell>
          <cell r="S658">
            <v>2.2147000000000001</v>
          </cell>
          <cell r="T658">
            <v>2.2614100000000001</v>
          </cell>
          <cell r="U658">
            <v>2.42395</v>
          </cell>
          <cell r="V658">
            <v>2.4340199999999999</v>
          </cell>
          <cell r="W658">
            <v>2.47485</v>
          </cell>
          <cell r="X658">
            <v>2.3490600000000001</v>
          </cell>
          <cell r="Y658">
            <v>1.88703</v>
          </cell>
          <cell r="Z658">
            <v>2.0233099999999999</v>
          </cell>
          <cell r="AA658">
            <v>2.1160299999999999</v>
          </cell>
          <cell r="AB658">
            <v>1.9828099999999997</v>
          </cell>
          <cell r="AC658">
            <v>1.93049</v>
          </cell>
          <cell r="AD658">
            <v>1.9199000000000002</v>
          </cell>
          <cell r="AE658">
            <v>1.9434199999999997</v>
          </cell>
        </row>
        <row r="659">
          <cell r="A659" t="str">
            <v>Biomasse</v>
          </cell>
          <cell r="B659" t="str">
            <v>enccuwigceequ</v>
          </cell>
          <cell r="C659" t="str">
            <v>fra</v>
          </cell>
          <cell r="D659" t="str">
            <v>CEREN</v>
          </cell>
          <cell r="E659" t="str">
            <v>Mtoe</v>
          </cell>
          <cell r="F659">
            <v>0</v>
          </cell>
          <cell r="G659">
            <v>0</v>
          </cell>
          <cell r="H659">
            <v>0</v>
          </cell>
          <cell r="I659">
            <v>0</v>
          </cell>
          <cell r="J659">
            <v>0</v>
          </cell>
          <cell r="K659">
            <v>0</v>
          </cell>
          <cell r="L659">
            <v>0</v>
          </cell>
          <cell r="M659">
            <v>0</v>
          </cell>
          <cell r="N659">
            <v>0</v>
          </cell>
          <cell r="O659">
            <v>0</v>
          </cell>
          <cell r="P659">
            <v>0</v>
          </cell>
          <cell r="Q659">
            <v>0</v>
          </cell>
          <cell r="R659">
            <v>0</v>
          </cell>
          <cell r="S659">
            <v>0</v>
          </cell>
          <cell r="T659">
            <v>0</v>
          </cell>
          <cell r="U659">
            <v>0</v>
          </cell>
          <cell r="V659">
            <v>0</v>
          </cell>
          <cell r="W659">
            <v>0</v>
          </cell>
          <cell r="X659">
            <v>0</v>
          </cell>
          <cell r="Y659">
            <v>0</v>
          </cell>
          <cell r="Z659">
            <v>0</v>
          </cell>
          <cell r="AA659">
            <v>0</v>
          </cell>
          <cell r="AB659">
            <v>0</v>
          </cell>
          <cell r="AC659">
            <v>0</v>
          </cell>
          <cell r="AD659">
            <v>0</v>
          </cell>
          <cell r="AE659">
            <v>0</v>
          </cell>
        </row>
        <row r="660">
          <cell r="A660" t="str">
            <v>Total</v>
          </cell>
          <cell r="B660" t="str">
            <v>toccuwigceequ</v>
          </cell>
          <cell r="C660" t="str">
            <v>fra</v>
          </cell>
          <cell r="D660" t="str">
            <v>CEREN</v>
          </cell>
          <cell r="E660" t="str">
            <v>Mtoe</v>
          </cell>
          <cell r="F660">
            <v>3.6689425000000004</v>
          </cell>
          <cell r="G660">
            <v>3.719821</v>
          </cell>
          <cell r="H660">
            <v>3.6548999999999991</v>
          </cell>
          <cell r="I660">
            <v>3.4215844999999994</v>
          </cell>
          <cell r="J660">
            <v>3.5018749999999996</v>
          </cell>
          <cell r="K660">
            <v>3.7493395000000005</v>
          </cell>
          <cell r="L660">
            <v>3.8449575</v>
          </cell>
          <cell r="M660">
            <v>3.8752104999999997</v>
          </cell>
          <cell r="N660">
            <v>4.0697669999999997</v>
          </cell>
          <cell r="O660">
            <v>4.0627550000000001</v>
          </cell>
          <cell r="P660">
            <v>4.1059894999999997</v>
          </cell>
          <cell r="Q660">
            <v>4.1206325000000001</v>
          </cell>
          <cell r="R660">
            <v>3.9498544999999998</v>
          </cell>
          <cell r="S660">
            <v>4.0213209999999995</v>
          </cell>
          <cell r="T660">
            <v>4.1023589999999999</v>
          </cell>
          <cell r="U660">
            <v>4.3139075</v>
          </cell>
          <cell r="V660">
            <v>4.3074349999999999</v>
          </cell>
          <cell r="W660">
            <v>4.3027464999999996</v>
          </cell>
          <cell r="X660">
            <v>4.1393130000000005</v>
          </cell>
          <cell r="Y660">
            <v>3.313005</v>
          </cell>
          <cell r="Z660">
            <v>3.557916000000001</v>
          </cell>
          <cell r="AA660">
            <v>3.5928864999999992</v>
          </cell>
          <cell r="AB660">
            <v>3.4088894999999999</v>
          </cell>
          <cell r="AC660">
            <v>3.3148740000000001</v>
          </cell>
          <cell r="AD660">
            <v>3.1924805000000003</v>
          </cell>
          <cell r="AE660">
            <v>3.3283734999999992</v>
          </cell>
        </row>
        <row r="661">
          <cell r="A661" t="str">
            <v>Thermal uses</v>
          </cell>
          <cell r="B661" t="str">
            <v>thmcuwigceequ</v>
          </cell>
          <cell r="C661" t="str">
            <v>fra</v>
          </cell>
          <cell r="D661" t="str">
            <v>CEREN</v>
          </cell>
          <cell r="E661" t="str">
            <v>Mtoe</v>
          </cell>
          <cell r="F661">
            <v>1.8121125000000005</v>
          </cell>
          <cell r="G661">
            <v>1.875461</v>
          </cell>
          <cell r="H661">
            <v>1.7880099999999994</v>
          </cell>
          <cell r="I661">
            <v>1.6688144999999994</v>
          </cell>
          <cell r="J661">
            <v>1.6348149999999999</v>
          </cell>
          <cell r="K661">
            <v>1.7807195000000005</v>
          </cell>
          <cell r="L661">
            <v>1.8631774999999997</v>
          </cell>
          <cell r="M661">
            <v>1.8182705000000001</v>
          </cell>
          <cell r="N661">
            <v>1.8975769999999996</v>
          </cell>
          <cell r="O661">
            <v>1.854015</v>
          </cell>
          <cell r="P661">
            <v>1.8187194999999994</v>
          </cell>
          <cell r="Q661">
            <v>1.8496125000000003</v>
          </cell>
          <cell r="R661">
            <v>1.7345344999999994</v>
          </cell>
          <cell r="S661">
            <v>1.8066210000000003</v>
          </cell>
          <cell r="T661">
            <v>1.8409489999999999</v>
          </cell>
          <cell r="U661">
            <v>1.8899575000000002</v>
          </cell>
          <cell r="V661">
            <v>1.8734150000000001</v>
          </cell>
          <cell r="W661">
            <v>1.8278964999999998</v>
          </cell>
          <cell r="X661">
            <v>1.7902530000000001</v>
          </cell>
          <cell r="Y661">
            <v>1.425975</v>
          </cell>
          <cell r="Z661">
            <v>1.5346060000000004</v>
          </cell>
          <cell r="AA661">
            <v>1.4768564999999998</v>
          </cell>
          <cell r="AB661">
            <v>1.4260795000000002</v>
          </cell>
          <cell r="AC661">
            <v>1.3843839999999998</v>
          </cell>
          <cell r="AD661">
            <v>1.2725804999999999</v>
          </cell>
          <cell r="AE661">
            <v>1.3849534999999999</v>
          </cell>
        </row>
        <row r="662">
          <cell r="A662" t="str">
            <v>Autres</v>
          </cell>
        </row>
        <row r="663">
          <cell r="A663" t="str">
            <v>Charbon</v>
          </cell>
          <cell r="B663" t="str">
            <v>cmscuwigceoth</v>
          </cell>
          <cell r="C663" t="str">
            <v>fra</v>
          </cell>
          <cell r="D663" t="str">
            <v>CEREN</v>
          </cell>
          <cell r="E663" t="str">
            <v>Mtoe</v>
          </cell>
          <cell r="F663">
            <v>2.1581999999999758E-2</v>
          </cell>
          <cell r="G663">
            <v>1.5216000000000314E-2</v>
          </cell>
          <cell r="H663">
            <v>1.1993999999999682E-2</v>
          </cell>
          <cell r="I663">
            <v>6.294000000000099E-3</v>
          </cell>
          <cell r="J663">
            <v>4.133999999999644E-3</v>
          </cell>
          <cell r="K663">
            <v>4.128000000000142E-3</v>
          </cell>
          <cell r="L663">
            <v>2.406000000000135E-3</v>
          </cell>
          <cell r="M663">
            <v>1.8000000000004156E-3</v>
          </cell>
          <cell r="N663">
            <v>1.2000000000000346E-3</v>
          </cell>
          <cell r="O663">
            <v>1.2000000000003163E-3</v>
          </cell>
          <cell r="P663">
            <v>7.6800000000032159E-4</v>
          </cell>
          <cell r="Q663">
            <v>8.7599999999996838E-4</v>
          </cell>
          <cell r="R663">
            <v>4.2000000000001563E-4</v>
          </cell>
          <cell r="S663">
            <v>6.0000000000422857E-6</v>
          </cell>
          <cell r="T663">
            <v>-5.9999999998780596E-6</v>
          </cell>
          <cell r="U663">
            <v>7.6800000000021588E-4</v>
          </cell>
          <cell r="V663">
            <v>1.2000000000330907E-5</v>
          </cell>
          <cell r="W663">
            <v>7.6247406210542132E-17</v>
          </cell>
          <cell r="X663">
            <v>-6.0000000001214655E-6</v>
          </cell>
          <cell r="Y663">
            <v>-5.9999999999015216E-6</v>
          </cell>
          <cell r="Z663">
            <v>-2.7273110683001609E-16</v>
          </cell>
          <cell r="AA663">
            <v>-5.9999999998194085E-6</v>
          </cell>
          <cell r="AB663">
            <v>5.4000000000472947E-5</v>
          </cell>
          <cell r="AC663">
            <v>4.7999999999838272E-5</v>
          </cell>
          <cell r="AD663">
            <v>4.7999999999861738E-5</v>
          </cell>
          <cell r="AE663">
            <v>6.0000000001156007E-6</v>
          </cell>
        </row>
        <row r="664">
          <cell r="A664" t="str">
            <v>Fioul</v>
          </cell>
          <cell r="B664" t="str">
            <v>petcuwigceoth</v>
          </cell>
          <cell r="C664" t="str">
            <v>fra</v>
          </cell>
          <cell r="D664" t="str">
            <v>CEREN</v>
          </cell>
          <cell r="E664" t="str">
            <v>Mtoe</v>
          </cell>
          <cell r="F664">
            <v>0.36757700000000043</v>
          </cell>
          <cell r="G664">
            <v>0.33926899999999988</v>
          </cell>
          <cell r="H664">
            <v>0.2942589999999996</v>
          </cell>
          <cell r="I664">
            <v>0.28676900000000005</v>
          </cell>
          <cell r="J664">
            <v>0.27147400000000044</v>
          </cell>
          <cell r="K664">
            <v>0.25034799999999979</v>
          </cell>
          <cell r="L664">
            <v>0.24794700000000053</v>
          </cell>
          <cell r="M664">
            <v>0.23572500000000007</v>
          </cell>
          <cell r="N664">
            <v>0.21522199999999933</v>
          </cell>
          <cell r="O664">
            <v>0.20918800000000029</v>
          </cell>
          <cell r="P664">
            <v>0.16927399999999979</v>
          </cell>
          <cell r="Q664">
            <v>0.15518299999999979</v>
          </cell>
          <cell r="R664">
            <v>0.12480999999999999</v>
          </cell>
          <cell r="S664">
            <v>0.12380200000000124</v>
          </cell>
          <cell r="T664">
            <v>0.11472299999999941</v>
          </cell>
          <cell r="U664">
            <v>0.10329199999999931</v>
          </cell>
          <cell r="V664">
            <v>9.528399999999948E-2</v>
          </cell>
          <cell r="W664">
            <v>8.971199999999975E-2</v>
          </cell>
          <cell r="X664">
            <v>9.969400000000013E-2</v>
          </cell>
          <cell r="Y664">
            <v>6.7284000000000121E-2</v>
          </cell>
          <cell r="Z664">
            <v>6.1908000000000324E-2</v>
          </cell>
          <cell r="AA664">
            <v>5.6630000000000569E-2</v>
          </cell>
          <cell r="AB664">
            <v>7.6831999999999692E-2</v>
          </cell>
          <cell r="AC664">
            <v>6.7927999999999739E-2</v>
          </cell>
          <cell r="AD664">
            <v>5.7813000000000316E-2</v>
          </cell>
          <cell r="AE664">
            <v>6.1859000000000344E-2</v>
          </cell>
        </row>
        <row r="665">
          <cell r="A665" t="str">
            <v>Gaz</v>
          </cell>
          <cell r="B665" t="str">
            <v>gazcuwigceoth</v>
          </cell>
          <cell r="C665" t="str">
            <v>fra</v>
          </cell>
          <cell r="D665" t="str">
            <v>CEREN</v>
          </cell>
          <cell r="E665" t="str">
            <v>Mtoe</v>
          </cell>
          <cell r="F665">
            <v>0.39997500000000025</v>
          </cell>
          <cell r="G665">
            <v>0.44426249999999973</v>
          </cell>
          <cell r="H665">
            <v>0.46865999999999869</v>
          </cell>
          <cell r="I665">
            <v>0.46524749999999959</v>
          </cell>
          <cell r="J665">
            <v>0.46631250000000074</v>
          </cell>
          <cell r="K665">
            <v>0.50477249999999996</v>
          </cell>
          <cell r="L665">
            <v>0.50348249999999928</v>
          </cell>
          <cell r="M665">
            <v>0.50455499999999898</v>
          </cell>
          <cell r="N665">
            <v>0.52037250000000046</v>
          </cell>
          <cell r="O665">
            <v>0.51809249999999918</v>
          </cell>
          <cell r="P665">
            <v>0.54564000000000024</v>
          </cell>
          <cell r="Q665">
            <v>0.53460749999999857</v>
          </cell>
          <cell r="R665">
            <v>0.52065000000000072</v>
          </cell>
          <cell r="S665">
            <v>0.48621749999999941</v>
          </cell>
          <cell r="T665">
            <v>0.49570500000000067</v>
          </cell>
          <cell r="U665">
            <v>0.47160000000000046</v>
          </cell>
          <cell r="V665">
            <v>0.45332249999999913</v>
          </cell>
          <cell r="W665">
            <v>0.43432499999999952</v>
          </cell>
          <cell r="X665">
            <v>0.37417500000000042</v>
          </cell>
          <cell r="Y665">
            <v>0.3456825</v>
          </cell>
          <cell r="Z665">
            <v>0.36896249999999992</v>
          </cell>
          <cell r="AA665">
            <v>0.34545749999999997</v>
          </cell>
          <cell r="AB665">
            <v>0.30038250000000011</v>
          </cell>
          <cell r="AC665">
            <v>0.29605499999999985</v>
          </cell>
          <cell r="AD665">
            <v>0.2892224999999996</v>
          </cell>
          <cell r="AE665">
            <v>0.37439999999999773</v>
          </cell>
        </row>
        <row r="666">
          <cell r="A666" t="str">
            <v>Chaleur</v>
          </cell>
          <cell r="B666" t="str">
            <v>vapcuwigceoth</v>
          </cell>
          <cell r="C666" t="str">
            <v>fra</v>
          </cell>
          <cell r="D666" t="str">
            <v>CEREN</v>
          </cell>
          <cell r="E666" t="str">
            <v>Mtoe</v>
          </cell>
          <cell r="F666">
            <v>1.9800000000000054E-2</v>
          </cell>
          <cell r="G666">
            <v>2.0699999999999923E-2</v>
          </cell>
          <cell r="H666">
            <v>1.8899999999999896E-2</v>
          </cell>
          <cell r="I666">
            <v>1.6199999999999964E-2</v>
          </cell>
          <cell r="J666">
            <v>1.2599999999999997E-2</v>
          </cell>
          <cell r="K666">
            <v>1.3500000000000005E-2</v>
          </cell>
          <cell r="L666">
            <v>1.4400000000000012E-2</v>
          </cell>
          <cell r="M666">
            <v>1.2600000000000035E-2</v>
          </cell>
          <cell r="N666">
            <v>8.9999999999999924E-3</v>
          </cell>
          <cell r="O666">
            <v>1.1700000000000006E-2</v>
          </cell>
          <cell r="P666">
            <v>7.3979999999998977E-3</v>
          </cell>
          <cell r="Q666">
            <v>1.0088999999999928E-2</v>
          </cell>
          <cell r="R666">
            <v>1.0179000000000176E-2</v>
          </cell>
          <cell r="S666">
            <v>1.0502999999999787E-2</v>
          </cell>
          <cell r="T666">
            <v>1.0971000000000057E-2</v>
          </cell>
          <cell r="U666">
            <v>1.0341000000000086E-2</v>
          </cell>
          <cell r="V666">
            <v>9.9809999999998008E-3</v>
          </cell>
          <cell r="W666">
            <v>1.0052999999999816E-2</v>
          </cell>
          <cell r="X666">
            <v>2.0502000000000031E-2</v>
          </cell>
          <cell r="Y666">
            <v>1.9017000000000211E-2</v>
          </cell>
          <cell r="Z666">
            <v>2.0492999999999845E-2</v>
          </cell>
          <cell r="AA666">
            <v>9.9179999999999737E-3</v>
          </cell>
          <cell r="AB666">
            <v>1.9349999999999864E-2</v>
          </cell>
          <cell r="AC666">
            <v>2.6855999999999939E-2</v>
          </cell>
          <cell r="AD666">
            <v>2.4173999999999942E-2</v>
          </cell>
          <cell r="AE666">
            <v>1.8773999999999746E-2</v>
          </cell>
        </row>
        <row r="667">
          <cell r="A667" t="str">
            <v>Electricité</v>
          </cell>
          <cell r="B667" t="str">
            <v>elccuwigceoth</v>
          </cell>
          <cell r="C667" t="str">
            <v>fra</v>
          </cell>
          <cell r="D667" t="str">
            <v>CEREN</v>
          </cell>
          <cell r="E667" t="str">
            <v>Mtoe</v>
          </cell>
          <cell r="F667">
            <v>0.80513000000000201</v>
          </cell>
          <cell r="G667">
            <v>0.80772000000000144</v>
          </cell>
          <cell r="H667">
            <v>0.79403999999999941</v>
          </cell>
          <cell r="I667">
            <v>0.77089999999999936</v>
          </cell>
          <cell r="J667">
            <v>0.78553000000000051</v>
          </cell>
          <cell r="K667">
            <v>0.80074999999999852</v>
          </cell>
          <cell r="L667">
            <v>0.79911000000000088</v>
          </cell>
          <cell r="M667">
            <v>0.81710000000000094</v>
          </cell>
          <cell r="N667">
            <v>0.83496000000000248</v>
          </cell>
          <cell r="O667">
            <v>0.83823000000000125</v>
          </cell>
          <cell r="P667">
            <v>0.83378000000000219</v>
          </cell>
          <cell r="Q667">
            <v>0.82072999999999818</v>
          </cell>
          <cell r="R667">
            <v>0.75806999999999924</v>
          </cell>
          <cell r="S667">
            <v>0.76203000000000165</v>
          </cell>
          <cell r="T667">
            <v>0.74130999999999847</v>
          </cell>
          <cell r="U667">
            <v>0.74688000000000032</v>
          </cell>
          <cell r="V667">
            <v>0.72900999999999938</v>
          </cell>
          <cell r="W667">
            <v>0.70139000000000007</v>
          </cell>
          <cell r="X667">
            <v>0.67552000000000045</v>
          </cell>
          <cell r="Y667">
            <v>0.61333000000000071</v>
          </cell>
          <cell r="Z667">
            <v>0.61914999999999898</v>
          </cell>
          <cell r="AA667">
            <v>0.62083000000000044</v>
          </cell>
          <cell r="AB667">
            <v>0.61453999999999975</v>
          </cell>
          <cell r="AC667">
            <v>0.60662000000000116</v>
          </cell>
          <cell r="AD667">
            <v>0.58703000000000116</v>
          </cell>
          <cell r="AE667">
            <v>0.58805999999999981</v>
          </cell>
        </row>
        <row r="668">
          <cell r="A668" t="str">
            <v>Biomasse</v>
          </cell>
          <cell r="B668" t="str">
            <v>enccuwigceoth</v>
          </cell>
          <cell r="C668" t="str">
            <v>fra</v>
          </cell>
          <cell r="D668" t="str">
            <v>CEREN</v>
          </cell>
          <cell r="E668" t="str">
            <v>Mtoe</v>
          </cell>
          <cell r="F668">
            <v>0.16833000000000006</v>
          </cell>
          <cell r="G668">
            <v>0.17319999999999999</v>
          </cell>
          <cell r="H668">
            <v>0.17278499999999994</v>
          </cell>
          <cell r="I668">
            <v>0.17321999999999993</v>
          </cell>
          <cell r="J668">
            <v>0.18167500000000009</v>
          </cell>
          <cell r="K668">
            <v>0.18345000000000017</v>
          </cell>
          <cell r="L668">
            <v>0.191</v>
          </cell>
          <cell r="M668">
            <v>0.19734499999999996</v>
          </cell>
          <cell r="N668">
            <v>0.20786000000000004</v>
          </cell>
          <cell r="O668">
            <v>0.20390500000000014</v>
          </cell>
          <cell r="P668">
            <v>0.22018000000000001</v>
          </cell>
          <cell r="Q668">
            <v>0.22577000000000003</v>
          </cell>
          <cell r="R668">
            <v>0.23012000000000002</v>
          </cell>
          <cell r="S668">
            <v>0.2328400000000001</v>
          </cell>
          <cell r="T668">
            <v>0.24440500000000001</v>
          </cell>
          <cell r="U668">
            <v>0.24190999999999993</v>
          </cell>
          <cell r="V668">
            <v>0.23709999999999989</v>
          </cell>
          <cell r="W668">
            <v>0.23528499999999988</v>
          </cell>
          <cell r="X668">
            <v>0.24401000000000009</v>
          </cell>
          <cell r="Y668">
            <v>0.22383999999999987</v>
          </cell>
          <cell r="Z668">
            <v>0.22908999999999993</v>
          </cell>
          <cell r="AA668">
            <v>0.24177000000000007</v>
          </cell>
          <cell r="AB668">
            <v>0.23894499999999974</v>
          </cell>
          <cell r="AC668">
            <v>0.23267000000000002</v>
          </cell>
          <cell r="AD668">
            <v>0.21034999999999998</v>
          </cell>
          <cell r="AE668">
            <v>0.19151500000000007</v>
          </cell>
        </row>
        <row r="669">
          <cell r="A669" t="str">
            <v>Total</v>
          </cell>
          <cell r="B669" t="str">
            <v>toccuwigceoth</v>
          </cell>
          <cell r="C669" t="str">
            <v>fra</v>
          </cell>
          <cell r="D669" t="str">
            <v>CEREN</v>
          </cell>
          <cell r="E669" t="str">
            <v>Mtoe</v>
          </cell>
          <cell r="F669">
            <v>1.7823940000000031</v>
          </cell>
          <cell r="G669">
            <v>1.800367500000001</v>
          </cell>
          <cell r="H669">
            <v>1.760637999999997</v>
          </cell>
          <cell r="I669">
            <v>1.7186304999999991</v>
          </cell>
          <cell r="J669">
            <v>1.7217255000000016</v>
          </cell>
          <cell r="K669">
            <v>1.7569484999999985</v>
          </cell>
          <cell r="L669">
            <v>1.7583455000000008</v>
          </cell>
          <cell r="M669">
            <v>1.7691250000000001</v>
          </cell>
          <cell r="N669">
            <v>1.7886145000000024</v>
          </cell>
          <cell r="O669">
            <v>1.7823155000000013</v>
          </cell>
          <cell r="P669">
            <v>1.7770400000000022</v>
          </cell>
          <cell r="Q669">
            <v>1.7472554999999965</v>
          </cell>
          <cell r="R669">
            <v>1.6442490000000003</v>
          </cell>
          <cell r="S669">
            <v>1.6153985000000022</v>
          </cell>
          <cell r="T669">
            <v>1.6071079999999989</v>
          </cell>
          <cell r="U669">
            <v>1.5747910000000005</v>
          </cell>
          <cell r="V669">
            <v>1.5247094999999982</v>
          </cell>
          <cell r="W669">
            <v>1.470764999999999</v>
          </cell>
          <cell r="X669">
            <v>1.4138950000000008</v>
          </cell>
          <cell r="Y669">
            <v>1.2691475000000012</v>
          </cell>
          <cell r="Z669">
            <v>1.2996034999999988</v>
          </cell>
          <cell r="AA669">
            <v>1.2745995000000014</v>
          </cell>
          <cell r="AB669">
            <v>1.2501034999999994</v>
          </cell>
          <cell r="AC669">
            <v>1.2301770000000005</v>
          </cell>
          <cell r="AD669">
            <v>1.1686375000000009</v>
          </cell>
          <cell r="AE669">
            <v>1.2346139999999979</v>
          </cell>
        </row>
        <row r="670">
          <cell r="A670" t="str">
            <v>Thermal uses</v>
          </cell>
          <cell r="B670" t="str">
            <v>thmcuwigceoth</v>
          </cell>
          <cell r="C670" t="str">
            <v>fra</v>
          </cell>
          <cell r="D670" t="str">
            <v>CEREN</v>
          </cell>
          <cell r="E670" t="str">
            <v>Mtoe</v>
          </cell>
          <cell r="F670">
            <v>0.97726400000000102</v>
          </cell>
          <cell r="G670">
            <v>0.99264749999999957</v>
          </cell>
          <cell r="H670">
            <v>0.96659799999999774</v>
          </cell>
          <cell r="I670">
            <v>0.94773049999999959</v>
          </cell>
          <cell r="J670">
            <v>0.93619550000000096</v>
          </cell>
          <cell r="K670">
            <v>0.95619849999999995</v>
          </cell>
          <cell r="L670">
            <v>0.95923549999999991</v>
          </cell>
          <cell r="M670">
            <v>0.95202499999999923</v>
          </cell>
          <cell r="N670">
            <v>0.95365449999999996</v>
          </cell>
          <cell r="O670">
            <v>0.94408549999999991</v>
          </cell>
          <cell r="P670">
            <v>0.9432600000000001</v>
          </cell>
          <cell r="Q670">
            <v>0.92652549999999834</v>
          </cell>
          <cell r="R670">
            <v>0.88617900000000116</v>
          </cell>
          <cell r="S670">
            <v>0.85336850000000064</v>
          </cell>
          <cell r="T670">
            <v>0.86579800000000018</v>
          </cell>
          <cell r="U670">
            <v>0.82791100000000006</v>
          </cell>
          <cell r="V670">
            <v>0.79569949999999867</v>
          </cell>
          <cell r="W670">
            <v>0.76937499999999903</v>
          </cell>
          <cell r="X670">
            <v>0.73837500000000034</v>
          </cell>
          <cell r="Y670">
            <v>0.65581750000000028</v>
          </cell>
          <cell r="Z670">
            <v>0.68045349999999971</v>
          </cell>
          <cell r="AA670">
            <v>0.65376950000000089</v>
          </cell>
          <cell r="AB670">
            <v>0.63556349999999973</v>
          </cell>
          <cell r="AC670">
            <v>0.62355699999999925</v>
          </cell>
          <cell r="AD670">
            <v>0.58160749999999972</v>
          </cell>
          <cell r="AE670">
            <v>0.64655399999999796</v>
          </cell>
        </row>
      </sheetData>
      <sheetData sheetId="12">
        <row r="10">
          <cell r="A10" t="str">
            <v>toccfima</v>
          </cell>
          <cell r="C10">
            <v>38.915607932952412</v>
          </cell>
          <cell r="D10">
            <v>31.843964919505282</v>
          </cell>
          <cell r="E10">
            <v>32.69700855069604</v>
          </cell>
          <cell r="F10">
            <v>33.206980358539603</v>
          </cell>
          <cell r="G10">
            <v>33.65116256944129</v>
          </cell>
          <cell r="H10">
            <v>36.496623822772037</v>
          </cell>
          <cell r="K10">
            <v>38.915996617477433</v>
          </cell>
          <cell r="L10">
            <v>31.84426552963518</v>
          </cell>
          <cell r="M10">
            <v>31.345138531872799</v>
          </cell>
          <cell r="N10">
            <v>29.688278046223452</v>
          </cell>
          <cell r="O10">
            <v>27.533850483784146</v>
          </cell>
          <cell r="P10">
            <v>18.814140100254665</v>
          </cell>
        </row>
        <row r="12">
          <cell r="C12" t="str">
            <v>Total fuel purchase by the manufacturing industry (EBU)</v>
          </cell>
          <cell r="K12" t="str">
            <v>Total fuel purchase by the manufacturing industry (EBU)</v>
          </cell>
        </row>
        <row r="13">
          <cell r="C13">
            <v>27.522792103385896</v>
          </cell>
          <cell r="D13">
            <v>21.883918383713176</v>
          </cell>
          <cell r="E13">
            <v>22.334372048006081</v>
          </cell>
          <cell r="F13">
            <v>22.534195378058453</v>
          </cell>
          <cell r="G13">
            <v>22.69392482370171</v>
          </cell>
          <cell r="H13">
            <v>23.725111444417099</v>
          </cell>
          <cell r="K13">
            <v>27.522858728043893</v>
          </cell>
          <cell r="L13">
            <v>21.8839746993822</v>
          </cell>
          <cell r="M13">
            <v>21.401242750072864</v>
          </cell>
          <cell r="N13">
            <v>19.922978718576189</v>
          </cell>
          <cell r="O13">
            <v>17.881370929109451</v>
          </cell>
          <cell r="P13">
            <v>6.1634047113804549</v>
          </cell>
        </row>
        <row r="15">
          <cell r="C15" t="str">
            <v>Total electricity purchase by the manufacturing industry (EBU)</v>
          </cell>
          <cell r="K15" t="str">
            <v>Total electricity purchase by the manufacturing industry (EBU)</v>
          </cell>
        </row>
        <row r="16">
          <cell r="C16">
            <v>11.392815829566519</v>
          </cell>
          <cell r="D16">
            <v>9.960046535792106</v>
          </cell>
          <cell r="E16">
            <v>10.362636502689961</v>
          </cell>
          <cell r="F16">
            <v>10.672784980481151</v>
          </cell>
          <cell r="G16">
            <v>10.957237745739578</v>
          </cell>
          <cell r="H16">
            <v>12.771512378354942</v>
          </cell>
          <cell r="K16">
            <v>11.39313788943354</v>
          </cell>
          <cell r="L16">
            <v>9.9602908302529798</v>
          </cell>
          <cell r="M16">
            <v>9.9438957817999327</v>
          </cell>
          <cell r="N16">
            <v>9.7652993276472628</v>
          </cell>
          <cell r="O16">
            <v>9.6524795546746951</v>
          </cell>
          <cell r="P16">
            <v>12.65073538887421</v>
          </cell>
        </row>
        <row r="18">
          <cell r="C18" t="str">
            <v>Final energy consumption of construction and mines (Mtoe)</v>
          </cell>
          <cell r="K18" t="str">
            <v>Final energy consumption of construction and mines (Mtoe)</v>
          </cell>
        </row>
        <row r="19">
          <cell r="C19">
            <v>0</v>
          </cell>
          <cell r="D19">
            <v>0</v>
          </cell>
          <cell r="E19">
            <v>0</v>
          </cell>
          <cell r="F19">
            <v>0</v>
          </cell>
          <cell r="G19">
            <v>0</v>
          </cell>
          <cell r="H19">
            <v>0</v>
          </cell>
          <cell r="K19">
            <v>0</v>
          </cell>
          <cell r="L19">
            <v>0</v>
          </cell>
          <cell r="M19">
            <v>0</v>
          </cell>
          <cell r="N19">
            <v>0</v>
          </cell>
          <cell r="O19">
            <v>0</v>
          </cell>
          <cell r="P19">
            <v>0</v>
          </cell>
        </row>
        <row r="21">
          <cell r="C21" t="str">
            <v>Energy consumption per unit of sectoral GDP in industry  (EBU/M$)</v>
          </cell>
          <cell r="K21" t="str">
            <v>Energy consumption per unit of sectoral GDP in industry  (EBU/M$)</v>
          </cell>
        </row>
        <row r="22">
          <cell r="C22">
            <v>1028.8107881894377</v>
          </cell>
          <cell r="D22">
            <v>808.09268104292778</v>
          </cell>
          <cell r="E22">
            <v>774.66415359468215</v>
          </cell>
          <cell r="F22">
            <v>731.259778279736</v>
          </cell>
          <cell r="G22">
            <v>691.27778228197576</v>
          </cell>
          <cell r="H22">
            <v>555.88290793014517</v>
          </cell>
          <cell r="K22">
            <v>1028.8210638308519</v>
          </cell>
          <cell r="L22">
            <v>808.10030951653118</v>
          </cell>
          <cell r="M22">
            <v>742.63537511245488</v>
          </cell>
          <cell r="N22">
            <v>653.77349542731156</v>
          </cell>
          <cell r="O22">
            <v>565.61312141406415</v>
          </cell>
          <cell r="P22">
            <v>286.55962699237864</v>
          </cell>
        </row>
        <row r="24">
          <cell r="C24" t="str">
            <v>Share of energy expenses paid by industry in the industrial GDP (1)</v>
          </cell>
          <cell r="K24" t="str">
            <v>Share of energy expenses paid by industry in the industrial GDP (1)</v>
          </cell>
        </row>
        <row r="25">
          <cell r="A25" t="str">
            <v>shindvaind</v>
          </cell>
          <cell r="C25">
            <v>5.0954087985671533E-2</v>
          </cell>
          <cell r="D25">
            <v>5.1231899686959771E-2</v>
          </cell>
          <cell r="E25">
            <v>5.8466230940682623E-2</v>
          </cell>
          <cell r="F25">
            <v>5.8804972611194738E-2</v>
          </cell>
          <cell r="G25">
            <v>5.8516994464272366E-2</v>
          </cell>
          <cell r="H25">
            <v>5.186702756967939E-2</v>
          </cell>
          <cell r="K25">
            <v>5.0955019031989492E-2</v>
          </cell>
          <cell r="L25">
            <v>5.1232666683613128E-2</v>
          </cell>
          <cell r="M25">
            <v>5.6736765035117605E-2</v>
          </cell>
          <cell r="N25">
            <v>5.3508796442670363E-2</v>
          </cell>
          <cell r="O25">
            <v>4.8739412162444914E-2</v>
          </cell>
          <cell r="P25">
            <v>3.4565138300549428E-2</v>
          </cell>
        </row>
        <row r="29">
          <cell r="C29" t="str">
            <v>Total consumption of energy of industry,per energy (EBU)</v>
          </cell>
          <cell r="K29" t="str">
            <v>Total consumption of energy of industry,per energy (EBU)</v>
          </cell>
        </row>
        <row r="30">
          <cell r="A30" t="str">
            <v>cmscfind</v>
          </cell>
          <cell r="C30">
            <v>6.5015884229845362</v>
          </cell>
          <cell r="D30">
            <v>4.4368880003666291</v>
          </cell>
          <cell r="E30">
            <v>3.9881989015733521</v>
          </cell>
          <cell r="F30">
            <v>3.3767938335169534</v>
          </cell>
          <cell r="G30">
            <v>2.9011098631694576</v>
          </cell>
          <cell r="H30">
            <v>2.3022728779678139</v>
          </cell>
          <cell r="K30">
            <v>6.5015913503985576</v>
          </cell>
          <cell r="L30">
            <v>4.4368900694550408</v>
          </cell>
          <cell r="M30">
            <v>3.656354232584329</v>
          </cell>
          <cell r="N30">
            <v>2.706086506625712</v>
          </cell>
          <cell r="O30">
            <v>2.2211672196987005</v>
          </cell>
          <cell r="P30">
            <v>0.67624574058341003</v>
          </cell>
        </row>
        <row r="31">
          <cell r="A31" t="str">
            <v>chacfind</v>
          </cell>
          <cell r="C31">
            <v>0</v>
          </cell>
          <cell r="D31">
            <v>0</v>
          </cell>
          <cell r="E31">
            <v>0</v>
          </cell>
          <cell r="F31">
            <v>0</v>
          </cell>
          <cell r="G31">
            <v>0</v>
          </cell>
          <cell r="H31">
            <v>0</v>
          </cell>
          <cell r="K31">
            <v>0</v>
          </cell>
          <cell r="L31">
            <v>0</v>
          </cell>
          <cell r="M31">
            <v>0</v>
          </cell>
          <cell r="N31">
            <v>0</v>
          </cell>
          <cell r="O31">
            <v>0</v>
          </cell>
          <cell r="P31">
            <v>0</v>
          </cell>
        </row>
        <row r="32">
          <cell r="A32" t="str">
            <v>gzlcfind</v>
          </cell>
          <cell r="C32">
            <v>0</v>
          </cell>
          <cell r="D32">
            <v>0</v>
          </cell>
          <cell r="E32">
            <v>0</v>
          </cell>
          <cell r="F32">
            <v>0</v>
          </cell>
          <cell r="G32">
            <v>0</v>
          </cell>
          <cell r="H32">
            <v>0</v>
          </cell>
          <cell r="K32">
            <v>0</v>
          </cell>
          <cell r="L32">
            <v>0</v>
          </cell>
          <cell r="M32">
            <v>0</v>
          </cell>
          <cell r="N32">
            <v>0</v>
          </cell>
          <cell r="O32">
            <v>0</v>
          </cell>
          <cell r="P32">
            <v>0</v>
          </cell>
        </row>
        <row r="33">
          <cell r="A33" t="str">
            <v>folcfind</v>
          </cell>
          <cell r="C33">
            <v>6.4882036820761835</v>
          </cell>
          <cell r="D33">
            <v>3.3046362839323007</v>
          </cell>
          <cell r="E33">
            <v>2.8769225413430246</v>
          </cell>
          <cell r="F33">
            <v>2.5352628874923901</v>
          </cell>
          <cell r="G33">
            <v>1.9115842917972774</v>
          </cell>
          <cell r="H33">
            <v>1.5047786727322334</v>
          </cell>
          <cell r="K33">
            <v>6.4882272957236173</v>
          </cell>
          <cell r="L33">
            <v>3.304643991800849</v>
          </cell>
          <cell r="M33">
            <v>2.7299416744948344</v>
          </cell>
          <cell r="N33">
            <v>2.0786270937832785</v>
          </cell>
          <cell r="O33">
            <v>1.2886725354682533</v>
          </cell>
          <cell r="P33">
            <v>0.14342548343769249</v>
          </cell>
        </row>
        <row r="34">
          <cell r="A34" t="str">
            <v>vapcfind</v>
          </cell>
          <cell r="C34">
            <v>1.0061966524294645</v>
          </cell>
          <cell r="D34">
            <v>1.8045486880482058</v>
          </cell>
          <cell r="E34">
            <v>1.8366839002395217</v>
          </cell>
          <cell r="F34">
            <v>1.8577127179365653</v>
          </cell>
          <cell r="G34">
            <v>1.8781950699265146</v>
          </cell>
          <cell r="H34">
            <v>2.0493728901138253</v>
          </cell>
          <cell r="K34">
            <v>1.0061976000077082</v>
          </cell>
          <cell r="L34">
            <v>1.8045501232786045</v>
          </cell>
          <cell r="M34">
            <v>1.8130435505373121</v>
          </cell>
          <cell r="N34">
            <v>1.7364202852604529</v>
          </cell>
          <cell r="O34">
            <v>1.6107670886804768</v>
          </cell>
          <cell r="P34">
            <v>0.5741976488521997</v>
          </cell>
        </row>
        <row r="35">
          <cell r="A35" t="str">
            <v>gplcfind</v>
          </cell>
          <cell r="C35">
            <v>0</v>
          </cell>
          <cell r="D35">
            <v>0</v>
          </cell>
          <cell r="E35">
            <v>0</v>
          </cell>
          <cell r="F35">
            <v>0</v>
          </cell>
          <cell r="G35">
            <v>0</v>
          </cell>
          <cell r="H35">
            <v>0</v>
          </cell>
          <cell r="K35">
            <v>0</v>
          </cell>
          <cell r="L35">
            <v>0</v>
          </cell>
          <cell r="M35">
            <v>0</v>
          </cell>
          <cell r="N35">
            <v>0</v>
          </cell>
          <cell r="O35">
            <v>0</v>
          </cell>
          <cell r="P35">
            <v>0</v>
          </cell>
        </row>
        <row r="36">
          <cell r="A36" t="str">
            <v>gazcfind</v>
          </cell>
          <cell r="C36">
            <v>11.950889317404867</v>
          </cell>
          <cell r="D36">
            <v>10.488176138016764</v>
          </cell>
          <cell r="E36">
            <v>10.965028035605878</v>
          </cell>
          <cell r="F36">
            <v>11.536797007362116</v>
          </cell>
          <cell r="G36">
            <v>12.241375740407275</v>
          </cell>
          <cell r="H36">
            <v>13.664666606020953</v>
          </cell>
          <cell r="K36">
            <v>11.950928453423165</v>
          </cell>
          <cell r="L36">
            <v>10.488221043620921</v>
          </cell>
          <cell r="M36">
            <v>10.983653901688159</v>
          </cell>
          <cell r="N36">
            <v>10.777549293822089</v>
          </cell>
          <cell r="O36">
            <v>9.5936675650860668</v>
          </cell>
          <cell r="P36">
            <v>2.3571346761110603</v>
          </cell>
        </row>
        <row r="37">
          <cell r="A37" t="str">
            <v>enccfind</v>
          </cell>
          <cell r="C37">
            <v>1.5759140284908504</v>
          </cell>
          <cell r="D37">
            <v>1.8496692733492734</v>
          </cell>
          <cell r="E37">
            <v>2.6675386692443062</v>
          </cell>
          <cell r="F37">
            <v>3.2276289317504281</v>
          </cell>
          <cell r="G37">
            <v>3.7616598584011851</v>
          </cell>
          <cell r="H37">
            <v>4.2040203975822754</v>
          </cell>
          <cell r="K37">
            <v>1.5759140284908504</v>
          </cell>
          <cell r="L37">
            <v>1.8496694712267807</v>
          </cell>
          <cell r="M37">
            <v>2.2182493907682326</v>
          </cell>
          <cell r="N37">
            <v>2.6242955390846641</v>
          </cell>
          <cell r="O37">
            <v>3.1670965201759573</v>
          </cell>
          <cell r="P37">
            <v>2.4124011623960926</v>
          </cell>
        </row>
        <row r="38">
          <cell r="A38" t="str">
            <v>elccfind</v>
          </cell>
          <cell r="C38">
            <v>11.392815829566519</v>
          </cell>
          <cell r="D38">
            <v>9.960046535792106</v>
          </cell>
          <cell r="E38">
            <v>10.362636502689961</v>
          </cell>
          <cell r="F38">
            <v>10.672784980481151</v>
          </cell>
          <cell r="G38">
            <v>10.957237745739578</v>
          </cell>
          <cell r="H38">
            <v>12.771512378354942</v>
          </cell>
          <cell r="K38">
            <v>11.39313788943354</v>
          </cell>
          <cell r="L38">
            <v>9.9602908302529798</v>
          </cell>
          <cell r="M38">
            <v>9.9438957817999327</v>
          </cell>
          <cell r="N38">
            <v>9.7652993276472628</v>
          </cell>
          <cell r="O38">
            <v>9.6524795546746951</v>
          </cell>
          <cell r="P38">
            <v>12.65073538887421</v>
          </cell>
        </row>
        <row r="41">
          <cell r="C41" t="str">
            <v>Consumption of feedstocks of energy intensive products(EIP),per EIP (EBU)</v>
          </cell>
          <cell r="K41" t="str">
            <v>Consumption of feedstocks of energy intensive products(EIP),per EIP (EBU)</v>
          </cell>
        </row>
        <row r="42">
          <cell r="A42" t="str">
            <v>etyneu</v>
          </cell>
          <cell r="C42">
            <v>6.3303000000000003</v>
          </cell>
          <cell r="D42">
            <v>5.1688526350032529</v>
          </cell>
          <cell r="E42">
            <v>5.1688526350032529</v>
          </cell>
          <cell r="F42">
            <v>5.1688526350032529</v>
          </cell>
          <cell r="G42">
            <v>5.1688526350032529</v>
          </cell>
          <cell r="H42">
            <v>5.1688526350032529</v>
          </cell>
          <cell r="K42">
            <v>6.330241782599999</v>
          </cell>
          <cell r="L42">
            <v>5.1688050989999983</v>
          </cell>
          <cell r="M42">
            <v>5.1688050989999983</v>
          </cell>
          <cell r="N42">
            <v>5.1688050989999992</v>
          </cell>
          <cell r="O42">
            <v>5.1688050990000001</v>
          </cell>
          <cell r="P42">
            <v>5.1688050989999983</v>
          </cell>
        </row>
        <row r="43">
          <cell r="A43" t="str">
            <v>chlneu</v>
          </cell>
          <cell r="C43">
            <v>0</v>
          </cell>
          <cell r="D43">
            <v>0</v>
          </cell>
          <cell r="E43">
            <v>0</v>
          </cell>
          <cell r="F43">
            <v>0</v>
          </cell>
          <cell r="G43">
            <v>0</v>
          </cell>
          <cell r="H43">
            <v>0</v>
          </cell>
          <cell r="K43">
            <v>0</v>
          </cell>
          <cell r="L43">
            <v>0</v>
          </cell>
          <cell r="M43">
            <v>0</v>
          </cell>
          <cell r="N43">
            <v>0</v>
          </cell>
          <cell r="O43">
            <v>0</v>
          </cell>
          <cell r="P43">
            <v>0</v>
          </cell>
        </row>
        <row r="44">
          <cell r="A44" t="str">
            <v>ammneu</v>
          </cell>
          <cell r="C44">
            <v>1.0329999999999999</v>
          </cell>
          <cell r="D44">
            <v>0.5949214659685863</v>
          </cell>
          <cell r="E44">
            <v>0.5949214659685863</v>
          </cell>
          <cell r="F44">
            <v>0.5949214659685863</v>
          </cell>
          <cell r="G44">
            <v>0.5949214659685863</v>
          </cell>
          <cell r="H44">
            <v>0.5949214659685863</v>
          </cell>
          <cell r="K44">
            <v>1.03300945768</v>
          </cell>
          <cell r="L44">
            <v>0.59492691279999999</v>
          </cell>
          <cell r="M44">
            <v>0.59492691279999999</v>
          </cell>
          <cell r="N44">
            <v>0.59492691279999999</v>
          </cell>
          <cell r="O44">
            <v>0.59492691279999999</v>
          </cell>
          <cell r="P44">
            <v>0.5949269128000001</v>
          </cell>
        </row>
        <row r="45">
          <cell r="A45" t="str">
            <v>clkneu</v>
          </cell>
          <cell r="C45">
            <v>0</v>
          </cell>
          <cell r="D45">
            <v>0</v>
          </cell>
          <cell r="E45">
            <v>0</v>
          </cell>
          <cell r="F45">
            <v>0</v>
          </cell>
          <cell r="G45">
            <v>0</v>
          </cell>
          <cell r="H45">
            <v>0</v>
          </cell>
          <cell r="K45">
            <v>0</v>
          </cell>
          <cell r="L45">
            <v>0</v>
          </cell>
          <cell r="M45">
            <v>0</v>
          </cell>
          <cell r="N45">
            <v>0</v>
          </cell>
          <cell r="O45">
            <v>0</v>
          </cell>
          <cell r="P45">
            <v>0</v>
          </cell>
        </row>
        <row r="46">
          <cell r="A46" t="str">
            <v>patneu</v>
          </cell>
          <cell r="C46">
            <v>0</v>
          </cell>
          <cell r="D46">
            <v>0</v>
          </cell>
          <cell r="E46">
            <v>0</v>
          </cell>
          <cell r="F46">
            <v>0</v>
          </cell>
          <cell r="G46">
            <v>0</v>
          </cell>
          <cell r="H46">
            <v>0</v>
          </cell>
          <cell r="K46">
            <v>0</v>
          </cell>
          <cell r="L46">
            <v>0</v>
          </cell>
          <cell r="M46">
            <v>0</v>
          </cell>
          <cell r="N46">
            <v>0</v>
          </cell>
          <cell r="O46">
            <v>0</v>
          </cell>
          <cell r="P46">
            <v>0</v>
          </cell>
        </row>
        <row r="47">
          <cell r="A47" t="str">
            <v>verneu</v>
          </cell>
          <cell r="C47">
            <v>0</v>
          </cell>
          <cell r="D47">
            <v>0</v>
          </cell>
          <cell r="E47">
            <v>0</v>
          </cell>
          <cell r="F47">
            <v>0</v>
          </cell>
          <cell r="G47">
            <v>0</v>
          </cell>
          <cell r="H47">
            <v>0</v>
          </cell>
          <cell r="K47">
            <v>0</v>
          </cell>
          <cell r="L47">
            <v>0</v>
          </cell>
          <cell r="M47">
            <v>0</v>
          </cell>
          <cell r="N47">
            <v>0</v>
          </cell>
          <cell r="O47">
            <v>0</v>
          </cell>
          <cell r="P47">
            <v>0</v>
          </cell>
        </row>
        <row r="48">
          <cell r="A48" t="str">
            <v>aluneu</v>
          </cell>
          <cell r="C48">
            <v>0</v>
          </cell>
          <cell r="D48">
            <v>0</v>
          </cell>
          <cell r="E48">
            <v>0</v>
          </cell>
          <cell r="F48">
            <v>0</v>
          </cell>
          <cell r="G48">
            <v>0</v>
          </cell>
          <cell r="H48">
            <v>0</v>
          </cell>
          <cell r="K48">
            <v>0</v>
          </cell>
          <cell r="L48">
            <v>0</v>
          </cell>
          <cell r="M48">
            <v>0</v>
          </cell>
          <cell r="N48">
            <v>0</v>
          </cell>
          <cell r="O48">
            <v>0</v>
          </cell>
          <cell r="P48">
            <v>0</v>
          </cell>
        </row>
        <row r="49">
          <cell r="A49" t="str">
            <v>sucneu</v>
          </cell>
          <cell r="C49">
            <v>0</v>
          </cell>
          <cell r="D49">
            <v>0</v>
          </cell>
          <cell r="E49">
            <v>0</v>
          </cell>
          <cell r="F49">
            <v>0</v>
          </cell>
          <cell r="G49">
            <v>0</v>
          </cell>
          <cell r="H49">
            <v>0</v>
          </cell>
          <cell r="K49">
            <v>0</v>
          </cell>
          <cell r="L49">
            <v>0</v>
          </cell>
          <cell r="M49">
            <v>0</v>
          </cell>
          <cell r="N49">
            <v>0</v>
          </cell>
          <cell r="O49">
            <v>0</v>
          </cell>
          <cell r="P49">
            <v>0</v>
          </cell>
        </row>
        <row r="51">
          <cell r="C51" t="str">
            <v>Consumption of feedstocks of other industries (EBU)</v>
          </cell>
          <cell r="K51" t="str">
            <v>Consumption of feedstocks of other industries (EBU)</v>
          </cell>
        </row>
        <row r="52">
          <cell r="A52" t="str">
            <v>othneu</v>
          </cell>
          <cell r="C52">
            <v>7.380189181435199</v>
          </cell>
          <cell r="D52">
            <v>8.0907061726598126</v>
          </cell>
          <cell r="E52">
            <v>8.6759548693769073</v>
          </cell>
          <cell r="F52">
            <v>9.1184465037496896</v>
          </cell>
          <cell r="G52">
            <v>9.6287503428786998</v>
          </cell>
          <cell r="H52">
            <v>12.465820321907204</v>
          </cell>
          <cell r="K52">
            <v>7.380189181435199</v>
          </cell>
          <cell r="L52">
            <v>8.0907061726598126</v>
          </cell>
          <cell r="M52">
            <v>8.6759548693769073</v>
          </cell>
          <cell r="N52">
            <v>9.1184465037496896</v>
          </cell>
          <cell r="O52">
            <v>9.6287503428786998</v>
          </cell>
          <cell r="P52">
            <v>12.465820321907204</v>
          </cell>
        </row>
        <row r="56">
          <cell r="C56" t="str">
            <v>Total Energy Consumption by Industry (EBU)</v>
          </cell>
          <cell r="K56" t="str">
            <v>Total Energy Consumption by Industry (EBU)</v>
          </cell>
        </row>
        <row r="57">
          <cell r="A57" t="str">
            <v>totcfmnf</v>
          </cell>
          <cell r="C57">
            <v>8.0395457479038992</v>
          </cell>
          <cell r="D57">
            <v>5.1872687946103309</v>
          </cell>
          <cell r="E57">
            <v>5.1555871814147753</v>
          </cell>
          <cell r="F57">
            <v>5.1245863811939927</v>
          </cell>
          <cell r="G57">
            <v>5.0892386602473092</v>
          </cell>
          <cell r="H57">
            <v>4.3923805672098464</v>
          </cell>
          <cell r="K57">
            <v>8.0395457479038992</v>
          </cell>
          <cell r="L57">
            <v>5.1872687946103309</v>
          </cell>
          <cell r="M57">
            <v>4.886208692140606</v>
          </cell>
          <cell r="N57">
            <v>4.5276094488575849</v>
          </cell>
          <cell r="O57">
            <v>4.0576859108015242</v>
          </cell>
          <cell r="P57">
            <v>1.960095955324249</v>
          </cell>
        </row>
        <row r="58">
          <cell r="A58" t="str">
            <v>totcfchi</v>
          </cell>
          <cell r="C58">
            <v>10.4049</v>
          </cell>
          <cell r="D58">
            <v>8.7381506365211088</v>
          </cell>
          <cell r="E58">
            <v>9.0126377712071388</v>
          </cell>
          <cell r="F58">
            <v>9.1832490621649896</v>
          </cell>
          <cell r="G58">
            <v>9.3429312763994652</v>
          </cell>
          <cell r="H58">
            <v>10.468327971810545</v>
          </cell>
          <cell r="K58">
            <v>10.4052195619748</v>
          </cell>
          <cell r="L58">
            <v>8.7383875226415171</v>
          </cell>
          <cell r="M58">
            <v>8.6129014831135127</v>
          </cell>
          <cell r="N58">
            <v>8.0378706934993431</v>
          </cell>
          <cell r="O58">
            <v>7.391743801866852</v>
          </cell>
          <cell r="P58">
            <v>4.5784027538339993</v>
          </cell>
        </row>
        <row r="59">
          <cell r="A59" t="str">
            <v>totcfmnm</v>
          </cell>
          <cell r="C59">
            <v>4.5197244006769992</v>
          </cell>
          <cell r="D59">
            <v>3.447829078900412</v>
          </cell>
          <cell r="E59">
            <v>3.6520734351178792</v>
          </cell>
          <cell r="F59">
            <v>3.7245187059555058</v>
          </cell>
          <cell r="G59">
            <v>3.7895641379909688</v>
          </cell>
          <cell r="H59">
            <v>4.0175881354058696</v>
          </cell>
          <cell r="K59">
            <v>4.5197668823632196</v>
          </cell>
          <cell r="L59">
            <v>3.447865729935879</v>
          </cell>
          <cell r="M59">
            <v>3.5939518890223505</v>
          </cell>
          <cell r="N59">
            <v>3.5731264927694912</v>
          </cell>
          <cell r="O59">
            <v>3.5249925120089616</v>
          </cell>
          <cell r="P59">
            <v>3.2526677887600588</v>
          </cell>
        </row>
        <row r="60">
          <cell r="A60" t="str">
            <v>totcfiaa</v>
          </cell>
          <cell r="C60">
            <v>5.1496000000000004</v>
          </cell>
          <cell r="D60">
            <v>5.8753107001452936</v>
          </cell>
          <cell r="E60">
            <v>6.0206036087031904</v>
          </cell>
          <cell r="F60">
            <v>6.1065559874992612</v>
          </cell>
          <cell r="G60">
            <v>6.1850390157146329</v>
          </cell>
          <cell r="H60">
            <v>7.1320325713317443</v>
          </cell>
          <cell r="K60">
            <v>5.1496266408640006</v>
          </cell>
          <cell r="L60">
            <v>5.8753377731193162</v>
          </cell>
          <cell r="M60">
            <v>5.7947319886055908</v>
          </cell>
          <cell r="N60">
            <v>5.4994903722760293</v>
          </cell>
          <cell r="O60">
            <v>5.0785513846847703</v>
          </cell>
          <cell r="P60">
            <v>3.5084885637417171</v>
          </cell>
        </row>
        <row r="61">
          <cell r="A61" t="str">
            <v>totcfmac</v>
          </cell>
          <cell r="C61">
            <v>4.7684999999999995</v>
          </cell>
          <cell r="D61">
            <v>3.8300250539804983</v>
          </cell>
          <cell r="E61">
            <v>4.1006829746243421</v>
          </cell>
          <cell r="F61">
            <v>4.3416730237056509</v>
          </cell>
          <cell r="G61">
            <v>4.5506032737551561</v>
          </cell>
          <cell r="H61">
            <v>5.7804477982525979</v>
          </cell>
          <cell r="K61">
            <v>4.7684999999999995</v>
          </cell>
          <cell r="L61">
            <v>3.8300250539804983</v>
          </cell>
          <cell r="M61">
            <v>3.921195330620419</v>
          </cell>
          <cell r="N61">
            <v>3.8385167614785702</v>
          </cell>
          <cell r="O61">
            <v>3.6669911224921985</v>
          </cell>
          <cell r="P61">
            <v>2.8207091078110946</v>
          </cell>
        </row>
        <row r="62">
          <cell r="A62" t="str">
            <v>totcfidv</v>
          </cell>
          <cell r="C62">
            <v>6.0333377843715192</v>
          </cell>
          <cell r="D62">
            <v>4.7653806553476326</v>
          </cell>
          <cell r="E62">
            <v>4.7554235796287152</v>
          </cell>
          <cell r="F62">
            <v>4.7263971980202051</v>
          </cell>
          <cell r="G62">
            <v>4.6937862053337547</v>
          </cell>
          <cell r="H62">
            <v>4.7058467787614404</v>
          </cell>
          <cell r="K62">
            <v>6.0333377843715192</v>
          </cell>
          <cell r="L62">
            <v>4.7653806553476326</v>
          </cell>
          <cell r="M62">
            <v>4.5361491483703196</v>
          </cell>
          <cell r="N62">
            <v>4.2116642773424386</v>
          </cell>
          <cell r="O62">
            <v>3.8138857519298415</v>
          </cell>
          <cell r="P62">
            <v>2.6937759307835454</v>
          </cell>
        </row>
        <row r="65">
          <cell r="C65" t="str">
            <v>Electricity Consumption by Industry (TWh)</v>
          </cell>
          <cell r="K65" t="str">
            <v>Electricity Consumption by Industry (TWh)</v>
          </cell>
        </row>
        <row r="66">
          <cell r="A66" t="str">
            <v>elccfmnf</v>
          </cell>
          <cell r="C66">
            <v>22.51887980716279</v>
          </cell>
          <cell r="D66">
            <v>16.817223540738141</v>
          </cell>
          <cell r="E66">
            <v>17.033455164018541</v>
          </cell>
          <cell r="F66">
            <v>17.254010480434246</v>
          </cell>
          <cell r="G66">
            <v>17.437850239507771</v>
          </cell>
          <cell r="H66">
            <v>17.090671236285051</v>
          </cell>
          <cell r="K66">
            <v>22.51887980716279</v>
          </cell>
          <cell r="L66">
            <v>16.817223540738141</v>
          </cell>
          <cell r="M66">
            <v>16.624886414584449</v>
          </cell>
          <cell r="N66">
            <v>16.128322647011906</v>
          </cell>
          <cell r="O66">
            <v>15.406471222323555</v>
          </cell>
          <cell r="P66">
            <v>12.776676756487044</v>
          </cell>
        </row>
        <row r="67">
          <cell r="A67" t="str">
            <v>elccfchi</v>
          </cell>
          <cell r="C67">
            <v>34.313953488372093</v>
          </cell>
          <cell r="D67">
            <v>30.441460277353968</v>
          </cell>
          <cell r="E67">
            <v>31.751601189135275</v>
          </cell>
          <cell r="F67">
            <v>32.561603489898516</v>
          </cell>
          <cell r="G67">
            <v>33.315471651856008</v>
          </cell>
          <cell r="H67">
            <v>38.573952914909952</v>
          </cell>
          <cell r="K67">
            <v>34.317436634125585</v>
          </cell>
          <cell r="L67">
            <v>30.444032437471371</v>
          </cell>
          <cell r="M67">
            <v>30.362874206413746</v>
          </cell>
          <cell r="N67">
            <v>29.653527942090882</v>
          </cell>
          <cell r="O67">
            <v>29.375799873320595</v>
          </cell>
          <cell r="P67">
            <v>35.121735500455422</v>
          </cell>
        </row>
        <row r="68">
          <cell r="A68" t="str">
            <v>elccfmnm</v>
          </cell>
          <cell r="C68">
            <v>10.089701786360465</v>
          </cell>
          <cell r="D68">
            <v>9.3523086440002494</v>
          </cell>
          <cell r="E68">
            <v>9.8834966021708563</v>
          </cell>
          <cell r="F68">
            <v>10.265054061680274</v>
          </cell>
          <cell r="G68">
            <v>10.614340387949184</v>
          </cell>
          <cell r="H68">
            <v>12.298331319129003</v>
          </cell>
          <cell r="K68">
            <v>10.089770094130467</v>
          </cell>
          <cell r="L68">
            <v>9.3523773965459753</v>
          </cell>
          <cell r="M68">
            <v>9.6868925226809282</v>
          </cell>
          <cell r="N68">
            <v>10.063123682945061</v>
          </cell>
          <cell r="O68">
            <v>10.642687574898492</v>
          </cell>
          <cell r="P68">
            <v>22.508741152550591</v>
          </cell>
        </row>
        <row r="69">
          <cell r="A69" t="str">
            <v>elccfiaa</v>
          </cell>
          <cell r="C69">
            <v>17.126744186046515</v>
          </cell>
          <cell r="D69">
            <v>20.746998822752339</v>
          </cell>
          <cell r="E69">
            <v>21.287192610505453</v>
          </cell>
          <cell r="F69">
            <v>21.588540627389865</v>
          </cell>
          <cell r="G69">
            <v>21.855327362437723</v>
          </cell>
          <cell r="H69">
            <v>25.280959678429987</v>
          </cell>
          <cell r="K69">
            <v>17.126937614697678</v>
          </cell>
          <cell r="L69">
            <v>20.747198543355175</v>
          </cell>
          <cell r="M69">
            <v>20.365170255812544</v>
          </cell>
          <cell r="N69">
            <v>19.806208122589318</v>
          </cell>
          <cell r="O69">
            <v>19.578351391634179</v>
          </cell>
          <cell r="P69">
            <v>27.910809971584399</v>
          </cell>
        </row>
        <row r="70">
          <cell r="A70" t="str">
            <v>elccfmac</v>
          </cell>
          <cell r="C70">
            <v>26.596511627906978</v>
          </cell>
          <cell r="D70">
            <v>22.58061684351927</v>
          </cell>
          <cell r="E70">
            <v>24.557637917087003</v>
          </cell>
          <cell r="F70">
            <v>26.429743112872224</v>
          </cell>
          <cell r="G70">
            <v>28.178634889446865</v>
          </cell>
          <cell r="H70">
            <v>38.633787134480613</v>
          </cell>
          <cell r="K70">
            <v>26.596511627906978</v>
          </cell>
          <cell r="L70">
            <v>22.58061684351927</v>
          </cell>
          <cell r="M70">
            <v>23.487599299490569</v>
          </cell>
          <cell r="N70">
            <v>23.634529632816339</v>
          </cell>
          <cell r="O70">
            <v>23.664536954230794</v>
          </cell>
          <cell r="P70">
            <v>31.220075636835332</v>
          </cell>
        </row>
        <row r="71">
          <cell r="A71" t="str">
            <v>elccfidv</v>
          </cell>
          <cell r="C71">
            <v>21.828811773529303</v>
          </cell>
          <cell r="D71">
            <v>15.875886473869823</v>
          </cell>
          <cell r="E71">
            <v>15.982389804175433</v>
          </cell>
          <cell r="F71">
            <v>16.003199163552207</v>
          </cell>
          <cell r="G71">
            <v>16.008116698332422</v>
          </cell>
          <cell r="H71">
            <v>16.628255604613543</v>
          </cell>
          <cell r="K71">
            <v>21.828811773529303</v>
          </cell>
          <cell r="L71">
            <v>15.875886473869823</v>
          </cell>
          <cell r="M71">
            <v>15.099272438226269</v>
          </cell>
          <cell r="N71">
            <v>14.264280154491409</v>
          </cell>
          <cell r="O71">
            <v>13.570287340274875</v>
          </cell>
          <cell r="P71">
            <v>17.563535271322205</v>
          </cell>
        </row>
        <row r="73">
          <cell r="C73" t="str">
            <v>Electricity consumption of mines and construction (TWh?)</v>
          </cell>
          <cell r="K73" t="str">
            <v>Electricity consumption of mines and construction (TWh?)</v>
          </cell>
        </row>
        <row r="74">
          <cell r="A74" t="str">
            <v>elccfmin&amp;elccfcon</v>
          </cell>
          <cell r="C74">
            <v>0</v>
          </cell>
          <cell r="D74">
            <v>0</v>
          </cell>
          <cell r="E74">
            <v>0</v>
          </cell>
          <cell r="F74">
            <v>0</v>
          </cell>
          <cell r="G74">
            <v>0</v>
          </cell>
          <cell r="H74">
            <v>0</v>
          </cell>
          <cell r="K74">
            <v>0</v>
          </cell>
          <cell r="L74">
            <v>0</v>
          </cell>
          <cell r="M74">
            <v>0</v>
          </cell>
          <cell r="N74">
            <v>0</v>
          </cell>
          <cell r="O74">
            <v>0</v>
          </cell>
          <cell r="P74">
            <v>0</v>
          </cell>
        </row>
        <row r="77">
          <cell r="C77" t="str">
            <v>Fossil Fuels Consumption by Industry (EBU)</v>
          </cell>
          <cell r="K77" t="str">
            <v>Fossil Fuels Consumption by Industry (EBU)</v>
          </cell>
        </row>
        <row r="78">
          <cell r="A78" t="str">
            <v>foscfmnf</v>
          </cell>
          <cell r="C78">
            <v>6.1029220844878997</v>
          </cell>
          <cell r="D78">
            <v>3.7409875701068511</v>
          </cell>
          <cell r="E78">
            <v>3.6907100373091808</v>
          </cell>
          <cell r="F78">
            <v>3.6407414798766475</v>
          </cell>
          <cell r="G78">
            <v>3.5895835396496407</v>
          </cell>
          <cell r="H78">
            <v>2.9225828408893317</v>
          </cell>
          <cell r="K78">
            <v>6.1029220844878997</v>
          </cell>
          <cell r="L78">
            <v>3.7409875701068511</v>
          </cell>
          <cell r="M78">
            <v>3.4564684604863438</v>
          </cell>
          <cell r="N78">
            <v>3.1405737012145609</v>
          </cell>
          <cell r="O78">
            <v>2.732729385681699</v>
          </cell>
          <cell r="P78">
            <v>0.86130175426636335</v>
          </cell>
        </row>
        <row r="79">
          <cell r="A79" t="str">
            <v>foscfchi</v>
          </cell>
          <cell r="C79">
            <v>7.4539</v>
          </cell>
          <cell r="D79">
            <v>6.1201850526686687</v>
          </cell>
          <cell r="E79">
            <v>6.2820000689415059</v>
          </cell>
          <cell r="F79">
            <v>6.3829511620337165</v>
          </cell>
          <cell r="G79">
            <v>6.4778007143398479</v>
          </cell>
          <cell r="H79">
            <v>7.1509680211282882</v>
          </cell>
          <cell r="K79">
            <v>7.4539200114399993</v>
          </cell>
          <cell r="L79">
            <v>6.1202007330189803</v>
          </cell>
          <cell r="M79">
            <v>6.0016943013619306</v>
          </cell>
          <cell r="N79">
            <v>5.4876672904795276</v>
          </cell>
          <cell r="O79">
            <v>4.865425012761281</v>
          </cell>
          <cell r="P79">
            <v>1.5579335007948332</v>
          </cell>
        </row>
        <row r="80">
          <cell r="A80" t="str">
            <v>foscfmnm</v>
          </cell>
          <cell r="C80">
            <v>3.6520100470499997</v>
          </cell>
          <cell r="D80">
            <v>2.6435305355163905</v>
          </cell>
          <cell r="E80">
            <v>2.8020927273311855</v>
          </cell>
          <cell r="F80">
            <v>2.8417240566510023</v>
          </cell>
          <cell r="G80">
            <v>2.8767308646273388</v>
          </cell>
          <cell r="H80">
            <v>2.9599316419607757</v>
          </cell>
          <cell r="K80">
            <v>3.6520466542679997</v>
          </cell>
          <cell r="L80">
            <v>2.6435612738329253</v>
          </cell>
          <cell r="M80">
            <v>2.7608791320717905</v>
          </cell>
          <cell r="N80">
            <v>2.7076978560362157</v>
          </cell>
          <cell r="O80">
            <v>2.6097213805676915</v>
          </cell>
          <cell r="P80">
            <v>1.316916049640708</v>
          </cell>
        </row>
        <row r="81">
          <cell r="A81" t="str">
            <v>foscfiaa</v>
          </cell>
          <cell r="C81">
            <v>3.6767000000000003</v>
          </cell>
          <cell r="D81">
            <v>4.0910688013885927</v>
          </cell>
          <cell r="E81">
            <v>4.1899050441997217</v>
          </cell>
          <cell r="F81">
            <v>4.2499414935437327</v>
          </cell>
          <cell r="G81">
            <v>4.3054808625449885</v>
          </cell>
          <cell r="H81">
            <v>4.9578700389867656</v>
          </cell>
          <cell r="K81">
            <v>3.676710006</v>
          </cell>
          <cell r="L81">
            <v>4.0910786983907714</v>
          </cell>
          <cell r="M81">
            <v>4.0433273466057118</v>
          </cell>
          <cell r="N81">
            <v>3.796156473733348</v>
          </cell>
          <cell r="O81">
            <v>3.3948131650042308</v>
          </cell>
          <cell r="P81">
            <v>1.1081589061854586</v>
          </cell>
        </row>
        <row r="82">
          <cell r="A82" t="str">
            <v>foscfmac</v>
          </cell>
          <cell r="C82">
            <v>2.481199999999999</v>
          </cell>
          <cell r="D82">
            <v>1.8880920054378414</v>
          </cell>
          <cell r="E82">
            <v>1.9887261137548593</v>
          </cell>
          <cell r="F82">
            <v>2.0687151159986401</v>
          </cell>
          <cell r="G82">
            <v>2.127240673262726</v>
          </cell>
          <cell r="H82">
            <v>2.4579421046872652</v>
          </cell>
          <cell r="K82">
            <v>2.481199999999999</v>
          </cell>
          <cell r="L82">
            <v>1.8880920054378414</v>
          </cell>
          <cell r="M82">
            <v>1.90126179086423</v>
          </cell>
          <cell r="N82">
            <v>1.8059472130563652</v>
          </cell>
          <cell r="O82">
            <v>1.6318409444283501</v>
          </cell>
          <cell r="P82">
            <v>0.13578260304325607</v>
          </cell>
        </row>
        <row r="83">
          <cell r="A83" t="str">
            <v>foscfidv</v>
          </cell>
          <cell r="C83">
            <v>4.1560599718479994</v>
          </cell>
          <cell r="D83">
            <v>3.400054418594828</v>
          </cell>
          <cell r="E83">
            <v>3.3809380564696285</v>
          </cell>
          <cell r="F83">
            <v>3.3501220699547147</v>
          </cell>
          <cell r="G83">
            <v>3.3170881692771661</v>
          </cell>
          <cell r="H83">
            <v>3.2758167967646754</v>
          </cell>
          <cell r="K83">
            <v>4.1560599718479994</v>
          </cell>
          <cell r="L83">
            <v>3.400054418594828</v>
          </cell>
          <cell r="M83">
            <v>3.2376117186828606</v>
          </cell>
          <cell r="N83">
            <v>2.9849361840561772</v>
          </cell>
          <cell r="O83">
            <v>2.6468410406662022</v>
          </cell>
          <cell r="P83">
            <v>1.1833118974498358</v>
          </cell>
        </row>
        <row r="85">
          <cell r="C85" t="str">
            <v>Fossil Fuels Consumption by mines and construction (EBU)</v>
          </cell>
          <cell r="K85" t="str">
            <v>Fossil Fuels Consumption by mines and construction (EBU)</v>
          </cell>
        </row>
        <row r="86">
          <cell r="A86" t="str">
            <v>petcfmin&amp;gazcfmin&amp;cmscfmin&amp;petcfcon&amp;gazcfcon&amp;cmscfcon</v>
          </cell>
          <cell r="C86">
            <v>0</v>
          </cell>
          <cell r="D86">
            <v>0</v>
          </cell>
          <cell r="E86">
            <v>0</v>
          </cell>
          <cell r="F86">
            <v>0</v>
          </cell>
          <cell r="G86">
            <v>0</v>
          </cell>
          <cell r="H86">
            <v>0</v>
          </cell>
          <cell r="K86">
            <v>0</v>
          </cell>
          <cell r="L86">
            <v>0</v>
          </cell>
          <cell r="M86">
            <v>0</v>
          </cell>
          <cell r="N86">
            <v>0</v>
          </cell>
          <cell r="O86">
            <v>0</v>
          </cell>
          <cell r="P86">
            <v>0</v>
          </cell>
        </row>
        <row r="89">
          <cell r="C89" t="str">
            <v>Total fuel consumption in E.I.P.'s,per E.I.P.,per fuel (EBU)</v>
          </cell>
          <cell r="K89" t="str">
            <v>Total fuel consumption in E.I.P.'s,per E.I.P.,per fuel (EBU)</v>
          </cell>
        </row>
        <row r="90">
          <cell r="C90" t="str">
            <v>ethylene</v>
          </cell>
          <cell r="K90" t="str">
            <v>ethylene</v>
          </cell>
        </row>
        <row r="91">
          <cell r="A91" t="str">
            <v>cmscfety</v>
          </cell>
          <cell r="C91">
            <v>0.17730000000000001</v>
          </cell>
          <cell r="D91">
            <v>0</v>
          </cell>
          <cell r="E91">
            <v>0</v>
          </cell>
          <cell r="F91">
            <v>0</v>
          </cell>
          <cell r="G91">
            <v>0</v>
          </cell>
          <cell r="H91">
            <v>0</v>
          </cell>
          <cell r="K91">
            <v>0.17730041151960096</v>
          </cell>
          <cell r="L91">
            <v>0</v>
          </cell>
          <cell r="M91">
            <v>0</v>
          </cell>
          <cell r="N91">
            <v>0</v>
          </cell>
          <cell r="O91">
            <v>0</v>
          </cell>
          <cell r="P91">
            <v>0</v>
          </cell>
        </row>
        <row r="92">
          <cell r="A92" t="str">
            <v>gzlcfety</v>
          </cell>
          <cell r="C92">
            <v>0</v>
          </cell>
          <cell r="D92">
            <v>0</v>
          </cell>
          <cell r="E92">
            <v>0</v>
          </cell>
          <cell r="F92">
            <v>0</v>
          </cell>
          <cell r="G92">
            <v>0</v>
          </cell>
          <cell r="H92">
            <v>0</v>
          </cell>
          <cell r="K92">
            <v>0</v>
          </cell>
          <cell r="L92">
            <v>0</v>
          </cell>
          <cell r="M92">
            <v>0</v>
          </cell>
          <cell r="N92">
            <v>0</v>
          </cell>
          <cell r="O92">
            <v>0</v>
          </cell>
          <cell r="P92">
            <v>0</v>
          </cell>
        </row>
        <row r="93">
          <cell r="A93" t="str">
            <v>folcfety</v>
          </cell>
          <cell r="C93">
            <v>2.7481</v>
          </cell>
          <cell r="D93">
            <v>1.5830397136925636</v>
          </cell>
          <cell r="E93">
            <v>1.5105268092250055</v>
          </cell>
          <cell r="F93">
            <v>1.4287199542515543</v>
          </cell>
          <cell r="G93">
            <v>1.3110655893855014</v>
          </cell>
          <cell r="H93">
            <v>0.92110279255298744</v>
          </cell>
          <cell r="K93">
            <v>2.7481063784377628</v>
          </cell>
          <cell r="L93">
            <v>1.5830433879839976</v>
          </cell>
          <cell r="M93">
            <v>1.433636442019399</v>
          </cell>
          <cell r="N93">
            <v>1.1998465096491606</v>
          </cell>
          <cell r="O93">
            <v>0.94603128537477299</v>
          </cell>
          <cell r="P93">
            <v>0.13540663240633277</v>
          </cell>
        </row>
        <row r="94">
          <cell r="A94" t="str">
            <v>vapcfety</v>
          </cell>
          <cell r="C94">
            <v>0.34370000000000001</v>
          </cell>
          <cell r="D94">
            <v>0.61429882012289094</v>
          </cell>
          <cell r="E94">
            <v>0.61151160326792287</v>
          </cell>
          <cell r="F94">
            <v>0.60883522261000445</v>
          </cell>
          <cell r="G94">
            <v>0.60658634602235861</v>
          </cell>
          <cell r="H94">
            <v>0.59662898216298832</v>
          </cell>
          <cell r="K94">
            <v>0.34370079773991452</v>
          </cell>
          <cell r="L94">
            <v>0.61430024593228372</v>
          </cell>
          <cell r="M94">
            <v>0.58540154715792114</v>
          </cell>
          <cell r="N94">
            <v>0.54028176165488517</v>
          </cell>
          <cell r="O94">
            <v>0.48352710141377281</v>
          </cell>
          <cell r="P94">
            <v>0.10531626964936994</v>
          </cell>
        </row>
        <row r="95">
          <cell r="A95" t="str">
            <v>gazcfety</v>
          </cell>
          <cell r="C95">
            <v>1.0417000000000003</v>
          </cell>
          <cell r="D95">
            <v>1.2944533062647203</v>
          </cell>
          <cell r="E95">
            <v>1.3495550022552605</v>
          </cell>
          <cell r="F95">
            <v>1.4138311884125117</v>
          </cell>
          <cell r="G95">
            <v>1.5134941163866229</v>
          </cell>
          <cell r="H95">
            <v>1.8325278650988848</v>
          </cell>
          <cell r="K95">
            <v>1.0417024178227205</v>
          </cell>
          <cell r="L95">
            <v>1.2944563107368467</v>
          </cell>
          <cell r="M95">
            <v>1.2711576452572002</v>
          </cell>
          <cell r="N95">
            <v>1.1198567423392165</v>
          </cell>
          <cell r="O95">
            <v>0.9334175349031093</v>
          </cell>
          <cell r="P95">
            <v>0.15165542829509271</v>
          </cell>
        </row>
        <row r="96">
          <cell r="A96" t="str">
            <v>enccfety</v>
          </cell>
          <cell r="C96">
            <v>0</v>
          </cell>
          <cell r="D96">
            <v>4.7798467271809961E-2</v>
          </cell>
          <cell r="E96">
            <v>4.7581594490587659E-2</v>
          </cell>
          <cell r="F96">
            <v>4.7373345851498896E-2</v>
          </cell>
          <cell r="G96">
            <v>4.719836121787805E-2</v>
          </cell>
          <cell r="H96">
            <v>4.642358074467056E-2</v>
          </cell>
          <cell r="K96">
            <v>0</v>
          </cell>
          <cell r="L96">
            <v>4.7798578213751178E-2</v>
          </cell>
          <cell r="M96">
            <v>5.0177275470678961E-2</v>
          </cell>
          <cell r="N96">
            <v>8.8409742816253939E-2</v>
          </cell>
          <cell r="O96">
            <v>0.18920625707495459</v>
          </cell>
          <cell r="P96">
            <v>0.15165542829509271</v>
          </cell>
        </row>
        <row r="97">
          <cell r="C97" t="str">
            <v>chlore</v>
          </cell>
          <cell r="K97" t="str">
            <v>chlore</v>
          </cell>
        </row>
        <row r="98">
          <cell r="A98" t="str">
            <v>cmscfchl</v>
          </cell>
          <cell r="C98">
            <v>0</v>
          </cell>
          <cell r="D98">
            <v>0</v>
          </cell>
          <cell r="E98">
            <v>0</v>
          </cell>
          <cell r="F98">
            <v>0</v>
          </cell>
          <cell r="G98">
            <v>0</v>
          </cell>
          <cell r="H98">
            <v>0</v>
          </cell>
          <cell r="K98">
            <v>0</v>
          </cell>
          <cell r="L98">
            <v>0</v>
          </cell>
          <cell r="M98">
            <v>0</v>
          </cell>
          <cell r="N98">
            <v>0</v>
          </cell>
          <cell r="O98">
            <v>0</v>
          </cell>
          <cell r="P98">
            <v>0</v>
          </cell>
        </row>
        <row r="99">
          <cell r="A99" t="str">
            <v>gzlcfchl</v>
          </cell>
          <cell r="C99">
            <v>0</v>
          </cell>
          <cell r="D99">
            <v>0</v>
          </cell>
          <cell r="E99">
            <v>0</v>
          </cell>
          <cell r="F99">
            <v>0</v>
          </cell>
          <cell r="G99">
            <v>0</v>
          </cell>
          <cell r="H99">
            <v>0</v>
          </cell>
          <cell r="K99">
            <v>0</v>
          </cell>
          <cell r="L99">
            <v>0</v>
          </cell>
          <cell r="M99">
            <v>0</v>
          </cell>
          <cell r="N99">
            <v>0</v>
          </cell>
          <cell r="O99">
            <v>0</v>
          </cell>
          <cell r="P99">
            <v>0</v>
          </cell>
        </row>
        <row r="100">
          <cell r="A100" t="str">
            <v>folcfchl</v>
          </cell>
          <cell r="C100">
            <v>0</v>
          </cell>
          <cell r="D100">
            <v>0</v>
          </cell>
          <cell r="E100">
            <v>0</v>
          </cell>
          <cell r="F100">
            <v>0</v>
          </cell>
          <cell r="G100">
            <v>0</v>
          </cell>
          <cell r="H100">
            <v>0</v>
          </cell>
          <cell r="K100">
            <v>0</v>
          </cell>
          <cell r="L100">
            <v>0</v>
          </cell>
          <cell r="M100">
            <v>0</v>
          </cell>
          <cell r="N100">
            <v>0</v>
          </cell>
          <cell r="O100">
            <v>0</v>
          </cell>
          <cell r="P100">
            <v>0</v>
          </cell>
        </row>
        <row r="101">
          <cell r="A101" t="str">
            <v>vapcfchl</v>
          </cell>
          <cell r="C101">
            <v>0</v>
          </cell>
          <cell r="D101">
            <v>0</v>
          </cell>
          <cell r="E101">
            <v>0</v>
          </cell>
          <cell r="F101">
            <v>0</v>
          </cell>
          <cell r="G101">
            <v>0</v>
          </cell>
          <cell r="H101">
            <v>0</v>
          </cell>
          <cell r="K101">
            <v>0</v>
          </cell>
          <cell r="L101">
            <v>0</v>
          </cell>
          <cell r="M101">
            <v>0</v>
          </cell>
          <cell r="N101">
            <v>0</v>
          </cell>
          <cell r="O101">
            <v>0</v>
          </cell>
          <cell r="P101">
            <v>0</v>
          </cell>
        </row>
        <row r="102">
          <cell r="A102" t="str">
            <v>gazcfchl</v>
          </cell>
          <cell r="C102">
            <v>0</v>
          </cell>
          <cell r="D102">
            <v>0</v>
          </cell>
          <cell r="E102">
            <v>0</v>
          </cell>
          <cell r="F102">
            <v>0</v>
          </cell>
          <cell r="G102">
            <v>0</v>
          </cell>
          <cell r="H102">
            <v>0</v>
          </cell>
          <cell r="K102">
            <v>0</v>
          </cell>
          <cell r="L102">
            <v>0</v>
          </cell>
          <cell r="M102">
            <v>0</v>
          </cell>
          <cell r="N102">
            <v>0</v>
          </cell>
          <cell r="O102">
            <v>0</v>
          </cell>
          <cell r="P102">
            <v>0</v>
          </cell>
        </row>
        <row r="103">
          <cell r="A103" t="str">
            <v>enccfchl</v>
          </cell>
          <cell r="C103">
            <v>0</v>
          </cell>
          <cell r="D103">
            <v>0</v>
          </cell>
          <cell r="E103">
            <v>0</v>
          </cell>
          <cell r="F103">
            <v>0</v>
          </cell>
          <cell r="G103">
            <v>0</v>
          </cell>
          <cell r="H103">
            <v>0</v>
          </cell>
          <cell r="K103">
            <v>0</v>
          </cell>
          <cell r="L103">
            <v>0</v>
          </cell>
          <cell r="M103">
            <v>0</v>
          </cell>
          <cell r="N103">
            <v>0</v>
          </cell>
          <cell r="O103">
            <v>0</v>
          </cell>
          <cell r="P103">
            <v>0</v>
          </cell>
        </row>
        <row r="104">
          <cell r="C104" t="str">
            <v>ammoniac</v>
          </cell>
          <cell r="K104" t="str">
            <v>ammoniac</v>
          </cell>
        </row>
        <row r="105">
          <cell r="A105" t="str">
            <v>cmscfamm</v>
          </cell>
          <cell r="C105">
            <v>0</v>
          </cell>
          <cell r="D105">
            <v>0</v>
          </cell>
          <cell r="E105">
            <v>0</v>
          </cell>
          <cell r="F105">
            <v>0</v>
          </cell>
          <cell r="G105">
            <v>0</v>
          </cell>
          <cell r="H105">
            <v>0</v>
          </cell>
          <cell r="K105">
            <v>0</v>
          </cell>
          <cell r="L105">
            <v>0</v>
          </cell>
          <cell r="M105">
            <v>0</v>
          </cell>
          <cell r="N105">
            <v>0</v>
          </cell>
          <cell r="O105">
            <v>0</v>
          </cell>
          <cell r="P105">
            <v>0</v>
          </cell>
        </row>
        <row r="106">
          <cell r="A106" t="str">
            <v>gzlcfamm</v>
          </cell>
          <cell r="C106">
            <v>0</v>
          </cell>
          <cell r="D106">
            <v>0</v>
          </cell>
          <cell r="E106">
            <v>0</v>
          </cell>
          <cell r="F106">
            <v>0</v>
          </cell>
          <cell r="G106">
            <v>0</v>
          </cell>
          <cell r="H106">
            <v>0</v>
          </cell>
          <cell r="K106">
            <v>0</v>
          </cell>
          <cell r="L106">
            <v>0</v>
          </cell>
          <cell r="M106">
            <v>0</v>
          </cell>
          <cell r="N106">
            <v>0</v>
          </cell>
          <cell r="O106">
            <v>0</v>
          </cell>
          <cell r="P106">
            <v>0</v>
          </cell>
        </row>
        <row r="107">
          <cell r="A107" t="str">
            <v>folcfamm</v>
          </cell>
          <cell r="C107">
            <v>3.0299999999999997E-2</v>
          </cell>
          <cell r="D107">
            <v>4.590083841439753E-3</v>
          </cell>
          <cell r="E107">
            <v>0</v>
          </cell>
          <cell r="F107">
            <v>0</v>
          </cell>
          <cell r="G107">
            <v>0</v>
          </cell>
          <cell r="H107">
            <v>0</v>
          </cell>
          <cell r="K107">
            <v>3.0300541295083028E-2</v>
          </cell>
          <cell r="L107">
            <v>4.5901658411035828E-3</v>
          </cell>
          <cell r="M107">
            <v>0</v>
          </cell>
          <cell r="N107">
            <v>0</v>
          </cell>
          <cell r="O107">
            <v>0</v>
          </cell>
          <cell r="P107">
            <v>0</v>
          </cell>
        </row>
        <row r="108">
          <cell r="A108" t="str">
            <v>vapcfamm</v>
          </cell>
          <cell r="C108">
            <v>4.0000000000000002E-4</v>
          </cell>
          <cell r="D108">
            <v>0</v>
          </cell>
          <cell r="E108">
            <v>0</v>
          </cell>
          <cell r="F108">
            <v>0</v>
          </cell>
          <cell r="G108">
            <v>0</v>
          </cell>
          <cell r="H108">
            <v>0</v>
          </cell>
          <cell r="K108">
            <v>4.0000714580967702E-4</v>
          </cell>
          <cell r="L108">
            <v>0</v>
          </cell>
          <cell r="M108">
            <v>0</v>
          </cell>
          <cell r="N108">
            <v>0</v>
          </cell>
          <cell r="O108">
            <v>0</v>
          </cell>
          <cell r="P108">
            <v>0</v>
          </cell>
        </row>
        <row r="109">
          <cell r="A109" t="str">
            <v>gazcfamm</v>
          </cell>
          <cell r="C109">
            <v>0.52939999999999987</v>
          </cell>
          <cell r="D109">
            <v>0.40840159569408224</v>
          </cell>
          <cell r="E109">
            <v>0.40724951040199758</v>
          </cell>
          <cell r="F109">
            <v>0.40151090762507885</v>
          </cell>
          <cell r="G109">
            <v>0.39577230484816012</v>
          </cell>
          <cell r="H109">
            <v>0.37275413148740849</v>
          </cell>
          <cell r="K109">
            <v>0.52940945747910739</v>
          </cell>
          <cell r="L109">
            <v>0.40840889159426869</v>
          </cell>
          <cell r="M109">
            <v>0.39837805569297674</v>
          </cell>
          <cell r="N109">
            <v>0.37788914970299592</v>
          </cell>
          <cell r="O109">
            <v>0.35476721408632694</v>
          </cell>
          <cell r="P109">
            <v>0.17090652948924345</v>
          </cell>
        </row>
        <row r="110">
          <cell r="A110" t="str">
            <v>enccfamm</v>
          </cell>
          <cell r="C110">
            <v>0</v>
          </cell>
          <cell r="D110">
            <v>4.8663801503419507E-3</v>
          </cell>
          <cell r="E110">
            <v>4.8022770325573186E-3</v>
          </cell>
          <cell r="F110">
            <v>4.7346075581671254E-3</v>
          </cell>
          <cell r="G110">
            <v>4.6669380837769331E-3</v>
          </cell>
          <cell r="H110">
            <v>4.3955083031673847E-3</v>
          </cell>
          <cell r="K110">
            <v>0</v>
          </cell>
          <cell r="L110">
            <v>4.8664670859078756E-3</v>
          </cell>
          <cell r="M110">
            <v>6.0360311468632835E-3</v>
          </cell>
          <cell r="N110">
            <v>1.1568035194989673E-2</v>
          </cell>
          <cell r="O110">
            <v>1.6458272818437845E-2</v>
          </cell>
          <cell r="P110">
            <v>2.8484421581540575E-2</v>
          </cell>
        </row>
        <row r="111">
          <cell r="C111" t="str">
            <v>clinker</v>
          </cell>
          <cell r="K111" t="str">
            <v>clinker</v>
          </cell>
        </row>
        <row r="112">
          <cell r="A112" t="str">
            <v>cmscfclk</v>
          </cell>
          <cell r="C112">
            <v>0.15679053190403439</v>
          </cell>
          <cell r="D112">
            <v>0.19332317994950499</v>
          </cell>
          <cell r="E112">
            <v>0.16641548407638135</v>
          </cell>
          <cell r="F112">
            <v>0</v>
          </cell>
          <cell r="G112">
            <v>0</v>
          </cell>
          <cell r="H112">
            <v>0</v>
          </cell>
          <cell r="K112">
            <v>0.15679053190403439</v>
          </cell>
          <cell r="L112">
            <v>0.19332317994950499</v>
          </cell>
          <cell r="M112">
            <v>0.1650751167616468</v>
          </cell>
          <cell r="N112">
            <v>0</v>
          </cell>
          <cell r="O112">
            <v>0</v>
          </cell>
          <cell r="P112">
            <v>0</v>
          </cell>
        </row>
        <row r="113">
          <cell r="A113" t="str">
            <v>gzlcfclk</v>
          </cell>
          <cell r="C113">
            <v>0</v>
          </cell>
          <cell r="D113">
            <v>0</v>
          </cell>
          <cell r="E113">
            <v>0</v>
          </cell>
          <cell r="F113">
            <v>0</v>
          </cell>
          <cell r="G113">
            <v>0</v>
          </cell>
          <cell r="H113">
            <v>0</v>
          </cell>
          <cell r="K113">
            <v>0</v>
          </cell>
          <cell r="L113">
            <v>0</v>
          </cell>
          <cell r="M113">
            <v>0</v>
          </cell>
          <cell r="N113">
            <v>0</v>
          </cell>
          <cell r="O113">
            <v>0</v>
          </cell>
          <cell r="P113">
            <v>0</v>
          </cell>
        </row>
        <row r="114">
          <cell r="A114" t="str">
            <v>folcfclk</v>
          </cell>
          <cell r="C114">
            <v>0.85334846892157479</v>
          </cell>
          <cell r="D114">
            <v>0.66917816182912815</v>
          </cell>
          <cell r="E114">
            <v>0.59434101455850485</v>
          </cell>
          <cell r="F114">
            <v>0.57418780226794175</v>
          </cell>
          <cell r="G114">
            <v>0.32896840769241575</v>
          </cell>
          <cell r="H114">
            <v>0.29827253375772478</v>
          </cell>
          <cell r="K114">
            <v>0.85334846892157479</v>
          </cell>
          <cell r="L114">
            <v>0.66917816182912815</v>
          </cell>
          <cell r="M114">
            <v>0.58955398843445284</v>
          </cell>
          <cell r="N114">
            <v>0.5621713322098395</v>
          </cell>
          <cell r="O114">
            <v>0.3163028817514803</v>
          </cell>
          <cell r="P114">
            <v>0</v>
          </cell>
        </row>
        <row r="115">
          <cell r="A115" t="str">
            <v>vapcfclk</v>
          </cell>
          <cell r="C115">
            <v>0</v>
          </cell>
          <cell r="D115">
            <v>0</v>
          </cell>
          <cell r="E115">
            <v>0</v>
          </cell>
          <cell r="F115">
            <v>0</v>
          </cell>
          <cell r="G115">
            <v>0</v>
          </cell>
          <cell r="H115">
            <v>0</v>
          </cell>
          <cell r="K115">
            <v>0</v>
          </cell>
          <cell r="L115">
            <v>0</v>
          </cell>
          <cell r="M115">
            <v>0</v>
          </cell>
          <cell r="N115">
            <v>0</v>
          </cell>
          <cell r="O115">
            <v>0</v>
          </cell>
          <cell r="P115">
            <v>0</v>
          </cell>
        </row>
        <row r="116">
          <cell r="A116" t="str">
            <v>gazcfclk</v>
          </cell>
          <cell r="C116">
            <v>0.37057762196195876</v>
          </cell>
          <cell r="D116">
            <v>0.19893749695625773</v>
          </cell>
          <cell r="E116">
            <v>0.15310224535027084</v>
          </cell>
          <cell r="F116">
            <v>0.13826442278612036</v>
          </cell>
          <cell r="G116">
            <v>0.20469145367528094</v>
          </cell>
          <cell r="H116">
            <v>0.18559179878258428</v>
          </cell>
          <cell r="K116">
            <v>0.37057762196195876</v>
          </cell>
          <cell r="L116">
            <v>0.19893749695625773</v>
          </cell>
          <cell r="M116">
            <v>0.15186910742071505</v>
          </cell>
          <cell r="N116">
            <v>0.13537085679612934</v>
          </cell>
          <cell r="O116">
            <v>0.19681068197869886</v>
          </cell>
          <cell r="P116">
            <v>2.6475903437033894E-2</v>
          </cell>
        </row>
        <row r="117">
          <cell r="A117" t="str">
            <v>enccfclk</v>
          </cell>
          <cell r="C117">
            <v>0.10889342426243202</v>
          </cell>
          <cell r="D117">
            <v>0.12187305125035919</v>
          </cell>
          <cell r="E117">
            <v>0.40272547146484283</v>
          </cell>
          <cell r="F117">
            <v>0.5964662889959379</v>
          </cell>
          <cell r="G117">
            <v>0.76759295128230343</v>
          </cell>
          <cell r="H117">
            <v>0.69596924543469108</v>
          </cell>
          <cell r="K117">
            <v>0.10889342426243202</v>
          </cell>
          <cell r="L117">
            <v>0.12187305125035919</v>
          </cell>
          <cell r="M117">
            <v>0.39948178256318523</v>
          </cell>
          <cell r="N117">
            <v>0.58398357989958116</v>
          </cell>
          <cell r="O117">
            <v>0.73804005742012069</v>
          </cell>
          <cell r="P117">
            <v>0.75456324795546592</v>
          </cell>
        </row>
        <row r="118">
          <cell r="C118" t="str">
            <v>papier-pâtes</v>
          </cell>
          <cell r="K118" t="str">
            <v>papier-pâtes</v>
          </cell>
        </row>
        <row r="119">
          <cell r="A119" t="str">
            <v>cmscfpat</v>
          </cell>
          <cell r="C119">
            <v>0.1502032915923297</v>
          </cell>
          <cell r="D119">
            <v>1.4396781354029182E-2</v>
          </cell>
          <cell r="E119">
            <v>0</v>
          </cell>
          <cell r="F119">
            <v>0</v>
          </cell>
          <cell r="G119">
            <v>0</v>
          </cell>
          <cell r="H119">
            <v>0</v>
          </cell>
          <cell r="K119">
            <v>0.1502032915923297</v>
          </cell>
          <cell r="L119">
            <v>1.4396781354029182E-2</v>
          </cell>
          <cell r="M119">
            <v>0</v>
          </cell>
          <cell r="N119">
            <v>0</v>
          </cell>
          <cell r="O119">
            <v>0</v>
          </cell>
          <cell r="P119">
            <v>0</v>
          </cell>
        </row>
        <row r="120">
          <cell r="A120" t="str">
            <v>gzlcfpat</v>
          </cell>
          <cell r="C120">
            <v>0</v>
          </cell>
          <cell r="D120">
            <v>0</v>
          </cell>
          <cell r="E120">
            <v>0</v>
          </cell>
          <cell r="F120">
            <v>0</v>
          </cell>
          <cell r="G120">
            <v>0</v>
          </cell>
          <cell r="H120">
            <v>0</v>
          </cell>
          <cell r="K120">
            <v>0</v>
          </cell>
          <cell r="L120">
            <v>0</v>
          </cell>
          <cell r="M120">
            <v>0</v>
          </cell>
          <cell r="N120">
            <v>0</v>
          </cell>
          <cell r="O120">
            <v>0</v>
          </cell>
          <cell r="P120">
            <v>0</v>
          </cell>
        </row>
        <row r="121">
          <cell r="A121" t="str">
            <v>folcfpat</v>
          </cell>
          <cell r="C121">
            <v>0.24970547210788765</v>
          </cell>
          <cell r="D121">
            <v>6.5425804212650138E-2</v>
          </cell>
          <cell r="E121">
            <v>0</v>
          </cell>
          <cell r="F121">
            <v>0</v>
          </cell>
          <cell r="G121">
            <v>0</v>
          </cell>
          <cell r="H121">
            <v>0</v>
          </cell>
          <cell r="K121">
            <v>0.24970547210788765</v>
          </cell>
          <cell r="L121">
            <v>6.5425804212650138E-2</v>
          </cell>
          <cell r="M121">
            <v>0</v>
          </cell>
          <cell r="N121">
            <v>0</v>
          </cell>
          <cell r="O121">
            <v>0</v>
          </cell>
          <cell r="P121">
            <v>0</v>
          </cell>
        </row>
        <row r="122">
          <cell r="A122" t="str">
            <v>vapcfpat</v>
          </cell>
          <cell r="C122">
            <v>0.16710366195125365</v>
          </cell>
          <cell r="D122">
            <v>0.42810051724433934</v>
          </cell>
          <cell r="E122">
            <v>0.41715541198067707</v>
          </cell>
          <cell r="F122">
            <v>0.40530122931434576</v>
          </cell>
          <cell r="G122">
            <v>0.39374830889617707</v>
          </cell>
          <cell r="H122">
            <v>0.35012747105410769</v>
          </cell>
          <cell r="K122">
            <v>0.16710366195125365</v>
          </cell>
          <cell r="L122">
            <v>0.42810051724433934</v>
          </cell>
          <cell r="M122">
            <v>0.40783529631138415</v>
          </cell>
          <cell r="N122">
            <v>0.37605824094516266</v>
          </cell>
          <cell r="O122">
            <v>0.34691736173746157</v>
          </cell>
          <cell r="P122">
            <v>0.18582746989339205</v>
          </cell>
        </row>
        <row r="123">
          <cell r="A123" t="str">
            <v>gazcfpat</v>
          </cell>
          <cell r="C123">
            <v>1.2294269419681105</v>
          </cell>
          <cell r="D123">
            <v>0.92095938684340617</v>
          </cell>
          <cell r="E123">
            <v>0.90969525374060334</v>
          </cell>
          <cell r="F123">
            <v>0.82685565513419068</v>
          </cell>
          <cell r="G123">
            <v>0.74812178690273656</v>
          </cell>
          <cell r="H123">
            <v>0.46849543842569941</v>
          </cell>
          <cell r="K123">
            <v>1.2294269419681105</v>
          </cell>
          <cell r="L123">
            <v>0.92095938684340617</v>
          </cell>
          <cell r="M123">
            <v>0.86868918114324822</v>
          </cell>
          <cell r="N123">
            <v>0.77091939393758346</v>
          </cell>
          <cell r="O123">
            <v>0.61612523444573175</v>
          </cell>
          <cell r="P123">
            <v>0.31219014942089862</v>
          </cell>
        </row>
        <row r="124">
          <cell r="A124" t="str">
            <v>enccfpat</v>
          </cell>
          <cell r="C124">
            <v>0.94022060422841813</v>
          </cell>
          <cell r="D124">
            <v>0.99843036877112556</v>
          </cell>
          <cell r="E124">
            <v>1.0608876213315697</v>
          </cell>
          <cell r="F124">
            <v>1.1162242739314636</v>
          </cell>
          <cell r="G124">
            <v>1.1671539339082366</v>
          </cell>
          <cell r="H124">
            <v>1.332972605535943</v>
          </cell>
          <cell r="K124">
            <v>0.94022060422841813</v>
          </cell>
          <cell r="L124">
            <v>0.99843036877112556</v>
          </cell>
          <cell r="M124">
            <v>1.0216274172600175</v>
          </cell>
          <cell r="N124">
            <v>0.98715288248105204</v>
          </cell>
          <cell r="O124">
            <v>0.94916590171369486</v>
          </cell>
          <cell r="P124">
            <v>0.53518311329296908</v>
          </cell>
        </row>
        <row r="125">
          <cell r="C125" t="str">
            <v>verre</v>
          </cell>
          <cell r="K125" t="str">
            <v>verre</v>
          </cell>
        </row>
        <row r="126">
          <cell r="A126" t="str">
            <v>cmscfver</v>
          </cell>
          <cell r="C126">
            <v>0</v>
          </cell>
          <cell r="D126">
            <v>0</v>
          </cell>
          <cell r="E126">
            <v>0</v>
          </cell>
          <cell r="F126">
            <v>0</v>
          </cell>
          <cell r="G126">
            <v>0</v>
          </cell>
          <cell r="H126">
            <v>0</v>
          </cell>
          <cell r="K126">
            <v>0</v>
          </cell>
          <cell r="L126">
            <v>0</v>
          </cell>
          <cell r="M126">
            <v>0</v>
          </cell>
          <cell r="N126">
            <v>0</v>
          </cell>
          <cell r="O126">
            <v>0</v>
          </cell>
          <cell r="P126">
            <v>0</v>
          </cell>
        </row>
        <row r="127">
          <cell r="A127" t="str">
            <v>gzlcfver</v>
          </cell>
          <cell r="C127">
            <v>0</v>
          </cell>
          <cell r="D127">
            <v>0</v>
          </cell>
          <cell r="E127">
            <v>0</v>
          </cell>
          <cell r="F127">
            <v>0</v>
          </cell>
          <cell r="G127">
            <v>0</v>
          </cell>
          <cell r="H127">
            <v>0</v>
          </cell>
          <cell r="K127">
            <v>0</v>
          </cell>
          <cell r="L127">
            <v>0</v>
          </cell>
          <cell r="M127">
            <v>0</v>
          </cell>
          <cell r="N127">
            <v>0</v>
          </cell>
          <cell r="O127">
            <v>0</v>
          </cell>
          <cell r="P127">
            <v>0</v>
          </cell>
        </row>
        <row r="128">
          <cell r="A128" t="str">
            <v>folcfver</v>
          </cell>
          <cell r="C128">
            <v>0.46729999999999988</v>
          </cell>
          <cell r="D128">
            <v>9.5803988498238304E-2</v>
          </cell>
          <cell r="E128">
            <v>7.834867165543373E-2</v>
          </cell>
          <cell r="F128">
            <v>6.1397909889779022E-2</v>
          </cell>
          <cell r="G128">
            <v>4.5156319651749731E-2</v>
          </cell>
          <cell r="H128">
            <v>3.7701889267329668E-2</v>
          </cell>
          <cell r="K128">
            <v>0.46731458732239395</v>
          </cell>
          <cell r="L128">
            <v>9.5806979133091399E-2</v>
          </cell>
          <cell r="M128">
            <v>7.0543959239731335E-2</v>
          </cell>
          <cell r="N128">
            <v>0</v>
          </cell>
          <cell r="O128">
            <v>0</v>
          </cell>
          <cell r="P128">
            <v>0</v>
          </cell>
        </row>
        <row r="129">
          <cell r="A129" t="str">
            <v>vapcfver</v>
          </cell>
          <cell r="C129">
            <v>0</v>
          </cell>
          <cell r="D129">
            <v>0</v>
          </cell>
          <cell r="E129">
            <v>0</v>
          </cell>
          <cell r="F129">
            <v>0</v>
          </cell>
          <cell r="G129">
            <v>0</v>
          </cell>
          <cell r="H129">
            <v>0</v>
          </cell>
          <cell r="K129">
            <v>0</v>
          </cell>
          <cell r="L129">
            <v>0</v>
          </cell>
          <cell r="M129">
            <v>0</v>
          </cell>
          <cell r="N129">
            <v>0</v>
          </cell>
          <cell r="O129">
            <v>0</v>
          </cell>
          <cell r="P129">
            <v>0</v>
          </cell>
        </row>
        <row r="130">
          <cell r="A130" t="str">
            <v>gazcfver</v>
          </cell>
          <cell r="C130">
            <v>0.70540000000000003</v>
          </cell>
          <cell r="D130">
            <v>0.88888771356162699</v>
          </cell>
          <cell r="E130">
            <v>0.88652584449173688</v>
          </cell>
          <cell r="F130">
            <v>0.88365942034469702</v>
          </cell>
          <cell r="G130">
            <v>0.88008382467003177</v>
          </cell>
          <cell r="H130">
            <v>0.73479909699398671</v>
          </cell>
          <cell r="K130">
            <v>0.70542201989560605</v>
          </cell>
          <cell r="L130">
            <v>0.88891546124330845</v>
          </cell>
          <cell r="M130">
            <v>0.87474509457266836</v>
          </cell>
          <cell r="N130">
            <v>0.8954958088193038</v>
          </cell>
          <cell r="O130">
            <v>0.83689880749767587</v>
          </cell>
          <cell r="P130">
            <v>0.33816436952759998</v>
          </cell>
        </row>
        <row r="131">
          <cell r="A131" t="str">
            <v>enccfver</v>
          </cell>
          <cell r="C131">
            <v>0</v>
          </cell>
          <cell r="D131">
            <v>0</v>
          </cell>
          <cell r="E131">
            <v>0</v>
          </cell>
          <cell r="F131">
            <v>0</v>
          </cell>
          <cell r="G131">
            <v>0</v>
          </cell>
          <cell r="H131">
            <v>0</v>
          </cell>
          <cell r="K131">
            <v>0</v>
          </cell>
          <cell r="L131">
            <v>0</v>
          </cell>
          <cell r="M131">
            <v>0</v>
          </cell>
          <cell r="N131">
            <v>0</v>
          </cell>
          <cell r="O131">
            <v>0</v>
          </cell>
          <cell r="P131">
            <v>0</v>
          </cell>
        </row>
        <row r="132">
          <cell r="C132" t="str">
            <v>aluminium</v>
          </cell>
          <cell r="K132" t="str">
            <v>aluminium</v>
          </cell>
        </row>
        <row r="133">
          <cell r="A133" t="str">
            <v>cmscfalu</v>
          </cell>
          <cell r="C133">
            <v>2.8991349951834862E-3</v>
          </cell>
          <cell r="D133">
            <v>2.0100996560278154E-3</v>
          </cell>
          <cell r="E133">
            <v>2.0100996560278154E-3</v>
          </cell>
          <cell r="F133">
            <v>2.0100996560278154E-3</v>
          </cell>
          <cell r="G133">
            <v>2.0100996560278154E-3</v>
          </cell>
          <cell r="H133">
            <v>1.7464800290077748E-3</v>
          </cell>
          <cell r="K133">
            <v>2.8991349951834862E-3</v>
          </cell>
          <cell r="L133">
            <v>2.0100996560278154E-3</v>
          </cell>
          <cell r="M133">
            <v>0</v>
          </cell>
          <cell r="N133">
            <v>0</v>
          </cell>
          <cell r="O133">
            <v>0</v>
          </cell>
          <cell r="P133">
            <v>0</v>
          </cell>
        </row>
        <row r="134">
          <cell r="A134" t="str">
            <v>gzlcfalu</v>
          </cell>
          <cell r="C134">
            <v>0</v>
          </cell>
          <cell r="D134">
            <v>0</v>
          </cell>
          <cell r="E134">
            <v>0</v>
          </cell>
          <cell r="F134">
            <v>0</v>
          </cell>
          <cell r="G134">
            <v>0</v>
          </cell>
          <cell r="H134">
            <v>0</v>
          </cell>
          <cell r="K134">
            <v>0</v>
          </cell>
          <cell r="L134">
            <v>0</v>
          </cell>
          <cell r="M134">
            <v>0</v>
          </cell>
          <cell r="N134">
            <v>0</v>
          </cell>
          <cell r="O134">
            <v>0</v>
          </cell>
          <cell r="P134">
            <v>0</v>
          </cell>
        </row>
        <row r="135">
          <cell r="A135" t="str">
            <v>folcfalu</v>
          </cell>
          <cell r="C135">
            <v>1.9694123932798163E-2</v>
          </cell>
          <cell r="D135">
            <v>3.206171376819522E-3</v>
          </cell>
          <cell r="E135">
            <v>3.206171376819522E-3</v>
          </cell>
          <cell r="F135">
            <v>3.206171376819522E-3</v>
          </cell>
          <cell r="G135">
            <v>3.206171376819522E-3</v>
          </cell>
          <cell r="H135">
            <v>2.7856898847776184E-3</v>
          </cell>
          <cell r="K135">
            <v>1.9694123932798163E-2</v>
          </cell>
          <cell r="L135">
            <v>3.206171376819522E-3</v>
          </cell>
          <cell r="M135">
            <v>0</v>
          </cell>
          <cell r="N135">
            <v>0</v>
          </cell>
          <cell r="O135">
            <v>0</v>
          </cell>
          <cell r="P135">
            <v>0</v>
          </cell>
        </row>
        <row r="136">
          <cell r="A136" t="str">
            <v>vapcfalu</v>
          </cell>
          <cell r="C136">
            <v>2.3492990478211014E-2</v>
          </cell>
          <cell r="D136">
            <v>2.6801328747037539E-3</v>
          </cell>
          <cell r="E136">
            <v>2.6801328747037539E-3</v>
          </cell>
          <cell r="F136">
            <v>2.6801328747037539E-3</v>
          </cell>
          <cell r="G136">
            <v>2.6801328747037539E-3</v>
          </cell>
          <cell r="H136">
            <v>2.3286400386770328E-3</v>
          </cell>
          <cell r="K136">
            <v>2.3492990478211014E-2</v>
          </cell>
          <cell r="L136">
            <v>2.6801328747037539E-3</v>
          </cell>
          <cell r="M136">
            <v>0</v>
          </cell>
          <cell r="N136">
            <v>0</v>
          </cell>
          <cell r="O136">
            <v>0</v>
          </cell>
          <cell r="P136">
            <v>0</v>
          </cell>
        </row>
        <row r="137">
          <cell r="A137" t="str">
            <v>gazcfalu</v>
          </cell>
          <cell r="C137">
            <v>0.12826173099380736</v>
          </cell>
          <cell r="D137">
            <v>6.2099843982048902E-2</v>
          </cell>
          <cell r="E137">
            <v>6.2099843982048902E-2</v>
          </cell>
          <cell r="F137">
            <v>6.2099843982048902E-2</v>
          </cell>
          <cell r="G137">
            <v>6.2099843982048902E-2</v>
          </cell>
          <cell r="H137">
            <v>5.3955602148337584E-2</v>
          </cell>
          <cell r="K137">
            <v>0.12826173099380736</v>
          </cell>
          <cell r="L137">
            <v>6.2099843982048902E-2</v>
          </cell>
          <cell r="M137">
            <v>6.4773487449999986E-2</v>
          </cell>
          <cell r="N137">
            <v>5.7312366999999996E-2</v>
          </cell>
          <cell r="O137">
            <v>4.7784130399999993E-2</v>
          </cell>
          <cell r="P137">
            <v>2.5837160800000005E-2</v>
          </cell>
        </row>
        <row r="138">
          <cell r="A138" t="str">
            <v>enccfalu</v>
          </cell>
          <cell r="C138">
            <v>0</v>
          </cell>
          <cell r="D138">
            <v>0</v>
          </cell>
          <cell r="E138">
            <v>0</v>
          </cell>
          <cell r="F138">
            <v>0</v>
          </cell>
          <cell r="G138">
            <v>0</v>
          </cell>
          <cell r="H138">
            <v>0</v>
          </cell>
          <cell r="K138">
            <v>0</v>
          </cell>
          <cell r="L138">
            <v>0</v>
          </cell>
          <cell r="M138">
            <v>0</v>
          </cell>
          <cell r="N138">
            <v>0</v>
          </cell>
          <cell r="O138">
            <v>0</v>
          </cell>
          <cell r="P138">
            <v>0</v>
          </cell>
        </row>
        <row r="139">
          <cell r="C139" t="str">
            <v>sucre</v>
          </cell>
          <cell r="K139" t="str">
            <v>sucre</v>
          </cell>
        </row>
        <row r="140">
          <cell r="A140" t="str">
            <v>cmscfsuc</v>
          </cell>
          <cell r="C140">
            <v>0.20100000000000004</v>
          </cell>
          <cell r="D140">
            <v>0.16530374536769379</v>
          </cell>
          <cell r="E140">
            <v>0.1100614884043658</v>
          </cell>
          <cell r="F140">
            <v>5.5014805762315891E-2</v>
          </cell>
          <cell r="G140">
            <v>0</v>
          </cell>
          <cell r="H140">
            <v>0</v>
          </cell>
          <cell r="K140">
            <v>0.20100251589442081</v>
          </cell>
          <cell r="L140">
            <v>0.16530581445610526</v>
          </cell>
          <cell r="M140">
            <v>0.10037040520251488</v>
          </cell>
          <cell r="N140">
            <v>4.3114408892030054E-2</v>
          </cell>
          <cell r="O140">
            <v>0</v>
          </cell>
          <cell r="P140">
            <v>0</v>
          </cell>
        </row>
        <row r="141">
          <cell r="A141" t="str">
            <v>gzlcfsuc</v>
          </cell>
          <cell r="C141">
            <v>0</v>
          </cell>
          <cell r="D141">
            <v>0</v>
          </cell>
          <cell r="E141">
            <v>0</v>
          </cell>
          <cell r="F141">
            <v>0</v>
          </cell>
          <cell r="G141">
            <v>0</v>
          </cell>
          <cell r="H141">
            <v>0</v>
          </cell>
          <cell r="K141">
            <v>0</v>
          </cell>
          <cell r="L141">
            <v>0</v>
          </cell>
          <cell r="M141">
            <v>0</v>
          </cell>
          <cell r="N141">
            <v>0</v>
          </cell>
          <cell r="O141">
            <v>0</v>
          </cell>
          <cell r="P141">
            <v>0</v>
          </cell>
        </row>
        <row r="142">
          <cell r="A142" t="str">
            <v>folcfsuc</v>
          </cell>
          <cell r="C142">
            <v>0.16830000000000003</v>
          </cell>
          <cell r="D142">
            <v>7.6771688229959112E-2</v>
          </cell>
          <cell r="E142">
            <v>6.3966442693473069E-2</v>
          </cell>
          <cell r="F142">
            <v>5.1098588482307063E-2</v>
          </cell>
          <cell r="G142">
            <v>3.8267219918483093E-2</v>
          </cell>
          <cell r="H142">
            <v>3.5694633705475827E-2</v>
          </cell>
          <cell r="K142">
            <v>0.16830210659219413</v>
          </cell>
          <cell r="L142">
            <v>7.6772649172556579E-2</v>
          </cell>
          <cell r="M142">
            <v>5.4747493746826303E-2</v>
          </cell>
          <cell r="N142">
            <v>3.6955207621740052E-2</v>
          </cell>
          <cell r="O142">
            <v>0</v>
          </cell>
          <cell r="P142">
            <v>0</v>
          </cell>
        </row>
        <row r="143">
          <cell r="A143" t="str">
            <v>vapcfsuc</v>
          </cell>
          <cell r="C143">
            <v>1.1400000000000002E-2</v>
          </cell>
          <cell r="D143">
            <v>7.5266361009763819E-4</v>
          </cell>
          <cell r="E143">
            <v>7.5191452368482186E-4</v>
          </cell>
          <cell r="F143">
            <v>7.510553687688175E-4</v>
          </cell>
          <cell r="G143">
            <v>7.5033764546045257E-4</v>
          </cell>
          <cell r="H143">
            <v>6.9989477853874156E-4</v>
          </cell>
          <cell r="K143">
            <v>1.1400142692519391E-2</v>
          </cell>
          <cell r="L143">
            <v>7.5267303110349579E-4</v>
          </cell>
          <cell r="M143">
            <v>1.2166109721516952E-3</v>
          </cell>
          <cell r="N143">
            <v>2.8742939261353372E-3</v>
          </cell>
          <cell r="O143">
            <v>5.3511846694235601E-3</v>
          </cell>
          <cell r="P143">
            <v>1.1705417234580297E-2</v>
          </cell>
        </row>
        <row r="144">
          <cell r="A144" t="str">
            <v>gazcfsuc</v>
          </cell>
          <cell r="C144">
            <v>0.41870000000000002</v>
          </cell>
          <cell r="D144">
            <v>0.54786384179007086</v>
          </cell>
          <cell r="E144">
            <v>0.60326102235233259</v>
          </cell>
          <cell r="F144">
            <v>0.65852534733649926</v>
          </cell>
          <cell r="G144">
            <v>0.71372116836198263</v>
          </cell>
          <cell r="H144">
            <v>0.66573991334605109</v>
          </cell>
          <cell r="K144">
            <v>0.41870524082086558</v>
          </cell>
          <cell r="L144">
            <v>0.54787069934023458</v>
          </cell>
          <cell r="M144">
            <v>0.58981299929914199</v>
          </cell>
          <cell r="N144">
            <v>0.58290680822024632</v>
          </cell>
          <cell r="O144">
            <v>0.57150652269443625</v>
          </cell>
          <cell r="P144">
            <v>0.18260450885945259</v>
          </cell>
        </row>
        <row r="145">
          <cell r="A145" t="str">
            <v>enccfsuc</v>
          </cell>
          <cell r="C145">
            <v>0</v>
          </cell>
          <cell r="D145">
            <v>0</v>
          </cell>
          <cell r="E145">
            <v>0</v>
          </cell>
          <cell r="F145">
            <v>0</v>
          </cell>
          <cell r="G145">
            <v>0</v>
          </cell>
          <cell r="H145">
            <v>0</v>
          </cell>
          <cell r="K145">
            <v>0</v>
          </cell>
          <cell r="L145">
            <v>0</v>
          </cell>
          <cell r="M145">
            <v>1.0949498749365259E-2</v>
          </cell>
          <cell r="N145">
            <v>5.1737290670436066E-2</v>
          </cell>
          <cell r="O145">
            <v>9.6321324049624096E-2</v>
          </cell>
          <cell r="P145">
            <v>0.1264185061334672</v>
          </cell>
        </row>
        <row r="147">
          <cell r="C147" t="str">
            <v>Consumption of coke of blast furnaces (EBU)</v>
          </cell>
          <cell r="K147" t="str">
            <v>Consumption of coke of blast furnaces (EBU)</v>
          </cell>
        </row>
        <row r="148">
          <cell r="A148" t="str">
            <v>cokcfsid</v>
          </cell>
          <cell r="C148">
            <v>2.7691254675360919</v>
          </cell>
          <cell r="D148">
            <v>1.7475263182566003</v>
          </cell>
          <cell r="E148">
            <v>1.7178316255926003</v>
          </cell>
          <cell r="F148">
            <v>1.6881362279264003</v>
          </cell>
          <cell r="G148">
            <v>1.6584415352624005</v>
          </cell>
          <cell r="H148">
            <v>1.3149976877301601</v>
          </cell>
          <cell r="K148">
            <v>2.7691254675360919</v>
          </cell>
          <cell r="L148">
            <v>1.7475263182566003</v>
          </cell>
          <cell r="M148">
            <v>1.6109845783437005</v>
          </cell>
          <cell r="N148">
            <v>1.4627253997230001</v>
          </cell>
          <cell r="O148">
            <v>1.2716690409696003</v>
          </cell>
          <cell r="P148">
            <v>0.38716616090289208</v>
          </cell>
        </row>
        <row r="150">
          <cell r="C150" t="str">
            <v>Total consumption of non coke coal of the steel industry (EBU)</v>
          </cell>
          <cell r="K150" t="str">
            <v>Total consumption of non coke coal of the steel industry (EBU)</v>
          </cell>
        </row>
        <row r="151">
          <cell r="A151" t="str">
            <v>chacfsid</v>
          </cell>
          <cell r="C151">
            <v>2.0676699969568966</v>
          </cell>
          <cell r="D151">
            <v>1.3047991163658488</v>
          </cell>
          <cell r="E151">
            <v>1.2826273639976176</v>
          </cell>
          <cell r="F151">
            <v>1.2604556116293864</v>
          </cell>
          <cell r="G151">
            <v>1.2382838592611551</v>
          </cell>
          <cell r="H151">
            <v>0.98184943032128502</v>
          </cell>
          <cell r="K151">
            <v>2.0676699969568966</v>
          </cell>
          <cell r="L151">
            <v>1.3047991163658488</v>
          </cell>
          <cell r="M151">
            <v>1.2028498389989362</v>
          </cell>
          <cell r="N151">
            <v>1.0921511100026309</v>
          </cell>
          <cell r="O151">
            <v>0.94949817872909992</v>
          </cell>
          <cell r="P151">
            <v>0.28907957968051795</v>
          </cell>
        </row>
        <row r="153">
          <cell r="C153" t="str">
            <v>Total consumption of gas of the steel industry (EBU)</v>
          </cell>
          <cell r="K153" t="str">
            <v>Total consumption of gas of the steel industry (EBU)</v>
          </cell>
        </row>
        <row r="154">
          <cell r="A154" t="str">
            <v>gazcfsid</v>
          </cell>
          <cell r="C154">
            <v>0.74562302248098911</v>
          </cell>
          <cell r="D154">
            <v>0.4705239531971161</v>
          </cell>
          <cell r="E154">
            <v>0.46252859173284411</v>
          </cell>
          <cell r="F154">
            <v>0.45453323026857206</v>
          </cell>
          <cell r="G154">
            <v>0.44653786880430008</v>
          </cell>
          <cell r="H154">
            <v>0.35406498180795304</v>
          </cell>
          <cell r="K154">
            <v>0.74562302248098911</v>
          </cell>
          <cell r="L154">
            <v>0.4705239531971161</v>
          </cell>
          <cell r="M154">
            <v>0.43375999741986604</v>
          </cell>
          <cell r="N154">
            <v>0.39384089958486002</v>
          </cell>
          <cell r="O154">
            <v>0.34239878844599997</v>
          </cell>
          <cell r="P154">
            <v>0.10424506340767639</v>
          </cell>
        </row>
        <row r="156">
          <cell r="C156" t="str">
            <v>Total consumption of oil products of the steel industry (EBU)</v>
          </cell>
          <cell r="K156" t="str">
            <v>Total consumption of oil products of the steel industry (EBU)</v>
          </cell>
        </row>
        <row r="157">
          <cell r="A157" t="str">
            <v>petcfsid</v>
          </cell>
          <cell r="C157">
            <v>5.7355617113922237E-2</v>
          </cell>
          <cell r="D157">
            <v>3.6194150245932005E-2</v>
          </cell>
          <cell r="E157">
            <v>3.5579122440988008E-2</v>
          </cell>
          <cell r="F157">
            <v>3.4964094636044003E-2</v>
          </cell>
          <cell r="G157">
            <v>3.4349066831100006E-2</v>
          </cell>
          <cell r="H157">
            <v>2.7235767831381003E-2</v>
          </cell>
          <cell r="K157">
            <v>5.7355617113922237E-2</v>
          </cell>
          <cell r="L157">
            <v>3.6194150245932005E-2</v>
          </cell>
          <cell r="M157">
            <v>3.3366153647682001E-2</v>
          </cell>
          <cell r="N157">
            <v>3.029545381422E-2</v>
          </cell>
          <cell r="O157">
            <v>2.6338368341999999E-2</v>
          </cell>
          <cell r="P157">
            <v>8.0188510313597226E-3</v>
          </cell>
        </row>
        <row r="160">
          <cell r="C160" t="str">
            <v>Consumption of electricity of energy intensive products(EIP),per EIP (TWh)</v>
          </cell>
          <cell r="K160" t="str">
            <v>Consumption of electricity of energy intensive products(EIP),per EIP (TWh)</v>
          </cell>
        </row>
        <row r="161">
          <cell r="A161" t="str">
            <v>elccfety</v>
          </cell>
          <cell r="C161">
            <v>9.2639534883720955</v>
          </cell>
          <cell r="D161">
            <v>8.2109999981086688</v>
          </cell>
          <cell r="E161">
            <v>8.1633451846696232</v>
          </cell>
          <cell r="F161">
            <v>8.1156903712305759</v>
          </cell>
          <cell r="G161">
            <v>8.0687919834016757</v>
          </cell>
          <cell r="H161">
            <v>7.8789291552556344</v>
          </cell>
          <cell r="K161">
            <v>9.2656209821999997</v>
          </cell>
          <cell r="L161">
            <v>8.2124779623314996</v>
          </cell>
          <cell r="M161">
            <v>7.7895599355288008</v>
          </cell>
          <cell r="N161">
            <v>7.4040695891447159</v>
          </cell>
          <cell r="O161">
            <v>7.3256842281897461</v>
          </cell>
          <cell r="P161">
            <v>11.304263411981832</v>
          </cell>
        </row>
        <row r="162">
          <cell r="A162" t="str">
            <v>elccfchl</v>
          </cell>
          <cell r="C162">
            <v>6.3825581395348845</v>
          </cell>
          <cell r="D162">
            <v>3.9990965786559425</v>
          </cell>
          <cell r="E162">
            <v>3.903918080083931</v>
          </cell>
          <cell r="F162">
            <v>3.8087395815119196</v>
          </cell>
          <cell r="G162">
            <v>3.7135610829399082</v>
          </cell>
          <cell r="H162">
            <v>3.3324471789939967</v>
          </cell>
          <cell r="K162">
            <v>6.3840000000000003</v>
          </cell>
          <cell r="L162">
            <v>4</v>
          </cell>
          <cell r="M162">
            <v>3.8692000000000002</v>
          </cell>
          <cell r="N162">
            <v>3.7427999999999999</v>
          </cell>
          <cell r="O162">
            <v>3.6204000000000001</v>
          </cell>
          <cell r="P162">
            <v>3.1696</v>
          </cell>
        </row>
        <row r="163">
          <cell r="A163" t="str">
            <v>elccfamm</v>
          </cell>
          <cell r="C163">
            <v>1.4302325581395348</v>
          </cell>
          <cell r="D163">
            <v>0.72995774990868134</v>
          </cell>
          <cell r="E163">
            <v>0.71900261780104713</v>
          </cell>
          <cell r="F163">
            <v>0.70804748569341291</v>
          </cell>
          <cell r="G163">
            <v>0.69700998417143545</v>
          </cell>
          <cell r="H163">
            <v>0.65310708632655545</v>
          </cell>
          <cell r="K163">
            <v>1.4306063496000001</v>
          </cell>
          <cell r="L163">
            <v>0.73014852445920009</v>
          </cell>
          <cell r="M163">
            <v>0.70872687964319991</v>
          </cell>
          <cell r="N163">
            <v>0.70553740195399994</v>
          </cell>
          <cell r="O163">
            <v>0.7359174663526401</v>
          </cell>
          <cell r="P163">
            <v>1.8039342958032001</v>
          </cell>
        </row>
        <row r="164">
          <cell r="A164" t="str">
            <v>elccfclk</v>
          </cell>
          <cell r="C164">
            <v>2.8699343444999998</v>
          </cell>
          <cell r="D164">
            <v>2.5391339283960002</v>
          </cell>
          <cell r="E164">
            <v>2.8287569491999998</v>
          </cell>
          <cell r="F164">
            <v>2.8159571439999995</v>
          </cell>
          <cell r="G164">
            <v>2.8031573387999997</v>
          </cell>
          <cell r="H164">
            <v>2.5553896809999999</v>
          </cell>
          <cell r="K164">
            <v>2.8699343444999998</v>
          </cell>
          <cell r="L164">
            <v>2.5391339283960002</v>
          </cell>
          <cell r="M164">
            <v>2.7933113348000003</v>
          </cell>
          <cell r="N164">
            <v>2.8385934558183998</v>
          </cell>
          <cell r="O164">
            <v>2.9721824669571997</v>
          </cell>
          <cell r="P164">
            <v>7.073843024248001</v>
          </cell>
        </row>
        <row r="165">
          <cell r="A165" t="str">
            <v>elccfpat</v>
          </cell>
          <cell r="C165">
            <v>12.133462936320001</v>
          </cell>
          <cell r="D165">
            <v>9.039124295424001</v>
          </cell>
          <cell r="E165">
            <v>9.039124295424001</v>
          </cell>
          <cell r="F165">
            <v>9.039124295424001</v>
          </cell>
          <cell r="G165">
            <v>9.039124295424001</v>
          </cell>
          <cell r="H165">
            <v>9.039124295424001</v>
          </cell>
          <cell r="K165">
            <v>12.133462936320001</v>
          </cell>
          <cell r="L165">
            <v>9.039124295424001</v>
          </cell>
          <cell r="M165">
            <v>8.48864008332</v>
          </cell>
          <cell r="N165">
            <v>7.9764155531368806</v>
          </cell>
          <cell r="O165">
            <v>7.3710020571582611</v>
          </cell>
          <cell r="P165">
            <v>9.8448280746497989</v>
          </cell>
        </row>
        <row r="166">
          <cell r="A166" t="str">
            <v>elccfver</v>
          </cell>
          <cell r="C166">
            <v>3.4999999999999996</v>
          </cell>
          <cell r="D166">
            <v>3.5227897212902737</v>
          </cell>
          <cell r="E166">
            <v>3.4518752460030351</v>
          </cell>
          <cell r="F166">
            <v>3.3809607707157978</v>
          </cell>
          <cell r="G166">
            <v>3.3100462954285601</v>
          </cell>
          <cell r="H166">
            <v>2.7634997094821281</v>
          </cell>
          <cell r="K166">
            <v>3.5000683077700003</v>
          </cell>
          <cell r="L166">
            <v>3.5228584738359996</v>
          </cell>
          <cell r="M166">
            <v>3.4087895597439992</v>
          </cell>
          <cell r="N166">
            <v>3.4326263260955598</v>
          </cell>
          <cell r="O166">
            <v>3.5780317196343203</v>
          </cell>
          <cell r="P166">
            <v>8.172680268564001</v>
          </cell>
        </row>
        <row r="167">
          <cell r="A167" t="str">
            <v>elccfalu</v>
          </cell>
          <cell r="C167">
            <v>5.7327556000000008</v>
          </cell>
          <cell r="D167">
            <v>4.7296027493000006</v>
          </cell>
          <cell r="E167">
            <v>4.7296027493000006</v>
          </cell>
          <cell r="F167">
            <v>4.7296027493000006</v>
          </cell>
          <cell r="G167">
            <v>4.7296027493000006</v>
          </cell>
          <cell r="H167">
            <v>4.1093269789000004</v>
          </cell>
          <cell r="K167">
            <v>5.7327556000000008</v>
          </cell>
          <cell r="L167">
            <v>4.7296027493000006</v>
          </cell>
          <cell r="M167">
            <v>4.3132856000000004</v>
          </cell>
          <cell r="N167">
            <v>3.6735407799999997</v>
          </cell>
          <cell r="O167">
            <v>2.78235945</v>
          </cell>
          <cell r="P167">
            <v>0.99574280000000026</v>
          </cell>
        </row>
        <row r="168">
          <cell r="A168" t="str">
            <v>elccfsuc</v>
          </cell>
          <cell r="C168">
            <v>1.0755813953488371</v>
          </cell>
          <cell r="D168">
            <v>1.1105684881187616</v>
          </cell>
          <cell r="E168">
            <v>1.1105684881187616</v>
          </cell>
          <cell r="F168">
            <v>1.1105684881187616</v>
          </cell>
          <cell r="G168">
            <v>1.1105684881187616</v>
          </cell>
          <cell r="H168">
            <v>1.1105684881187616</v>
          </cell>
          <cell r="K168">
            <v>1.075774824</v>
          </cell>
          <cell r="L168">
            <v>1.1107682087216002</v>
          </cell>
          <cell r="M168">
            <v>1.0635241159280002</v>
          </cell>
          <cell r="N168">
            <v>1.1160082498275483</v>
          </cell>
          <cell r="O168">
            <v>1.2558461316999123</v>
          </cell>
          <cell r="P168">
            <v>4.36006303422492</v>
          </cell>
        </row>
        <row r="170">
          <cell r="C170" t="str">
            <v>Total consumption of electricity of the steel industry (TWh)</v>
          </cell>
          <cell r="K170" t="str">
            <v>Total consumption of electricity of the steel industry (TWh)</v>
          </cell>
        </row>
        <row r="171">
          <cell r="A171" t="str">
            <v>elccfsti</v>
          </cell>
          <cell r="C171">
            <v>12.717519555999999</v>
          </cell>
          <cell r="D171">
            <v>8.8989013000000003</v>
          </cell>
          <cell r="E171">
            <v>8.8479270110000012</v>
          </cell>
          <cell r="F171">
            <v>8.796088751000001</v>
          </cell>
          <cell r="G171">
            <v>8.7451144620000001</v>
          </cell>
          <cell r="H171">
            <v>7.9948819326320004</v>
          </cell>
          <cell r="K171">
            <v>12.717519555999999</v>
          </cell>
          <cell r="L171">
            <v>8.8989013000000003</v>
          </cell>
          <cell r="M171">
            <v>8.8407179070000002</v>
          </cell>
          <cell r="N171">
            <v>8.8148309850000004</v>
          </cell>
          <cell r="O171">
            <v>8.9137825920000004</v>
          </cell>
          <cell r="P171">
            <v>8.5362672689559993</v>
          </cell>
        </row>
        <row r="174">
          <cell r="C174" t="str">
            <v xml:space="preserve"> Fuel consumption for self-generation of electricity,per sub-sector (Pcal)</v>
          </cell>
          <cell r="K174" t="str">
            <v xml:space="preserve"> Fuel consumption for self-generation of electricity,per sub-sector (Pcal)</v>
          </cell>
        </row>
        <row r="175">
          <cell r="C175">
            <v>0</v>
          </cell>
          <cell r="D175">
            <v>0</v>
          </cell>
          <cell r="E175">
            <v>0</v>
          </cell>
          <cell r="F175">
            <v>0</v>
          </cell>
          <cell r="G175">
            <v>0</v>
          </cell>
          <cell r="H175">
            <v>0</v>
          </cell>
          <cell r="K175">
            <v>0</v>
          </cell>
          <cell r="L175">
            <v>0</v>
          </cell>
          <cell r="M175">
            <v>0</v>
          </cell>
          <cell r="N175">
            <v>0</v>
          </cell>
          <cell r="O175">
            <v>0</v>
          </cell>
          <cell r="P175">
            <v>0</v>
          </cell>
        </row>
        <row r="176">
          <cell r="C176">
            <v>0</v>
          </cell>
          <cell r="D176">
            <v>0</v>
          </cell>
          <cell r="E176">
            <v>0</v>
          </cell>
          <cell r="F176">
            <v>0</v>
          </cell>
          <cell r="G176">
            <v>0</v>
          </cell>
          <cell r="H176">
            <v>0</v>
          </cell>
          <cell r="K176">
            <v>0</v>
          </cell>
          <cell r="L176">
            <v>0</v>
          </cell>
          <cell r="M176">
            <v>0</v>
          </cell>
          <cell r="N176">
            <v>0</v>
          </cell>
          <cell r="O176">
            <v>0</v>
          </cell>
          <cell r="P176">
            <v>0</v>
          </cell>
        </row>
        <row r="177">
          <cell r="C177">
            <v>0</v>
          </cell>
          <cell r="D177">
            <v>0</v>
          </cell>
          <cell r="E177">
            <v>0</v>
          </cell>
          <cell r="F177">
            <v>0</v>
          </cell>
          <cell r="G177">
            <v>0</v>
          </cell>
          <cell r="H177">
            <v>0</v>
          </cell>
          <cell r="K177">
            <v>0</v>
          </cell>
          <cell r="L177">
            <v>0</v>
          </cell>
          <cell r="M177">
            <v>0</v>
          </cell>
          <cell r="N177">
            <v>0</v>
          </cell>
          <cell r="O177">
            <v>0</v>
          </cell>
          <cell r="P177">
            <v>0</v>
          </cell>
        </row>
        <row r="178">
          <cell r="C178">
            <v>0</v>
          </cell>
          <cell r="D178">
            <v>0</v>
          </cell>
          <cell r="E178">
            <v>0</v>
          </cell>
          <cell r="F178">
            <v>0</v>
          </cell>
          <cell r="G178">
            <v>0</v>
          </cell>
          <cell r="H178">
            <v>0</v>
          </cell>
          <cell r="K178">
            <v>0</v>
          </cell>
          <cell r="L178">
            <v>0</v>
          </cell>
          <cell r="M178">
            <v>0</v>
          </cell>
          <cell r="N178">
            <v>0</v>
          </cell>
          <cell r="O178">
            <v>0</v>
          </cell>
          <cell r="P178">
            <v>0</v>
          </cell>
        </row>
        <row r="179">
          <cell r="C179">
            <v>0</v>
          </cell>
          <cell r="D179">
            <v>0</v>
          </cell>
          <cell r="E179">
            <v>0</v>
          </cell>
          <cell r="F179">
            <v>0</v>
          </cell>
          <cell r="G179">
            <v>0</v>
          </cell>
          <cell r="H179">
            <v>0</v>
          </cell>
          <cell r="K179">
            <v>0</v>
          </cell>
          <cell r="L179">
            <v>0</v>
          </cell>
          <cell r="M179">
            <v>0</v>
          </cell>
          <cell r="N179">
            <v>0</v>
          </cell>
          <cell r="O179">
            <v>0</v>
          </cell>
          <cell r="P179">
            <v>0</v>
          </cell>
        </row>
        <row r="180">
          <cell r="C180">
            <v>0</v>
          </cell>
          <cell r="D180">
            <v>0</v>
          </cell>
          <cell r="E180">
            <v>0</v>
          </cell>
          <cell r="F180">
            <v>0</v>
          </cell>
          <cell r="G180">
            <v>0</v>
          </cell>
          <cell r="H180">
            <v>0</v>
          </cell>
          <cell r="K180">
            <v>0</v>
          </cell>
          <cell r="L180">
            <v>0</v>
          </cell>
          <cell r="M180">
            <v>0</v>
          </cell>
          <cell r="N180">
            <v>0</v>
          </cell>
          <cell r="O180">
            <v>0</v>
          </cell>
          <cell r="P180">
            <v>0</v>
          </cell>
        </row>
        <row r="182">
          <cell r="C182" t="str">
            <v>Fuel consumption for self-generation of electricity in E.I.P.'s,per E.I.P. (Pcal)</v>
          </cell>
          <cell r="K182" t="str">
            <v>Fuel consumption for self-generation of electricity in E.I.P.'s,per E.I.P. (Pcal)</v>
          </cell>
        </row>
        <row r="183">
          <cell r="C183">
            <v>0</v>
          </cell>
          <cell r="D183">
            <v>0</v>
          </cell>
          <cell r="E183">
            <v>0</v>
          </cell>
          <cell r="F183">
            <v>0</v>
          </cell>
          <cell r="G183">
            <v>0</v>
          </cell>
          <cell r="H183">
            <v>0</v>
          </cell>
          <cell r="K183">
            <v>0</v>
          </cell>
          <cell r="L183">
            <v>0</v>
          </cell>
          <cell r="M183">
            <v>0</v>
          </cell>
          <cell r="N183">
            <v>0</v>
          </cell>
          <cell r="O183">
            <v>0</v>
          </cell>
          <cell r="P183">
            <v>0</v>
          </cell>
        </row>
        <row r="184">
          <cell r="C184">
            <v>0</v>
          </cell>
          <cell r="D184">
            <v>0</v>
          </cell>
          <cell r="E184">
            <v>0</v>
          </cell>
          <cell r="F184">
            <v>0</v>
          </cell>
          <cell r="G184">
            <v>0</v>
          </cell>
          <cell r="H184">
            <v>0</v>
          </cell>
          <cell r="K184">
            <v>0</v>
          </cell>
          <cell r="L184">
            <v>0</v>
          </cell>
          <cell r="M184">
            <v>0</v>
          </cell>
          <cell r="N184">
            <v>0</v>
          </cell>
          <cell r="O184">
            <v>0</v>
          </cell>
          <cell r="P184">
            <v>0</v>
          </cell>
        </row>
        <row r="185">
          <cell r="C185">
            <v>0</v>
          </cell>
          <cell r="D185">
            <v>0</v>
          </cell>
          <cell r="E185">
            <v>0</v>
          </cell>
          <cell r="F185">
            <v>0</v>
          </cell>
          <cell r="G185">
            <v>0</v>
          </cell>
          <cell r="H185">
            <v>0</v>
          </cell>
          <cell r="K185">
            <v>0</v>
          </cell>
          <cell r="L185">
            <v>0</v>
          </cell>
          <cell r="M185">
            <v>0</v>
          </cell>
          <cell r="N185">
            <v>0</v>
          </cell>
          <cell r="O185">
            <v>0</v>
          </cell>
          <cell r="P185">
            <v>0</v>
          </cell>
        </row>
        <row r="186">
          <cell r="C186">
            <v>0</v>
          </cell>
          <cell r="D186">
            <v>0</v>
          </cell>
          <cell r="E186">
            <v>0</v>
          </cell>
          <cell r="F186">
            <v>0</v>
          </cell>
          <cell r="G186">
            <v>0</v>
          </cell>
          <cell r="H186">
            <v>0</v>
          </cell>
          <cell r="K186">
            <v>0</v>
          </cell>
          <cell r="L186">
            <v>0</v>
          </cell>
          <cell r="M186">
            <v>0</v>
          </cell>
          <cell r="N186">
            <v>0</v>
          </cell>
          <cell r="O186">
            <v>0</v>
          </cell>
          <cell r="P186">
            <v>0</v>
          </cell>
        </row>
        <row r="187">
          <cell r="C187">
            <v>0</v>
          </cell>
          <cell r="D187">
            <v>0</v>
          </cell>
          <cell r="E187">
            <v>0</v>
          </cell>
          <cell r="F187">
            <v>0</v>
          </cell>
          <cell r="G187">
            <v>0</v>
          </cell>
          <cell r="H187">
            <v>0</v>
          </cell>
          <cell r="K187">
            <v>0</v>
          </cell>
          <cell r="L187">
            <v>0</v>
          </cell>
          <cell r="M187">
            <v>0</v>
          </cell>
          <cell r="N187">
            <v>0</v>
          </cell>
          <cell r="O187">
            <v>0</v>
          </cell>
          <cell r="P187">
            <v>0</v>
          </cell>
        </row>
        <row r="188">
          <cell r="C188">
            <v>0</v>
          </cell>
          <cell r="D188">
            <v>0</v>
          </cell>
          <cell r="E188">
            <v>0</v>
          </cell>
          <cell r="F188">
            <v>0</v>
          </cell>
          <cell r="G188">
            <v>0</v>
          </cell>
          <cell r="H188">
            <v>0</v>
          </cell>
          <cell r="K188">
            <v>0</v>
          </cell>
          <cell r="L188">
            <v>0</v>
          </cell>
          <cell r="M188">
            <v>0</v>
          </cell>
          <cell r="N188">
            <v>0</v>
          </cell>
          <cell r="O188">
            <v>0</v>
          </cell>
          <cell r="P188">
            <v>0</v>
          </cell>
        </row>
        <row r="189">
          <cell r="C189">
            <v>0</v>
          </cell>
          <cell r="D189">
            <v>0</v>
          </cell>
          <cell r="E189">
            <v>0</v>
          </cell>
          <cell r="F189">
            <v>0</v>
          </cell>
          <cell r="G189">
            <v>0</v>
          </cell>
          <cell r="H189">
            <v>0</v>
          </cell>
          <cell r="K189">
            <v>0</v>
          </cell>
          <cell r="L189">
            <v>0</v>
          </cell>
          <cell r="M189">
            <v>0</v>
          </cell>
          <cell r="N189">
            <v>0</v>
          </cell>
          <cell r="O189">
            <v>0</v>
          </cell>
          <cell r="P189">
            <v>0</v>
          </cell>
        </row>
        <row r="190">
          <cell r="C190">
            <v>0</v>
          </cell>
          <cell r="D190">
            <v>0</v>
          </cell>
          <cell r="E190">
            <v>0</v>
          </cell>
          <cell r="F190">
            <v>0</v>
          </cell>
          <cell r="G190">
            <v>0</v>
          </cell>
          <cell r="H190">
            <v>0</v>
          </cell>
          <cell r="K190">
            <v>0</v>
          </cell>
          <cell r="L190">
            <v>0</v>
          </cell>
          <cell r="M190">
            <v>0</v>
          </cell>
          <cell r="N190">
            <v>0</v>
          </cell>
          <cell r="O190">
            <v>0</v>
          </cell>
          <cell r="P190">
            <v>0</v>
          </cell>
        </row>
        <row r="193">
          <cell r="C193" t="str">
            <v xml:space="preserve">Value added of industry (billions $)      </v>
          </cell>
          <cell r="K193" t="str">
            <v xml:space="preserve">Value added of industry (billions $)      </v>
          </cell>
        </row>
        <row r="194">
          <cell r="A194" t="str">
            <v>vadindxx</v>
          </cell>
          <cell r="C194">
            <v>261.85740779999998</v>
          </cell>
          <cell r="D194">
            <v>287.067349299596</v>
          </cell>
          <cell r="E194">
            <v>307.8326309032397</v>
          </cell>
          <cell r="F194">
            <v>323.53273146997196</v>
          </cell>
          <cell r="G194">
            <v>341.6388852852221</v>
          </cell>
          <cell r="H194">
            <v>442.30131712699421</v>
          </cell>
          <cell r="K194">
            <v>261.85740779999998</v>
          </cell>
          <cell r="L194">
            <v>287.067349299596</v>
          </cell>
          <cell r="M194">
            <v>307.8326309032397</v>
          </cell>
          <cell r="N194">
            <v>323.53273146997196</v>
          </cell>
          <cell r="O194">
            <v>341.6388852852221</v>
          </cell>
          <cell r="P194">
            <v>442.30131712699421</v>
          </cell>
        </row>
        <row r="196">
          <cell r="C196" t="str">
            <v xml:space="preserve">Share of industry in the total GDP (1)  </v>
          </cell>
          <cell r="K196" t="str">
            <v xml:space="preserve">Share of industry in the total GDP (1)  </v>
          </cell>
        </row>
        <row r="197">
          <cell r="C197">
            <v>0.14779999999999999</v>
          </cell>
          <cell r="D197">
            <v>0.1371</v>
          </cell>
          <cell r="E197">
            <v>0.1358</v>
          </cell>
          <cell r="F197">
            <v>0.1338</v>
          </cell>
          <cell r="G197">
            <v>0.1318</v>
          </cell>
          <cell r="H197">
            <v>0.12180000000000001</v>
          </cell>
          <cell r="K197">
            <v>0.14779999999999999</v>
          </cell>
          <cell r="L197">
            <v>0.1371</v>
          </cell>
          <cell r="M197">
            <v>0.1358</v>
          </cell>
          <cell r="N197">
            <v>0.1338</v>
          </cell>
          <cell r="O197">
            <v>0.1318</v>
          </cell>
          <cell r="P197">
            <v>0.12180000000000001</v>
          </cell>
        </row>
        <row r="199">
          <cell r="C199" t="str">
            <v xml:space="preserve">Production of energy intensive products (Million tons) </v>
          </cell>
          <cell r="K199" t="str">
            <v xml:space="preserve">Production of energy intensive products (Million tons) </v>
          </cell>
        </row>
        <row r="200">
          <cell r="C200">
            <v>3.0739999999999998</v>
          </cell>
          <cell r="D200">
            <v>2.5099999999999998</v>
          </cell>
          <cell r="E200">
            <v>2.5099999999999998</v>
          </cell>
          <cell r="F200">
            <v>2.5099999999999998</v>
          </cell>
          <cell r="G200">
            <v>2.5099999999999998</v>
          </cell>
          <cell r="H200">
            <v>2.5099999999999998</v>
          </cell>
          <cell r="K200">
            <v>3.0739999999999998</v>
          </cell>
          <cell r="L200">
            <v>2.5099999999999998</v>
          </cell>
          <cell r="M200">
            <v>2.5099999999999998</v>
          </cell>
          <cell r="N200">
            <v>2.5099999999999998</v>
          </cell>
          <cell r="O200">
            <v>2.5099999999999998</v>
          </cell>
          <cell r="P200">
            <v>2.5099999999999998</v>
          </cell>
        </row>
        <row r="201">
          <cell r="C201">
            <v>1.5960000000000001</v>
          </cell>
          <cell r="D201">
            <v>1</v>
          </cell>
          <cell r="E201">
            <v>1</v>
          </cell>
          <cell r="F201">
            <v>1</v>
          </cell>
          <cell r="G201">
            <v>1</v>
          </cell>
          <cell r="H201">
            <v>1</v>
          </cell>
          <cell r="K201">
            <v>1.5960000000000001</v>
          </cell>
          <cell r="L201">
            <v>1</v>
          </cell>
          <cell r="M201">
            <v>1</v>
          </cell>
          <cell r="N201">
            <v>1</v>
          </cell>
          <cell r="O201">
            <v>1</v>
          </cell>
          <cell r="P201">
            <v>1</v>
          </cell>
        </row>
        <row r="202">
          <cell r="C202">
            <v>1.528</v>
          </cell>
          <cell r="D202">
            <v>0.88</v>
          </cell>
          <cell r="E202">
            <v>0.88</v>
          </cell>
          <cell r="F202">
            <v>0.88</v>
          </cell>
          <cell r="G202">
            <v>0.88</v>
          </cell>
          <cell r="H202">
            <v>0.88</v>
          </cell>
          <cell r="K202">
            <v>1.528</v>
          </cell>
          <cell r="L202">
            <v>0.88</v>
          </cell>
          <cell r="M202">
            <v>0.88</v>
          </cell>
          <cell r="N202">
            <v>0.88</v>
          </cell>
          <cell r="O202">
            <v>0.88</v>
          </cell>
          <cell r="P202">
            <v>0.88</v>
          </cell>
        </row>
        <row r="203">
          <cell r="C203">
            <v>16.323</v>
          </cell>
          <cell r="D203">
            <v>12.51</v>
          </cell>
          <cell r="E203">
            <v>14</v>
          </cell>
          <cell r="F203">
            <v>14</v>
          </cell>
          <cell r="G203">
            <v>14</v>
          </cell>
          <cell r="H203">
            <v>13</v>
          </cell>
          <cell r="K203">
            <v>16.323</v>
          </cell>
          <cell r="L203">
            <v>12.51</v>
          </cell>
          <cell r="M203">
            <v>14</v>
          </cell>
          <cell r="N203">
            <v>14</v>
          </cell>
          <cell r="O203">
            <v>14</v>
          </cell>
          <cell r="P203">
            <v>13</v>
          </cell>
        </row>
        <row r="204">
          <cell r="C204">
            <v>10.005599999999999</v>
          </cell>
          <cell r="D204">
            <v>7.95</v>
          </cell>
          <cell r="E204">
            <v>7.95</v>
          </cell>
          <cell r="F204">
            <v>7.95</v>
          </cell>
          <cell r="G204">
            <v>7.95</v>
          </cell>
          <cell r="H204">
            <v>7.95</v>
          </cell>
          <cell r="K204">
            <v>10.005599999999999</v>
          </cell>
          <cell r="L204">
            <v>7.95</v>
          </cell>
          <cell r="M204">
            <v>7.95</v>
          </cell>
          <cell r="N204">
            <v>7.95</v>
          </cell>
          <cell r="O204">
            <v>7.95</v>
          </cell>
          <cell r="P204">
            <v>7.95</v>
          </cell>
        </row>
        <row r="205">
          <cell r="C205">
            <v>5.3353000000000002</v>
          </cell>
          <cell r="D205">
            <v>4.5999999999999996</v>
          </cell>
          <cell r="E205">
            <v>4.5999999999999996</v>
          </cell>
          <cell r="F205">
            <v>4.5999999999999996</v>
          </cell>
          <cell r="G205">
            <v>4.5999999999999996</v>
          </cell>
          <cell r="H205">
            <v>4.2</v>
          </cell>
          <cell r="K205">
            <v>5.3353000000000002</v>
          </cell>
          <cell r="L205">
            <v>4.5999999999999996</v>
          </cell>
          <cell r="M205">
            <v>4.5999999999999996</v>
          </cell>
          <cell r="N205">
            <v>4.5999999999999996</v>
          </cell>
          <cell r="O205">
            <v>4.5999999999999996</v>
          </cell>
          <cell r="P205">
            <v>4.2</v>
          </cell>
        </row>
        <row r="206">
          <cell r="C206">
            <v>0.68200000000000005</v>
          </cell>
          <cell r="D206">
            <v>0.61</v>
          </cell>
          <cell r="E206">
            <v>0.61</v>
          </cell>
          <cell r="F206">
            <v>0.61</v>
          </cell>
          <cell r="G206">
            <v>0.61</v>
          </cell>
          <cell r="H206">
            <v>0.53</v>
          </cell>
          <cell r="K206">
            <v>0.68200000000000005</v>
          </cell>
          <cell r="L206">
            <v>0.61</v>
          </cell>
          <cell r="M206">
            <v>0.61</v>
          </cell>
          <cell r="N206">
            <v>0.61</v>
          </cell>
          <cell r="O206">
            <v>0.61</v>
          </cell>
          <cell r="P206">
            <v>0.53</v>
          </cell>
        </row>
        <row r="207">
          <cell r="C207">
            <v>4.59</v>
          </cell>
          <cell r="D207">
            <v>4.54</v>
          </cell>
          <cell r="E207">
            <v>4.54</v>
          </cell>
          <cell r="F207">
            <v>4.54</v>
          </cell>
          <cell r="G207">
            <v>4.54</v>
          </cell>
          <cell r="H207">
            <v>4.54</v>
          </cell>
          <cell r="K207">
            <v>4.59</v>
          </cell>
          <cell r="L207">
            <v>4.54</v>
          </cell>
          <cell r="M207">
            <v>4.54</v>
          </cell>
          <cell r="N207">
            <v>4.54</v>
          </cell>
          <cell r="O207">
            <v>4.54</v>
          </cell>
          <cell r="P207">
            <v>4.54</v>
          </cell>
        </row>
        <row r="209">
          <cell r="C209" t="str">
            <v xml:space="preserve">Production of energy intensive products(EIP),per EIP (Mt) </v>
          </cell>
          <cell r="K209" t="str">
            <v xml:space="preserve">Production of energy intensive products(EIP),per EIP (Mt) </v>
          </cell>
        </row>
        <row r="210">
          <cell r="A210" t="str">
            <v>prdety</v>
          </cell>
          <cell r="C210">
            <v>3.0739999999999998</v>
          </cell>
          <cell r="D210">
            <v>2.5099999999999998</v>
          </cell>
          <cell r="E210">
            <v>2.5099999999999998</v>
          </cell>
          <cell r="F210">
            <v>2.5099999999999998</v>
          </cell>
          <cell r="G210">
            <v>2.5099999999999998</v>
          </cell>
          <cell r="H210">
            <v>2.5099999999999998</v>
          </cell>
          <cell r="K210">
            <v>3.0739999999999998</v>
          </cell>
          <cell r="L210">
            <v>2.5099999999999998</v>
          </cell>
          <cell r="M210">
            <v>2.5099999999999998</v>
          </cell>
          <cell r="N210">
            <v>2.5099999999999998</v>
          </cell>
          <cell r="O210">
            <v>2.5099999999999998</v>
          </cell>
          <cell r="P210">
            <v>2.5099999999999998</v>
          </cell>
        </row>
        <row r="211">
          <cell r="A211" t="str">
            <v>prdchl</v>
          </cell>
          <cell r="C211">
            <v>1.5960000000000001</v>
          </cell>
          <cell r="D211">
            <v>1</v>
          </cell>
          <cell r="E211">
            <v>1</v>
          </cell>
          <cell r="F211">
            <v>1</v>
          </cell>
          <cell r="G211">
            <v>1</v>
          </cell>
          <cell r="H211">
            <v>1</v>
          </cell>
          <cell r="K211">
            <v>1.5960000000000001</v>
          </cell>
          <cell r="L211">
            <v>1</v>
          </cell>
          <cell r="M211">
            <v>1</v>
          </cell>
          <cell r="N211">
            <v>1</v>
          </cell>
          <cell r="O211">
            <v>1</v>
          </cell>
          <cell r="P211">
            <v>1</v>
          </cell>
        </row>
        <row r="212">
          <cell r="A212" t="str">
            <v>prdamm</v>
          </cell>
          <cell r="C212">
            <v>1.528</v>
          </cell>
          <cell r="D212">
            <v>0.88</v>
          </cell>
          <cell r="E212">
            <v>0.88</v>
          </cell>
          <cell r="F212">
            <v>0.88</v>
          </cell>
          <cell r="G212">
            <v>0.88</v>
          </cell>
          <cell r="H212">
            <v>0.88</v>
          </cell>
          <cell r="K212">
            <v>1.528</v>
          </cell>
          <cell r="L212">
            <v>0.88</v>
          </cell>
          <cell r="M212">
            <v>0.88</v>
          </cell>
          <cell r="N212">
            <v>0.88</v>
          </cell>
          <cell r="O212">
            <v>0.88</v>
          </cell>
          <cell r="P212">
            <v>0.88</v>
          </cell>
        </row>
        <row r="213">
          <cell r="A213" t="str">
            <v>prdclk</v>
          </cell>
          <cell r="C213">
            <v>16.323</v>
          </cell>
          <cell r="D213">
            <v>12.51</v>
          </cell>
          <cell r="E213">
            <v>14</v>
          </cell>
          <cell r="F213">
            <v>14</v>
          </cell>
          <cell r="G213">
            <v>14</v>
          </cell>
          <cell r="H213">
            <v>13</v>
          </cell>
          <cell r="K213">
            <v>16.323</v>
          </cell>
          <cell r="L213">
            <v>12.51</v>
          </cell>
          <cell r="M213">
            <v>14</v>
          </cell>
          <cell r="N213">
            <v>14</v>
          </cell>
          <cell r="O213">
            <v>14</v>
          </cell>
          <cell r="P213">
            <v>13</v>
          </cell>
        </row>
        <row r="214">
          <cell r="A214" t="str">
            <v>prdpac</v>
          </cell>
          <cell r="C214">
            <v>10.005599999999999</v>
          </cell>
          <cell r="D214">
            <v>7.95</v>
          </cell>
          <cell r="E214">
            <v>7.95</v>
          </cell>
          <cell r="F214">
            <v>7.95</v>
          </cell>
          <cell r="G214">
            <v>7.95</v>
          </cell>
          <cell r="H214">
            <v>7.95</v>
          </cell>
          <cell r="K214">
            <v>10.005599999999999</v>
          </cell>
          <cell r="L214">
            <v>7.95</v>
          </cell>
          <cell r="M214">
            <v>7.95</v>
          </cell>
          <cell r="N214">
            <v>7.95</v>
          </cell>
          <cell r="O214">
            <v>7.95</v>
          </cell>
          <cell r="P214">
            <v>7.95</v>
          </cell>
        </row>
        <row r="215">
          <cell r="A215" t="str">
            <v>prdver</v>
          </cell>
          <cell r="C215">
            <v>5.3353000000000002</v>
          </cell>
          <cell r="D215">
            <v>4.5999999999999996</v>
          </cell>
          <cell r="E215">
            <v>4.5999999999999996</v>
          </cell>
          <cell r="F215">
            <v>4.5999999999999996</v>
          </cell>
          <cell r="G215">
            <v>4.5999999999999996</v>
          </cell>
          <cell r="H215">
            <v>4.2</v>
          </cell>
          <cell r="K215">
            <v>5.3353000000000002</v>
          </cell>
          <cell r="L215">
            <v>4.5999999999999996</v>
          </cell>
          <cell r="M215">
            <v>4.5999999999999996</v>
          </cell>
          <cell r="N215">
            <v>4.5999999999999996</v>
          </cell>
          <cell r="O215">
            <v>4.5999999999999996</v>
          </cell>
          <cell r="P215">
            <v>4.2</v>
          </cell>
        </row>
        <row r="216">
          <cell r="A216" t="str">
            <v>prdalupre&amp;prdalusec</v>
          </cell>
          <cell r="C216">
            <v>0.68200000000000005</v>
          </cell>
          <cell r="D216">
            <v>0.61</v>
          </cell>
          <cell r="E216">
            <v>0.61</v>
          </cell>
          <cell r="F216">
            <v>0.61</v>
          </cell>
          <cell r="G216">
            <v>0.61</v>
          </cell>
          <cell r="H216">
            <v>0.53</v>
          </cell>
          <cell r="K216">
            <v>0.68200000000000005</v>
          </cell>
          <cell r="L216">
            <v>0.61</v>
          </cell>
          <cell r="M216">
            <v>0.61</v>
          </cell>
          <cell r="N216">
            <v>0.61</v>
          </cell>
          <cell r="O216">
            <v>0.61</v>
          </cell>
          <cell r="P216">
            <v>0.53</v>
          </cell>
        </row>
        <row r="217">
          <cell r="A217" t="str">
            <v>prdsug</v>
          </cell>
          <cell r="C217">
            <v>4.59</v>
          </cell>
          <cell r="D217">
            <v>4.54</v>
          </cell>
          <cell r="E217">
            <v>4.54</v>
          </cell>
          <cell r="F217">
            <v>4.54</v>
          </cell>
          <cell r="G217">
            <v>4.54</v>
          </cell>
          <cell r="H217">
            <v>4.54</v>
          </cell>
          <cell r="K217">
            <v>4.59</v>
          </cell>
          <cell r="L217">
            <v>4.54</v>
          </cell>
          <cell r="M217">
            <v>4.54</v>
          </cell>
          <cell r="N217">
            <v>4.54</v>
          </cell>
          <cell r="O217">
            <v>4.54</v>
          </cell>
          <cell r="P217">
            <v>4.54</v>
          </cell>
        </row>
        <row r="219">
          <cell r="C219" t="str">
            <v>Production of energy intensive products(EIP),per EIP,per process (Mt)</v>
          </cell>
          <cell r="K219" t="str">
            <v>Production of energy intensive products(EIP),per EIP,per process (Mt)</v>
          </cell>
        </row>
        <row r="220">
          <cell r="C220" t="str">
            <v>ethylene</v>
          </cell>
          <cell r="K220" t="str">
            <v>ethylene</v>
          </cell>
        </row>
        <row r="221">
          <cell r="C221">
            <v>3.0739999999999998</v>
          </cell>
          <cell r="D221">
            <v>2.5099999999999998</v>
          </cell>
          <cell r="E221">
            <v>2.5099999999999998</v>
          </cell>
          <cell r="F221">
            <v>2.5099999999999998</v>
          </cell>
          <cell r="G221">
            <v>2.5099999999999998</v>
          </cell>
          <cell r="H221">
            <v>2.5099999999999998</v>
          </cell>
          <cell r="K221">
            <v>3.0739999999999998</v>
          </cell>
          <cell r="L221">
            <v>2.5099999999999998</v>
          </cell>
          <cell r="M221">
            <v>2.5099999999999998</v>
          </cell>
          <cell r="N221">
            <v>2.4848999999999997</v>
          </cell>
          <cell r="O221">
            <v>2.4346999999999999</v>
          </cell>
          <cell r="P221">
            <v>1.2047999999999999</v>
          </cell>
        </row>
        <row r="222">
          <cell r="C222">
            <v>0</v>
          </cell>
          <cell r="D222">
            <v>0</v>
          </cell>
          <cell r="E222">
            <v>0</v>
          </cell>
          <cell r="F222">
            <v>0</v>
          </cell>
          <cell r="G222">
            <v>0</v>
          </cell>
          <cell r="H222">
            <v>0</v>
          </cell>
          <cell r="K222">
            <v>0</v>
          </cell>
          <cell r="L222">
            <v>0</v>
          </cell>
          <cell r="M222">
            <v>0</v>
          </cell>
          <cell r="N222">
            <v>2.5100000000000022E-2</v>
          </cell>
          <cell r="O222">
            <v>7.5300000000000061E-2</v>
          </cell>
          <cell r="P222">
            <v>1.3051999999999999</v>
          </cell>
        </row>
        <row r="223">
          <cell r="C223" t="str">
            <v>chlore</v>
          </cell>
          <cell r="K223" t="str">
            <v>chlore</v>
          </cell>
        </row>
        <row r="224">
          <cell r="C224">
            <v>1.5960000000000001</v>
          </cell>
          <cell r="D224">
            <v>1</v>
          </cell>
          <cell r="E224">
            <v>1</v>
          </cell>
          <cell r="F224">
            <v>1</v>
          </cell>
          <cell r="G224">
            <v>1</v>
          </cell>
          <cell r="H224">
            <v>1</v>
          </cell>
          <cell r="K224">
            <v>1.5960000000000001</v>
          </cell>
          <cell r="L224">
            <v>1</v>
          </cell>
          <cell r="M224">
            <v>1</v>
          </cell>
          <cell r="N224">
            <v>1</v>
          </cell>
          <cell r="O224">
            <v>1</v>
          </cell>
          <cell r="P224">
            <v>1</v>
          </cell>
        </row>
        <row r="225">
          <cell r="C225">
            <v>0</v>
          </cell>
          <cell r="D225">
            <v>0</v>
          </cell>
          <cell r="E225">
            <v>0</v>
          </cell>
          <cell r="F225">
            <v>0</v>
          </cell>
          <cell r="G225">
            <v>0</v>
          </cell>
          <cell r="H225">
            <v>0</v>
          </cell>
          <cell r="K225">
            <v>0</v>
          </cell>
          <cell r="L225">
            <v>0</v>
          </cell>
          <cell r="M225">
            <v>0</v>
          </cell>
          <cell r="N225">
            <v>0</v>
          </cell>
          <cell r="O225">
            <v>0</v>
          </cell>
          <cell r="P225">
            <v>0</v>
          </cell>
        </row>
        <row r="226">
          <cell r="C226" t="str">
            <v>ammoniac</v>
          </cell>
          <cell r="K226" t="str">
            <v>ammoniac</v>
          </cell>
        </row>
        <row r="227">
          <cell r="C227">
            <v>1.528</v>
          </cell>
          <cell r="D227">
            <v>0.88</v>
          </cell>
          <cell r="E227">
            <v>0.88</v>
          </cell>
          <cell r="F227">
            <v>0.88</v>
          </cell>
          <cell r="G227">
            <v>0.88</v>
          </cell>
          <cell r="H227">
            <v>0.88</v>
          </cell>
          <cell r="K227">
            <v>1.528</v>
          </cell>
          <cell r="L227">
            <v>0.88</v>
          </cell>
          <cell r="M227">
            <v>0.88</v>
          </cell>
          <cell r="N227">
            <v>0.87560000000000004</v>
          </cell>
          <cell r="O227">
            <v>0.86239999999999994</v>
          </cell>
          <cell r="P227">
            <v>0.52800000000000002</v>
          </cell>
        </row>
        <row r="228">
          <cell r="C228">
            <v>0</v>
          </cell>
          <cell r="D228">
            <v>0</v>
          </cell>
          <cell r="E228">
            <v>0</v>
          </cell>
          <cell r="F228">
            <v>0</v>
          </cell>
          <cell r="G228">
            <v>0</v>
          </cell>
          <cell r="H228">
            <v>0</v>
          </cell>
          <cell r="K228">
            <v>0</v>
          </cell>
          <cell r="L228">
            <v>0</v>
          </cell>
          <cell r="M228">
            <v>0</v>
          </cell>
          <cell r="N228">
            <v>4.4000000000000037E-3</v>
          </cell>
          <cell r="O228">
            <v>1.7600000000000015E-2</v>
          </cell>
          <cell r="P228">
            <v>0.35200000000000004</v>
          </cell>
        </row>
        <row r="229">
          <cell r="C229" t="str">
            <v>clinker</v>
          </cell>
          <cell r="K229" t="str">
            <v>clinker</v>
          </cell>
        </row>
        <row r="230">
          <cell r="C230">
            <v>16.323</v>
          </cell>
          <cell r="D230">
            <v>12.51</v>
          </cell>
          <cell r="E230">
            <v>14</v>
          </cell>
          <cell r="F230">
            <v>14</v>
          </cell>
          <cell r="G230">
            <v>14</v>
          </cell>
          <cell r="H230">
            <v>13</v>
          </cell>
          <cell r="K230">
            <v>16.323</v>
          </cell>
          <cell r="L230">
            <v>12.51</v>
          </cell>
          <cell r="M230">
            <v>14</v>
          </cell>
          <cell r="N230">
            <v>13.93</v>
          </cell>
          <cell r="O230">
            <v>13.79</v>
          </cell>
          <cell r="P230">
            <v>9.1</v>
          </cell>
        </row>
        <row r="231">
          <cell r="C231">
            <v>0</v>
          </cell>
          <cell r="D231">
            <v>0</v>
          </cell>
          <cell r="E231">
            <v>0</v>
          </cell>
          <cell r="F231">
            <v>0</v>
          </cell>
          <cell r="G231">
            <v>0</v>
          </cell>
          <cell r="H231">
            <v>0</v>
          </cell>
          <cell r="K231">
            <v>0</v>
          </cell>
          <cell r="L231">
            <v>0</v>
          </cell>
          <cell r="M231">
            <v>0</v>
          </cell>
          <cell r="N231">
            <v>7.0000000000000062E-2</v>
          </cell>
          <cell r="O231">
            <v>0.21000000000000019</v>
          </cell>
          <cell r="P231">
            <v>3.9000000000000004</v>
          </cell>
        </row>
        <row r="232">
          <cell r="C232" t="str">
            <v>papier-pâtes</v>
          </cell>
          <cell r="K232" t="str">
            <v>papier-pâtes</v>
          </cell>
        </row>
        <row r="233">
          <cell r="C233">
            <v>10.005599999999999</v>
          </cell>
          <cell r="D233">
            <v>7.95</v>
          </cell>
          <cell r="E233">
            <v>7.95</v>
          </cell>
          <cell r="F233">
            <v>7.95</v>
          </cell>
          <cell r="G233">
            <v>7.95</v>
          </cell>
          <cell r="H233">
            <v>7.95</v>
          </cell>
          <cell r="K233">
            <v>10.005599999999999</v>
          </cell>
          <cell r="L233">
            <v>7.95</v>
          </cell>
          <cell r="M233">
            <v>7.95</v>
          </cell>
          <cell r="N233">
            <v>7.9102500000000004</v>
          </cell>
          <cell r="O233">
            <v>7.8307500000000001</v>
          </cell>
          <cell r="P233">
            <v>5.5649999999999995</v>
          </cell>
        </row>
        <row r="234">
          <cell r="C234">
            <v>0</v>
          </cell>
          <cell r="D234">
            <v>0</v>
          </cell>
          <cell r="E234">
            <v>0</v>
          </cell>
          <cell r="F234">
            <v>0</v>
          </cell>
          <cell r="G234">
            <v>0</v>
          </cell>
          <cell r="H234">
            <v>0</v>
          </cell>
          <cell r="K234">
            <v>0</v>
          </cell>
          <cell r="L234">
            <v>0</v>
          </cell>
          <cell r="M234">
            <v>0</v>
          </cell>
          <cell r="N234">
            <v>3.9750000000000035E-2</v>
          </cell>
          <cell r="O234">
            <v>0.11925000000000011</v>
          </cell>
          <cell r="P234">
            <v>2.3850000000000002</v>
          </cell>
        </row>
        <row r="235">
          <cell r="C235" t="str">
            <v>verre</v>
          </cell>
          <cell r="K235" t="str">
            <v>verre</v>
          </cell>
        </row>
        <row r="236">
          <cell r="C236">
            <v>5.3353000000000002</v>
          </cell>
          <cell r="D236">
            <v>4.5999999999999996</v>
          </cell>
          <cell r="E236">
            <v>4.5999999999999996</v>
          </cell>
          <cell r="F236">
            <v>4.5999999999999996</v>
          </cell>
          <cell r="G236">
            <v>4.5999999999999996</v>
          </cell>
          <cell r="H236">
            <v>4.2</v>
          </cell>
          <cell r="K236">
            <v>5.3353000000000002</v>
          </cell>
          <cell r="L236">
            <v>4.5999999999999996</v>
          </cell>
          <cell r="M236">
            <v>4.5999999999999996</v>
          </cell>
          <cell r="N236">
            <v>4.5539999999999994</v>
          </cell>
          <cell r="O236">
            <v>4.4619999999999997</v>
          </cell>
          <cell r="P236">
            <v>2.1</v>
          </cell>
        </row>
        <row r="237">
          <cell r="C237">
            <v>0</v>
          </cell>
          <cell r="D237">
            <v>0</v>
          </cell>
          <cell r="E237">
            <v>0</v>
          </cell>
          <cell r="F237">
            <v>0</v>
          </cell>
          <cell r="G237">
            <v>0</v>
          </cell>
          <cell r="H237">
            <v>0</v>
          </cell>
          <cell r="K237">
            <v>0</v>
          </cell>
          <cell r="L237">
            <v>0</v>
          </cell>
          <cell r="M237">
            <v>0</v>
          </cell>
          <cell r="N237">
            <v>4.6000000000000034E-2</v>
          </cell>
          <cell r="O237">
            <v>0.13800000000000012</v>
          </cell>
          <cell r="P237">
            <v>2.1</v>
          </cell>
        </row>
        <row r="238">
          <cell r="C238" t="str">
            <v>aluminium</v>
          </cell>
          <cell r="K238" t="str">
            <v>aluminium</v>
          </cell>
        </row>
        <row r="239">
          <cell r="A239" t="str">
            <v>prdalupre</v>
          </cell>
          <cell r="C239">
            <v>0.44098120000000002</v>
          </cell>
          <cell r="D239">
            <v>0.41498299999999999</v>
          </cell>
          <cell r="E239">
            <v>0.41498299999999999</v>
          </cell>
          <cell r="F239">
            <v>0.41498299999999999</v>
          </cell>
          <cell r="G239">
            <v>0.41498299999999999</v>
          </cell>
          <cell r="H239">
            <v>0.36055900000000002</v>
          </cell>
          <cell r="K239">
            <v>0.44098120000000002</v>
          </cell>
          <cell r="L239">
            <v>0.41498299999999999</v>
          </cell>
          <cell r="M239">
            <v>0.39650000000000002</v>
          </cell>
          <cell r="N239">
            <v>0.35379999999999995</v>
          </cell>
          <cell r="O239">
            <v>0.27450000000000002</v>
          </cell>
          <cell r="P239">
            <v>0.10600000000000001</v>
          </cell>
        </row>
        <row r="240">
          <cell r="A240" t="str">
            <v>prdalusec</v>
          </cell>
          <cell r="C240">
            <v>0.24101880000000006</v>
          </cell>
          <cell r="D240">
            <v>0.195017</v>
          </cell>
          <cell r="E240">
            <v>0.195017</v>
          </cell>
          <cell r="F240">
            <v>0.195017</v>
          </cell>
          <cell r="G240">
            <v>0.195017</v>
          </cell>
          <cell r="H240">
            <v>0.16944100000000001</v>
          </cell>
          <cell r="K240">
            <v>0.24101880000000006</v>
          </cell>
          <cell r="L240">
            <v>0.195017</v>
          </cell>
          <cell r="M240">
            <v>0.2135</v>
          </cell>
          <cell r="N240">
            <v>0.25620000000000004</v>
          </cell>
          <cell r="O240">
            <v>0.33550000000000002</v>
          </cell>
          <cell r="P240">
            <v>0.42400000000000004</v>
          </cell>
        </row>
        <row r="241">
          <cell r="C241" t="str">
            <v>sucre</v>
          </cell>
          <cell r="K241" t="str">
            <v>sucre</v>
          </cell>
        </row>
        <row r="242">
          <cell r="C242">
            <v>4.59</v>
          </cell>
          <cell r="D242">
            <v>4.54</v>
          </cell>
          <cell r="E242">
            <v>4.54</v>
          </cell>
          <cell r="F242">
            <v>4.54</v>
          </cell>
          <cell r="G242">
            <v>4.54</v>
          </cell>
          <cell r="H242">
            <v>4.54</v>
          </cell>
          <cell r="K242">
            <v>4.59</v>
          </cell>
          <cell r="L242">
            <v>4.54</v>
          </cell>
          <cell r="M242">
            <v>4.54</v>
          </cell>
          <cell r="N242">
            <v>4.4946000000000002</v>
          </cell>
          <cell r="O242">
            <v>4.4037999999999995</v>
          </cell>
          <cell r="P242">
            <v>2.4970000000000003</v>
          </cell>
        </row>
        <row r="243">
          <cell r="C243">
            <v>0</v>
          </cell>
          <cell r="D243">
            <v>0</v>
          </cell>
          <cell r="E243">
            <v>0</v>
          </cell>
          <cell r="F243">
            <v>0</v>
          </cell>
          <cell r="G243">
            <v>0</v>
          </cell>
          <cell r="H243">
            <v>0</v>
          </cell>
          <cell r="K243">
            <v>0</v>
          </cell>
          <cell r="L243">
            <v>0</v>
          </cell>
          <cell r="M243">
            <v>0</v>
          </cell>
          <cell r="N243">
            <v>4.5400000000000038E-2</v>
          </cell>
          <cell r="O243">
            <v>0.13620000000000013</v>
          </cell>
          <cell r="P243">
            <v>2.0429999999999997</v>
          </cell>
        </row>
        <row r="245">
          <cell r="C245" t="str">
            <v xml:space="preserve">Steel production (Million tons) </v>
          </cell>
          <cell r="K245" t="str">
            <v xml:space="preserve">Steel production (Million tons) </v>
          </cell>
        </row>
        <row r="246">
          <cell r="A246" t="str">
            <v>prdacb</v>
          </cell>
          <cell r="C246">
            <v>20.954000000000001</v>
          </cell>
          <cell r="D246">
            <v>15</v>
          </cell>
          <cell r="E246">
            <v>15</v>
          </cell>
          <cell r="F246">
            <v>15</v>
          </cell>
          <cell r="G246">
            <v>15</v>
          </cell>
          <cell r="H246">
            <v>13.57</v>
          </cell>
          <cell r="K246">
            <v>20.954000000000001</v>
          </cell>
          <cell r="L246">
            <v>15</v>
          </cell>
          <cell r="M246">
            <v>15</v>
          </cell>
          <cell r="N246">
            <v>15</v>
          </cell>
          <cell r="O246">
            <v>15</v>
          </cell>
          <cell r="P246">
            <v>13.57</v>
          </cell>
        </row>
        <row r="248">
          <cell r="C248" t="str">
            <v xml:space="preserve">Steel production by electric furnaces (Million tons)    </v>
          </cell>
          <cell r="K248" t="str">
            <v xml:space="preserve">Steel production by electric furnaces (Million tons)    </v>
          </cell>
        </row>
        <row r="249">
          <cell r="A249" t="str">
            <v>prdacbele</v>
          </cell>
          <cell r="C249">
            <v>8.4429999999999996</v>
          </cell>
          <cell r="D249">
            <v>5.2</v>
          </cell>
          <cell r="E249">
            <v>5.2</v>
          </cell>
          <cell r="F249">
            <v>5.2</v>
          </cell>
          <cell r="G249">
            <v>5.2</v>
          </cell>
          <cell r="H249">
            <v>5.2</v>
          </cell>
          <cell r="K249">
            <v>8.4429999999999996</v>
          </cell>
          <cell r="L249">
            <v>5.2</v>
          </cell>
          <cell r="M249">
            <v>5.7</v>
          </cell>
          <cell r="N249">
            <v>6.3</v>
          </cell>
          <cell r="O249">
            <v>7.2</v>
          </cell>
          <cell r="P249">
            <v>10.856</v>
          </cell>
        </row>
        <row r="251">
          <cell r="C251" t="str">
            <v xml:space="preserve">Value added of construction and mines (billions $)     </v>
          </cell>
          <cell r="K251" t="str">
            <v xml:space="preserve">Value added of construction and mines (billions $)     </v>
          </cell>
        </row>
        <row r="252">
          <cell r="C252">
            <v>116.40075569999999</v>
          </cell>
          <cell r="D252">
            <v>106.99592669007554</v>
          </cell>
          <cell r="E252">
            <v>114.24716198470752</v>
          </cell>
          <cell r="F252">
            <v>130.57374812689449</v>
          </cell>
          <cell r="G252">
            <v>145.15764473423701</v>
          </cell>
          <cell r="H252">
            <v>214.25104852621226</v>
          </cell>
          <cell r="K252">
            <v>116.40075569999999</v>
          </cell>
          <cell r="L252">
            <v>106.99592669007554</v>
          </cell>
          <cell r="M252">
            <v>114.24716198470752</v>
          </cell>
          <cell r="N252">
            <v>130.57374812689449</v>
          </cell>
          <cell r="O252">
            <v>145.15764473423701</v>
          </cell>
          <cell r="P252">
            <v>214.25104852621226</v>
          </cell>
        </row>
        <row r="254">
          <cell r="C254" t="str">
            <v>Value added of industrial sub-sectors (billions $)</v>
          </cell>
          <cell r="K254" t="str">
            <v>Value added of industrial sub-sectors (billions $)</v>
          </cell>
        </row>
        <row r="255">
          <cell r="A255" t="str">
            <v>vadmprxx</v>
          </cell>
          <cell r="C255">
            <v>25.382999999999999</v>
          </cell>
          <cell r="D255">
            <v>26.237955725983074</v>
          </cell>
          <cell r="E255">
            <v>28.628434674001294</v>
          </cell>
          <cell r="F255">
            <v>31.091495494264304</v>
          </cell>
          <cell r="G255">
            <v>33.275627426780638</v>
          </cell>
          <cell r="H255">
            <v>43.035918156456532</v>
          </cell>
          <cell r="K255">
            <v>25.382999999999999</v>
          </cell>
          <cell r="L255">
            <v>26.237955725983074</v>
          </cell>
          <cell r="M255">
            <v>28.628434674001294</v>
          </cell>
          <cell r="N255">
            <v>31.091495494264304</v>
          </cell>
          <cell r="O255">
            <v>33.275627426780638</v>
          </cell>
          <cell r="P255">
            <v>43.035918156456532</v>
          </cell>
        </row>
        <row r="256">
          <cell r="A256" t="str">
            <v>vadchixx</v>
          </cell>
          <cell r="C256">
            <v>31.4391</v>
          </cell>
          <cell r="D256">
            <v>41.33769829914182</v>
          </cell>
          <cell r="E256">
            <v>45.436096321318182</v>
          </cell>
          <cell r="F256">
            <v>48.432849901054801</v>
          </cell>
          <cell r="G256">
            <v>51.382488346897404</v>
          </cell>
          <cell r="H256">
            <v>69.972068369490486</v>
          </cell>
          <cell r="K256">
            <v>31.4391</v>
          </cell>
          <cell r="L256">
            <v>41.33769829914182</v>
          </cell>
          <cell r="M256">
            <v>45.436096321318182</v>
          </cell>
          <cell r="N256">
            <v>48.432849901054801</v>
          </cell>
          <cell r="O256">
            <v>51.382488346897404</v>
          </cell>
          <cell r="P256">
            <v>69.972068369490486</v>
          </cell>
        </row>
        <row r="257">
          <cell r="A257" t="str">
            <v>vadmnmxx</v>
          </cell>
          <cell r="C257">
            <v>8.2281999999999993</v>
          </cell>
          <cell r="D257">
            <v>7.6646982262992136</v>
          </cell>
          <cell r="E257">
            <v>8.4653973498390922</v>
          </cell>
          <cell r="F257">
            <v>9.6412753978051633</v>
          </cell>
          <cell r="G257">
            <v>10.761624886484496</v>
          </cell>
          <cell r="H257">
            <v>17.293981499665474</v>
          </cell>
          <cell r="K257">
            <v>8.2281999999999993</v>
          </cell>
          <cell r="L257">
            <v>7.6646982262992136</v>
          </cell>
          <cell r="M257">
            <v>8.4653973498390922</v>
          </cell>
          <cell r="N257">
            <v>9.6412753978051633</v>
          </cell>
          <cell r="O257">
            <v>10.761624886484496</v>
          </cell>
          <cell r="P257">
            <v>17.293981499665474</v>
          </cell>
        </row>
        <row r="258">
          <cell r="A258" t="str">
            <v>vadiaaxx</v>
          </cell>
          <cell r="C258">
            <v>36.774500000000003</v>
          </cell>
          <cell r="D258">
            <v>41.768299323091213</v>
          </cell>
          <cell r="E258">
            <v>43.6506670620794</v>
          </cell>
          <cell r="F258">
            <v>45.068109493767096</v>
          </cell>
          <cell r="G258">
            <v>46.462888398790213</v>
          </cell>
          <cell r="H258">
            <v>58.251083465625136</v>
          </cell>
          <cell r="K258">
            <v>36.774500000000003</v>
          </cell>
          <cell r="L258">
            <v>41.768299323091213</v>
          </cell>
          <cell r="M258">
            <v>43.6506670620794</v>
          </cell>
          <cell r="N258">
            <v>45.068109493767096</v>
          </cell>
          <cell r="O258">
            <v>46.462888398790213</v>
          </cell>
          <cell r="P258">
            <v>58.251083465625136</v>
          </cell>
        </row>
        <row r="259">
          <cell r="A259" t="str">
            <v>vadequxx</v>
          </cell>
          <cell r="C259">
            <v>68.899199999999993</v>
          </cell>
          <cell r="D259">
            <v>73.00122692688727</v>
          </cell>
          <cell r="E259">
            <v>80.405883191926222</v>
          </cell>
          <cell r="F259">
            <v>87.645016955215397</v>
          </cell>
          <cell r="G259">
            <v>94.668135112535055</v>
          </cell>
          <cell r="H259">
            <v>136.93648778251739</v>
          </cell>
          <cell r="K259">
            <v>68.899199999999993</v>
          </cell>
          <cell r="L259">
            <v>73.00122692688727</v>
          </cell>
          <cell r="M259">
            <v>80.405883191926222</v>
          </cell>
          <cell r="N259">
            <v>87.645016955215397</v>
          </cell>
          <cell r="O259">
            <v>94.668135112535055</v>
          </cell>
          <cell r="P259">
            <v>136.93648778251739</v>
          </cell>
        </row>
        <row r="260">
          <cell r="A260" t="str">
            <v>vadautxx</v>
          </cell>
          <cell r="C260">
            <v>24.4923</v>
          </cell>
          <cell r="D260">
            <v>22.707027329598045</v>
          </cell>
          <cell r="E260">
            <v>23.364496685555892</v>
          </cell>
          <cell r="F260">
            <v>23.747302489895944</v>
          </cell>
          <cell r="G260">
            <v>24.085541412608158</v>
          </cell>
          <cell r="H260">
            <v>27.732292583862538</v>
          </cell>
          <cell r="K260">
            <v>24.4923</v>
          </cell>
          <cell r="L260">
            <v>22.707027329598045</v>
          </cell>
          <cell r="M260">
            <v>23.364496685555892</v>
          </cell>
          <cell r="N260">
            <v>23.747302489895944</v>
          </cell>
          <cell r="O260">
            <v>24.085541412608158</v>
          </cell>
          <cell r="P260">
            <v>27.732292583862538</v>
          </cell>
        </row>
        <row r="263">
          <cell r="C263" t="str">
            <v xml:space="preserve">Coke consumption per ton of pig iron in blast furnaces (kg/ton)   </v>
          </cell>
          <cell r="K263" t="str">
            <v xml:space="preserve">Coke consumption per ton of pig iron in blast furnaces (kg/ton)   </v>
          </cell>
        </row>
        <row r="264">
          <cell r="C264">
            <v>290.45859999999999</v>
          </cell>
          <cell r="D264">
            <v>247.87530000000001</v>
          </cell>
          <cell r="E264">
            <v>243.66329999999999</v>
          </cell>
          <cell r="F264">
            <v>239.4512</v>
          </cell>
          <cell r="G264">
            <v>235.23920000000001</v>
          </cell>
          <cell r="H264">
            <v>218.3912</v>
          </cell>
          <cell r="K264">
            <v>290.45859999999999</v>
          </cell>
          <cell r="L264">
            <v>247.87530000000001</v>
          </cell>
          <cell r="M264">
            <v>240.79310000000001</v>
          </cell>
          <cell r="N264">
            <v>233.71100000000001</v>
          </cell>
          <cell r="O264">
            <v>226.62880000000001</v>
          </cell>
          <cell r="P264">
            <v>198.30019999999999</v>
          </cell>
        </row>
        <row r="266">
          <cell r="C266" t="str">
            <v xml:space="preserve"> </v>
          </cell>
          <cell r="K266" t="str">
            <v xml:space="preserve"> </v>
          </cell>
        </row>
        <row r="267">
          <cell r="C267">
            <v>2105.6471999999999</v>
          </cell>
          <cell r="D267">
            <v>1796.8670999999999</v>
          </cell>
          <cell r="E267">
            <v>1766.3339000000001</v>
          </cell>
          <cell r="F267">
            <v>1735.8007</v>
          </cell>
          <cell r="G267">
            <v>1705.2674999999999</v>
          </cell>
          <cell r="H267">
            <v>1583.1344999999999</v>
          </cell>
          <cell r="K267">
            <v>2105.6471999999999</v>
          </cell>
          <cell r="L267">
            <v>1796.8670999999999</v>
          </cell>
          <cell r="M267">
            <v>1745.5281</v>
          </cell>
          <cell r="N267">
            <v>1694.1890000000001</v>
          </cell>
          <cell r="O267">
            <v>1642.85</v>
          </cell>
          <cell r="P267">
            <v>1437.4937</v>
          </cell>
        </row>
        <row r="269">
          <cell r="C269" t="str">
            <v xml:space="preserve">Energy efficiency index for thermal end-uses, by EIP and process (1=base year) </v>
          </cell>
          <cell r="K269" t="str">
            <v xml:space="preserve">Energy efficiency index for thermal end-uses, by EIP and process (1=base year) </v>
          </cell>
        </row>
        <row r="270">
          <cell r="C270" t="str">
            <v>Proc.1</v>
          </cell>
          <cell r="K270" t="str">
            <v>Proc.1</v>
          </cell>
        </row>
        <row r="271">
          <cell r="A271" t="str">
            <v>csffety</v>
          </cell>
          <cell r="C271">
            <v>1</v>
          </cell>
          <cell r="D271">
            <v>1.0056</v>
          </cell>
          <cell r="E271">
            <v>0.99980000000000002</v>
          </cell>
          <cell r="F271">
            <v>0.99399999999999999</v>
          </cell>
          <cell r="G271">
            <v>0.98819999999999997</v>
          </cell>
          <cell r="H271">
            <v>0.96499999999999997</v>
          </cell>
          <cell r="K271">
            <v>1</v>
          </cell>
          <cell r="L271">
            <v>1.0056</v>
          </cell>
          <cell r="M271">
            <v>0.94899999999999995</v>
          </cell>
          <cell r="N271">
            <v>0.84609999999999996</v>
          </cell>
          <cell r="O271">
            <v>0.74750000000000005</v>
          </cell>
          <cell r="P271">
            <v>0.32200000000000001</v>
          </cell>
        </row>
        <row r="272">
          <cell r="A272" t="str">
            <v>csffchl</v>
          </cell>
          <cell r="C272">
            <v>1</v>
          </cell>
          <cell r="D272">
            <v>1</v>
          </cell>
          <cell r="E272">
            <v>0.99460000000000004</v>
          </cell>
          <cell r="F272">
            <v>0.98929999999999996</v>
          </cell>
          <cell r="G272">
            <v>0.9839</v>
          </cell>
          <cell r="H272">
            <v>0.96250000000000002</v>
          </cell>
          <cell r="K272">
            <v>1</v>
          </cell>
          <cell r="L272">
            <v>1</v>
          </cell>
          <cell r="M272">
            <v>0.99460000000000004</v>
          </cell>
          <cell r="N272">
            <v>0.98929999999999996</v>
          </cell>
          <cell r="O272">
            <v>0.9839</v>
          </cell>
          <cell r="P272">
            <v>0.96250000000000002</v>
          </cell>
        </row>
        <row r="273">
          <cell r="A273" t="str">
            <v>csffamm</v>
          </cell>
          <cell r="C273">
            <v>1</v>
          </cell>
          <cell r="D273">
            <v>1.2954000000000001</v>
          </cell>
          <cell r="E273">
            <v>1.2774000000000001</v>
          </cell>
          <cell r="F273">
            <v>1.2594000000000001</v>
          </cell>
          <cell r="G273">
            <v>1.2414000000000001</v>
          </cell>
          <cell r="H273">
            <v>1.1692</v>
          </cell>
          <cell r="K273">
            <v>1</v>
          </cell>
          <cell r="L273">
            <v>1.2954000000000001</v>
          </cell>
          <cell r="M273">
            <v>1.2537</v>
          </cell>
          <cell r="N273">
            <v>1.2134</v>
          </cell>
          <cell r="O273">
            <v>1.1742999999999999</v>
          </cell>
          <cell r="P273">
            <v>1.0302</v>
          </cell>
        </row>
        <row r="274">
          <cell r="A274" t="str">
            <v>csffclk</v>
          </cell>
          <cell r="C274">
            <v>1</v>
          </cell>
          <cell r="D274">
            <v>1.0365</v>
          </cell>
          <cell r="E274">
            <v>1.0305</v>
          </cell>
          <cell r="F274">
            <v>1.0245</v>
          </cell>
          <cell r="G274">
            <v>1.0185</v>
          </cell>
          <cell r="H274">
            <v>0.99450000000000005</v>
          </cell>
          <cell r="K274">
            <v>1</v>
          </cell>
          <cell r="L274">
            <v>1.0365</v>
          </cell>
          <cell r="M274">
            <v>1.0222</v>
          </cell>
          <cell r="N274">
            <v>1.0081</v>
          </cell>
          <cell r="O274">
            <v>0.99419999999999997</v>
          </cell>
          <cell r="P274">
            <v>0.9405</v>
          </cell>
        </row>
        <row r="275">
          <cell r="A275" t="str">
            <v>csffpac</v>
          </cell>
          <cell r="C275">
            <v>1</v>
          </cell>
          <cell r="D275">
            <v>1.1163000000000001</v>
          </cell>
          <cell r="E275">
            <v>1.0981000000000001</v>
          </cell>
          <cell r="F275">
            <v>1.08</v>
          </cell>
          <cell r="G275">
            <v>1.0619000000000001</v>
          </cell>
          <cell r="H275">
            <v>0.98950000000000005</v>
          </cell>
          <cell r="K275">
            <v>1</v>
          </cell>
          <cell r="L275">
            <v>1.1163000000000001</v>
          </cell>
          <cell r="M275">
            <v>1.0569</v>
          </cell>
          <cell r="N275">
            <v>0.98640000000000005</v>
          </cell>
          <cell r="O275">
            <v>0.89280000000000004</v>
          </cell>
          <cell r="P275">
            <v>0.67879999999999996</v>
          </cell>
        </row>
        <row r="276">
          <cell r="A276" t="str">
            <v>csffver</v>
          </cell>
          <cell r="C276">
            <v>1</v>
          </cell>
          <cell r="D276">
            <v>0.97389999999999999</v>
          </cell>
          <cell r="E276">
            <v>0.95430000000000004</v>
          </cell>
          <cell r="F276">
            <v>0.93469999999999998</v>
          </cell>
          <cell r="G276">
            <v>0.91510000000000002</v>
          </cell>
          <cell r="H276">
            <v>0.83679999999999999</v>
          </cell>
          <cell r="K276">
            <v>1</v>
          </cell>
          <cell r="L276">
            <v>0.97389999999999999</v>
          </cell>
          <cell r="M276">
            <v>0.93489999999999995</v>
          </cell>
          <cell r="N276">
            <v>0.89459999999999995</v>
          </cell>
          <cell r="O276">
            <v>0.85329999999999995</v>
          </cell>
          <cell r="P276">
            <v>0.73260000000000003</v>
          </cell>
        </row>
        <row r="277">
          <cell r="A277" t="str">
            <v>csffalu</v>
          </cell>
          <cell r="C277">
            <v>1</v>
          </cell>
          <cell r="D277">
            <v>0.43359999999999999</v>
          </cell>
          <cell r="E277">
            <v>0.43359999999999999</v>
          </cell>
          <cell r="F277">
            <v>0.43359999999999999</v>
          </cell>
          <cell r="G277">
            <v>0.43359999999999999</v>
          </cell>
          <cell r="H277">
            <v>0.43359999999999999</v>
          </cell>
          <cell r="K277">
            <v>1</v>
          </cell>
          <cell r="L277">
            <v>0.43359999999999999</v>
          </cell>
          <cell r="M277">
            <v>0.41389999999999999</v>
          </cell>
          <cell r="N277">
            <v>0.39500000000000002</v>
          </cell>
          <cell r="O277">
            <v>0.3856</v>
          </cell>
          <cell r="P277">
            <v>0.3574</v>
          </cell>
        </row>
        <row r="278">
          <cell r="A278" t="str">
            <v>csffsug</v>
          </cell>
          <cell r="C278">
            <v>1</v>
          </cell>
          <cell r="D278">
            <v>1</v>
          </cell>
          <cell r="E278">
            <v>0.98399999999999999</v>
          </cell>
          <cell r="F278">
            <v>0.96799999999999997</v>
          </cell>
          <cell r="G278">
            <v>0.95199999999999996</v>
          </cell>
          <cell r="H278">
            <v>0.88800000000000001</v>
          </cell>
          <cell r="K278">
            <v>1</v>
          </cell>
          <cell r="L278">
            <v>1</v>
          </cell>
          <cell r="M278">
            <v>0.95750000000000002</v>
          </cell>
          <cell r="N278">
            <v>0.91669999999999996</v>
          </cell>
          <cell r="O278">
            <v>0.87770000000000004</v>
          </cell>
          <cell r="P278">
            <v>0.73750000000000004</v>
          </cell>
        </row>
        <row r="279">
          <cell r="C279" t="str">
            <v>Proc.2</v>
          </cell>
          <cell r="K279" t="str">
            <v>Proc.2</v>
          </cell>
        </row>
        <row r="280">
          <cell r="C280">
            <v>1</v>
          </cell>
          <cell r="D280">
            <v>1.0056</v>
          </cell>
          <cell r="E280">
            <v>0.99980000000000002</v>
          </cell>
          <cell r="F280">
            <v>0.99399999999999999</v>
          </cell>
          <cell r="G280">
            <v>0.98819999999999997</v>
          </cell>
          <cell r="H280">
            <v>0.96499999999999997</v>
          </cell>
          <cell r="K280">
            <v>1</v>
          </cell>
          <cell r="L280">
            <v>1.0056</v>
          </cell>
          <cell r="M280">
            <v>0.94899999999999995</v>
          </cell>
          <cell r="N280">
            <v>0.84609999999999996</v>
          </cell>
          <cell r="O280">
            <v>0.74750000000000005</v>
          </cell>
          <cell r="P280">
            <v>0.32200000000000001</v>
          </cell>
        </row>
        <row r="281">
          <cell r="C281">
            <v>1</v>
          </cell>
          <cell r="D281">
            <v>1</v>
          </cell>
          <cell r="E281">
            <v>0.99460000000000004</v>
          </cell>
          <cell r="F281">
            <v>0.98929999999999996</v>
          </cell>
          <cell r="G281">
            <v>0.9839</v>
          </cell>
          <cell r="H281">
            <v>0.96250000000000002</v>
          </cell>
          <cell r="K281">
            <v>1</v>
          </cell>
          <cell r="L281">
            <v>1</v>
          </cell>
          <cell r="M281">
            <v>0.99460000000000004</v>
          </cell>
          <cell r="N281">
            <v>0.98929999999999996</v>
          </cell>
          <cell r="O281">
            <v>0.9839</v>
          </cell>
          <cell r="P281">
            <v>0.96250000000000002</v>
          </cell>
        </row>
        <row r="282">
          <cell r="C282">
            <v>1</v>
          </cell>
          <cell r="D282">
            <v>1.2954000000000001</v>
          </cell>
          <cell r="E282">
            <v>1.2774000000000001</v>
          </cell>
          <cell r="F282">
            <v>1.2594000000000001</v>
          </cell>
          <cell r="G282">
            <v>1.2414000000000001</v>
          </cell>
          <cell r="H282">
            <v>1.1692</v>
          </cell>
          <cell r="K282">
            <v>1</v>
          </cell>
          <cell r="L282">
            <v>1.2954000000000001</v>
          </cell>
          <cell r="M282">
            <v>1.2537</v>
          </cell>
          <cell r="N282">
            <v>1.2134</v>
          </cell>
          <cell r="O282">
            <v>1.1742999999999999</v>
          </cell>
          <cell r="P282">
            <v>1.0302</v>
          </cell>
        </row>
        <row r="283">
          <cell r="C283">
            <v>1</v>
          </cell>
          <cell r="D283">
            <v>1.0365</v>
          </cell>
          <cell r="E283">
            <v>1.0305</v>
          </cell>
          <cell r="F283">
            <v>1.0245</v>
          </cell>
          <cell r="G283">
            <v>1.0185</v>
          </cell>
          <cell r="H283">
            <v>0.99450000000000005</v>
          </cell>
          <cell r="K283">
            <v>1</v>
          </cell>
          <cell r="L283">
            <v>1.0365</v>
          </cell>
          <cell r="M283">
            <v>1.0222</v>
          </cell>
          <cell r="N283">
            <v>1.0081</v>
          </cell>
          <cell r="O283">
            <v>0.99419999999999997</v>
          </cell>
          <cell r="P283">
            <v>0.9405</v>
          </cell>
        </row>
        <row r="284">
          <cell r="C284">
            <v>1</v>
          </cell>
          <cell r="D284">
            <v>1.1163000000000001</v>
          </cell>
          <cell r="E284">
            <v>1.0981000000000001</v>
          </cell>
          <cell r="F284">
            <v>1.08</v>
          </cell>
          <cell r="G284">
            <v>1.0619000000000001</v>
          </cell>
          <cell r="H284">
            <v>0.98950000000000005</v>
          </cell>
          <cell r="K284">
            <v>1</v>
          </cell>
          <cell r="L284">
            <v>1.1163000000000001</v>
          </cell>
          <cell r="M284">
            <v>1.0569</v>
          </cell>
          <cell r="N284">
            <v>0.98640000000000005</v>
          </cell>
          <cell r="O284">
            <v>0.89280000000000004</v>
          </cell>
          <cell r="P284">
            <v>0.67879999999999996</v>
          </cell>
        </row>
        <row r="285">
          <cell r="C285">
            <v>1</v>
          </cell>
          <cell r="D285">
            <v>0.97389999999999999</v>
          </cell>
          <cell r="E285">
            <v>0.95430000000000004</v>
          </cell>
          <cell r="F285">
            <v>0.93469999999999998</v>
          </cell>
          <cell r="G285">
            <v>0.91510000000000002</v>
          </cell>
          <cell r="H285">
            <v>0.83679999999999999</v>
          </cell>
          <cell r="K285">
            <v>1</v>
          </cell>
          <cell r="L285">
            <v>0.97389999999999999</v>
          </cell>
          <cell r="M285">
            <v>0.93489999999999995</v>
          </cell>
          <cell r="N285">
            <v>0.89459999999999995</v>
          </cell>
          <cell r="O285">
            <v>0.85329999999999995</v>
          </cell>
          <cell r="P285">
            <v>0.73260000000000003</v>
          </cell>
        </row>
        <row r="286">
          <cell r="C286">
            <v>1</v>
          </cell>
          <cell r="D286">
            <v>0.43359999999999999</v>
          </cell>
          <cell r="E286">
            <v>0.43359999999999999</v>
          </cell>
          <cell r="F286">
            <v>0.43359999999999999</v>
          </cell>
          <cell r="G286">
            <v>0.43359999999999999</v>
          </cell>
          <cell r="H286">
            <v>0.43359999999999999</v>
          </cell>
          <cell r="K286">
            <v>1</v>
          </cell>
          <cell r="L286">
            <v>0.43359999999999999</v>
          </cell>
          <cell r="M286">
            <v>0.41389999999999999</v>
          </cell>
          <cell r="N286">
            <v>0.39500000000000002</v>
          </cell>
          <cell r="O286">
            <v>0.3856</v>
          </cell>
          <cell r="P286">
            <v>0.3574</v>
          </cell>
        </row>
        <row r="287">
          <cell r="C287">
            <v>1</v>
          </cell>
          <cell r="D287">
            <v>1</v>
          </cell>
          <cell r="E287">
            <v>0.98399999999999999</v>
          </cell>
          <cell r="F287">
            <v>0.96799999999999997</v>
          </cell>
          <cell r="G287">
            <v>0.95199999999999996</v>
          </cell>
          <cell r="H287">
            <v>0.88800000000000001</v>
          </cell>
          <cell r="K287">
            <v>1</v>
          </cell>
          <cell r="L287">
            <v>1</v>
          </cell>
          <cell r="M287">
            <v>0.95750000000000002</v>
          </cell>
          <cell r="N287">
            <v>0.91669999999999996</v>
          </cell>
          <cell r="O287">
            <v>0.87770000000000004</v>
          </cell>
          <cell r="P287">
            <v>0.73750000000000004</v>
          </cell>
        </row>
        <row r="289">
          <cell r="C289" t="str">
            <v xml:space="preserve">Energy efficiency index in electric end-uses, by EIP and process (1=base year)  </v>
          </cell>
          <cell r="K289" t="str">
            <v xml:space="preserve">Energy efficiency index in electric end-uses, by EIP and process (1=base year)  </v>
          </cell>
        </row>
        <row r="290">
          <cell r="C290" t="str">
            <v>ethylene</v>
          </cell>
          <cell r="K290" t="str">
            <v>ethylene</v>
          </cell>
        </row>
        <row r="291">
          <cell r="A291" t="str">
            <v>cselety</v>
          </cell>
          <cell r="C291">
            <v>1</v>
          </cell>
          <cell r="D291">
            <v>1.0854999999999999</v>
          </cell>
          <cell r="E291">
            <v>1.0791999999999999</v>
          </cell>
          <cell r="F291">
            <v>1.0729</v>
          </cell>
          <cell r="G291">
            <v>1.0667</v>
          </cell>
          <cell r="H291">
            <v>1.0416000000000001</v>
          </cell>
          <cell r="K291">
            <v>1</v>
          </cell>
          <cell r="L291">
            <v>1.0854999999999999</v>
          </cell>
          <cell r="M291">
            <v>1.0296000000000001</v>
          </cell>
          <cell r="N291">
            <v>0.92279999999999995</v>
          </cell>
          <cell r="O291">
            <v>0.81950000000000001</v>
          </cell>
          <cell r="P291">
            <v>0.36030000000000001</v>
          </cell>
        </row>
        <row r="292">
          <cell r="C292">
            <v>1</v>
          </cell>
          <cell r="D292">
            <v>1.0854999999999999</v>
          </cell>
          <cell r="E292">
            <v>1.0791999999999999</v>
          </cell>
          <cell r="F292">
            <v>1.0729</v>
          </cell>
          <cell r="G292">
            <v>1.0667</v>
          </cell>
          <cell r="H292">
            <v>1.0416000000000001</v>
          </cell>
          <cell r="K292">
            <v>1</v>
          </cell>
          <cell r="L292">
            <v>1.0854999999999999</v>
          </cell>
          <cell r="M292">
            <v>1.0296000000000001</v>
          </cell>
          <cell r="N292">
            <v>0.92279999999999995</v>
          </cell>
          <cell r="O292">
            <v>0.81950000000000001</v>
          </cell>
          <cell r="P292">
            <v>0.36030000000000001</v>
          </cell>
        </row>
        <row r="293">
          <cell r="C293" t="str">
            <v>chlore</v>
          </cell>
          <cell r="K293" t="str">
            <v>chlore</v>
          </cell>
        </row>
        <row r="294">
          <cell r="A294" t="str">
            <v>cselchl</v>
          </cell>
          <cell r="C294">
            <v>1</v>
          </cell>
          <cell r="D294">
            <v>1</v>
          </cell>
          <cell r="E294">
            <v>0.97619999999999996</v>
          </cell>
          <cell r="F294">
            <v>0.95240000000000002</v>
          </cell>
          <cell r="G294">
            <v>0.92859999999999998</v>
          </cell>
          <cell r="H294">
            <v>0.83330000000000004</v>
          </cell>
          <cell r="K294">
            <v>1</v>
          </cell>
          <cell r="L294">
            <v>1</v>
          </cell>
          <cell r="M294">
            <v>0.96730000000000005</v>
          </cell>
          <cell r="N294">
            <v>0.93569999999999998</v>
          </cell>
          <cell r="O294">
            <v>0.90510000000000002</v>
          </cell>
          <cell r="P294">
            <v>0.79239999999999999</v>
          </cell>
        </row>
        <row r="295">
          <cell r="C295">
            <v>1</v>
          </cell>
          <cell r="D295">
            <v>1</v>
          </cell>
          <cell r="E295">
            <v>0.97619999999999996</v>
          </cell>
          <cell r="F295">
            <v>0.95240000000000002</v>
          </cell>
          <cell r="G295">
            <v>0.92859999999999998</v>
          </cell>
          <cell r="H295">
            <v>0.83330000000000004</v>
          </cell>
          <cell r="K295">
            <v>1</v>
          </cell>
          <cell r="L295">
            <v>1</v>
          </cell>
          <cell r="M295">
            <v>0.96730000000000005</v>
          </cell>
          <cell r="N295">
            <v>0.93569999999999998</v>
          </cell>
          <cell r="O295">
            <v>0.90510000000000002</v>
          </cell>
          <cell r="P295">
            <v>0.79239999999999999</v>
          </cell>
        </row>
        <row r="296">
          <cell r="C296" t="str">
            <v>ammoniac</v>
          </cell>
          <cell r="K296" t="str">
            <v>ammoniac</v>
          </cell>
        </row>
        <row r="297">
          <cell r="A297" t="str">
            <v>cselamm</v>
          </cell>
          <cell r="C297">
            <v>1</v>
          </cell>
          <cell r="D297">
            <v>0.88619999999999999</v>
          </cell>
          <cell r="E297">
            <v>0.87290000000000001</v>
          </cell>
          <cell r="F297">
            <v>0.85960000000000003</v>
          </cell>
          <cell r="G297">
            <v>0.84619999999999995</v>
          </cell>
          <cell r="H297">
            <v>0.79290000000000005</v>
          </cell>
          <cell r="K297">
            <v>1</v>
          </cell>
          <cell r="L297">
            <v>0.88619999999999999</v>
          </cell>
          <cell r="M297">
            <v>0.86019999999999996</v>
          </cell>
          <cell r="N297">
            <v>0.83499999999999996</v>
          </cell>
          <cell r="O297">
            <v>0.81040000000000001</v>
          </cell>
          <cell r="P297">
            <v>0.71940000000000004</v>
          </cell>
        </row>
        <row r="298">
          <cell r="C298">
            <v>1</v>
          </cell>
          <cell r="D298">
            <v>0.88619999999999999</v>
          </cell>
          <cell r="E298">
            <v>0.87290000000000001</v>
          </cell>
          <cell r="F298">
            <v>0.85960000000000003</v>
          </cell>
          <cell r="G298">
            <v>0.84619999999999995</v>
          </cell>
          <cell r="H298">
            <v>0.79290000000000005</v>
          </cell>
          <cell r="K298">
            <v>1</v>
          </cell>
          <cell r="L298">
            <v>0.88619999999999999</v>
          </cell>
          <cell r="M298">
            <v>0.86019999999999996</v>
          </cell>
          <cell r="N298">
            <v>0.83499999999999996</v>
          </cell>
          <cell r="O298">
            <v>0.81040000000000001</v>
          </cell>
          <cell r="P298">
            <v>0.71940000000000004</v>
          </cell>
        </row>
        <row r="299">
          <cell r="C299" t="str">
            <v>clinker</v>
          </cell>
          <cell r="K299" t="str">
            <v>clinker</v>
          </cell>
        </row>
        <row r="300">
          <cell r="A300" t="str">
            <v>cselclk</v>
          </cell>
          <cell r="C300">
            <v>1</v>
          </cell>
          <cell r="D300">
            <v>1.1544000000000001</v>
          </cell>
          <cell r="E300">
            <v>1.1492</v>
          </cell>
          <cell r="F300">
            <v>1.1439999999999999</v>
          </cell>
          <cell r="G300">
            <v>1.1388</v>
          </cell>
          <cell r="H300">
            <v>1.1180000000000001</v>
          </cell>
          <cell r="K300">
            <v>1</v>
          </cell>
          <cell r="L300">
            <v>1.1544000000000001</v>
          </cell>
          <cell r="M300">
            <v>1.1348</v>
          </cell>
          <cell r="N300">
            <v>1.1155999999999999</v>
          </cell>
          <cell r="O300">
            <v>1.0966</v>
          </cell>
          <cell r="P300">
            <v>1.0241</v>
          </cell>
        </row>
        <row r="301">
          <cell r="C301">
            <v>1</v>
          </cell>
          <cell r="D301">
            <v>1.1544000000000001</v>
          </cell>
          <cell r="E301">
            <v>1.1492</v>
          </cell>
          <cell r="F301">
            <v>1.1439999999999999</v>
          </cell>
          <cell r="G301">
            <v>1.1388</v>
          </cell>
          <cell r="H301">
            <v>1.1180000000000001</v>
          </cell>
          <cell r="K301">
            <v>1</v>
          </cell>
          <cell r="L301">
            <v>1.1544000000000001</v>
          </cell>
          <cell r="M301">
            <v>1.1348</v>
          </cell>
          <cell r="N301">
            <v>1.1155999999999999</v>
          </cell>
          <cell r="O301">
            <v>1.0966</v>
          </cell>
          <cell r="P301">
            <v>1.0241</v>
          </cell>
        </row>
        <row r="302">
          <cell r="C302" t="str">
            <v>papier-pâtes</v>
          </cell>
          <cell r="K302" t="str">
            <v>papier-pâtes</v>
          </cell>
        </row>
        <row r="303">
          <cell r="A303" t="str">
            <v>cselpac</v>
          </cell>
          <cell r="C303">
            <v>1</v>
          </cell>
          <cell r="D303">
            <v>0.93759999999999999</v>
          </cell>
          <cell r="E303">
            <v>0.93759999999999999</v>
          </cell>
          <cell r="F303">
            <v>0.93759999999999999</v>
          </cell>
          <cell r="G303">
            <v>0.93759999999999999</v>
          </cell>
          <cell r="H303">
            <v>0.93759999999999999</v>
          </cell>
          <cell r="K303">
            <v>1</v>
          </cell>
          <cell r="L303">
            <v>0.93759999999999999</v>
          </cell>
          <cell r="M303">
            <v>0.88049999999999995</v>
          </cell>
          <cell r="N303">
            <v>0.81520000000000004</v>
          </cell>
          <cell r="O303">
            <v>0.73180000000000001</v>
          </cell>
          <cell r="P303">
            <v>0.53869999999999996</v>
          </cell>
        </row>
        <row r="304">
          <cell r="C304">
            <v>1</v>
          </cell>
          <cell r="D304">
            <v>0.93759999999999999</v>
          </cell>
          <cell r="E304">
            <v>0.93759999999999999</v>
          </cell>
          <cell r="F304">
            <v>0.93759999999999999</v>
          </cell>
          <cell r="G304">
            <v>0.93759999999999999</v>
          </cell>
          <cell r="H304">
            <v>0.93759999999999999</v>
          </cell>
          <cell r="K304">
            <v>1</v>
          </cell>
          <cell r="L304">
            <v>0.93759999999999999</v>
          </cell>
          <cell r="M304">
            <v>0.88049999999999995</v>
          </cell>
          <cell r="N304">
            <v>0.81520000000000004</v>
          </cell>
          <cell r="O304">
            <v>0.73180000000000001</v>
          </cell>
          <cell r="P304">
            <v>0.53869999999999996</v>
          </cell>
        </row>
        <row r="305">
          <cell r="C305" t="str">
            <v>verre</v>
          </cell>
          <cell r="K305" t="str">
            <v>verre</v>
          </cell>
        </row>
        <row r="306">
          <cell r="A306" t="str">
            <v>cselver</v>
          </cell>
          <cell r="C306">
            <v>1</v>
          </cell>
          <cell r="D306">
            <v>1.1674</v>
          </cell>
          <cell r="E306">
            <v>1.1438999999999999</v>
          </cell>
          <cell r="F306">
            <v>1.1204000000000001</v>
          </cell>
          <cell r="G306">
            <v>1.0969</v>
          </cell>
          <cell r="H306">
            <v>1.0029999999999999</v>
          </cell>
          <cell r="K306">
            <v>1</v>
          </cell>
          <cell r="L306">
            <v>1.1674</v>
          </cell>
          <cell r="M306">
            <v>1.1295999999999999</v>
          </cell>
          <cell r="N306">
            <v>1.0896999999999999</v>
          </cell>
          <cell r="O306">
            <v>1.0478000000000001</v>
          </cell>
          <cell r="P306">
            <v>0.92889999999999995</v>
          </cell>
        </row>
        <row r="307">
          <cell r="C307">
            <v>1</v>
          </cell>
          <cell r="D307">
            <v>1.1674</v>
          </cell>
          <cell r="E307">
            <v>1.1438999999999999</v>
          </cell>
          <cell r="F307">
            <v>1.1204000000000001</v>
          </cell>
          <cell r="G307">
            <v>1.0969</v>
          </cell>
          <cell r="H307">
            <v>1.0029999999999999</v>
          </cell>
          <cell r="K307">
            <v>1</v>
          </cell>
          <cell r="L307">
            <v>1.1674</v>
          </cell>
          <cell r="M307">
            <v>1.1295999999999999</v>
          </cell>
          <cell r="N307">
            <v>1.0896999999999999</v>
          </cell>
          <cell r="O307">
            <v>1.0478000000000001</v>
          </cell>
          <cell r="P307">
            <v>0.92889999999999995</v>
          </cell>
        </row>
        <row r="308">
          <cell r="C308" t="str">
            <v>aluminium</v>
          </cell>
          <cell r="K308" t="str">
            <v>aluminium</v>
          </cell>
        </row>
        <row r="309">
          <cell r="A309" t="str">
            <v>cselalu</v>
          </cell>
          <cell r="C309">
            <v>1</v>
          </cell>
          <cell r="D309">
            <v>0.87670000000000003</v>
          </cell>
          <cell r="E309">
            <v>0.87670000000000003</v>
          </cell>
          <cell r="F309">
            <v>0.87670000000000003</v>
          </cell>
          <cell r="G309">
            <v>0.87670000000000003</v>
          </cell>
          <cell r="H309">
            <v>0.87670000000000003</v>
          </cell>
          <cell r="K309">
            <v>1</v>
          </cell>
          <cell r="L309">
            <v>0.87670000000000003</v>
          </cell>
          <cell r="M309">
            <v>0.83679999999999999</v>
          </cell>
          <cell r="N309">
            <v>0.79869999999999997</v>
          </cell>
          <cell r="O309">
            <v>0.77969999999999995</v>
          </cell>
          <cell r="P309">
            <v>0.72260000000000002</v>
          </cell>
        </row>
        <row r="310">
          <cell r="C310">
            <v>1</v>
          </cell>
          <cell r="D310">
            <v>0.87670000000000003</v>
          </cell>
          <cell r="E310">
            <v>0.87670000000000003</v>
          </cell>
          <cell r="F310">
            <v>0.87670000000000003</v>
          </cell>
          <cell r="G310">
            <v>0.87670000000000003</v>
          </cell>
          <cell r="H310">
            <v>0.87670000000000003</v>
          </cell>
          <cell r="K310">
            <v>1</v>
          </cell>
          <cell r="L310">
            <v>0.87670000000000003</v>
          </cell>
          <cell r="M310">
            <v>0.83679999999999999</v>
          </cell>
          <cell r="N310">
            <v>0.79869999999999997</v>
          </cell>
          <cell r="O310">
            <v>0.77969999999999995</v>
          </cell>
          <cell r="P310">
            <v>0.72260000000000002</v>
          </cell>
        </row>
        <row r="311">
          <cell r="C311" t="str">
            <v>sucre</v>
          </cell>
          <cell r="K311" t="str">
            <v>sucre</v>
          </cell>
        </row>
        <row r="312">
          <cell r="A312" t="str">
            <v>cselsug</v>
          </cell>
          <cell r="C312">
            <v>1</v>
          </cell>
          <cell r="D312">
            <v>1.0439000000000001</v>
          </cell>
          <cell r="E312">
            <v>1.0439000000000001</v>
          </cell>
          <cell r="F312">
            <v>1.0439000000000001</v>
          </cell>
          <cell r="G312">
            <v>1.0439000000000001</v>
          </cell>
          <cell r="H312">
            <v>1.0439000000000001</v>
          </cell>
          <cell r="K312">
            <v>1</v>
          </cell>
          <cell r="L312">
            <v>1.0439000000000001</v>
          </cell>
          <cell r="M312">
            <v>0.99950000000000006</v>
          </cell>
          <cell r="N312">
            <v>0.95689999999999997</v>
          </cell>
          <cell r="O312">
            <v>0.91620000000000001</v>
          </cell>
          <cell r="P312">
            <v>0.76980000000000004</v>
          </cell>
        </row>
        <row r="313">
          <cell r="C313">
            <v>1</v>
          </cell>
          <cell r="D313">
            <v>1.0439000000000001</v>
          </cell>
          <cell r="E313">
            <v>1.0439000000000001</v>
          </cell>
          <cell r="F313">
            <v>1.0439000000000001</v>
          </cell>
          <cell r="G313">
            <v>1.0439000000000001</v>
          </cell>
          <cell r="H313">
            <v>1.0439000000000001</v>
          </cell>
          <cell r="K313">
            <v>1</v>
          </cell>
          <cell r="L313">
            <v>1.0439000000000001</v>
          </cell>
          <cell r="M313">
            <v>0.99950000000000006</v>
          </cell>
          <cell r="N313">
            <v>0.95689999999999997</v>
          </cell>
          <cell r="O313">
            <v>0.91620000000000001</v>
          </cell>
          <cell r="P313">
            <v>0.76980000000000004</v>
          </cell>
        </row>
        <row r="315">
          <cell r="C315" t="str">
            <v xml:space="preserve">Energy efficiency index in electric end-uses, per sub-sector, outside EIPs (1=base year) </v>
          </cell>
          <cell r="K315" t="str">
            <v xml:space="preserve">Energy efficiency index in electric end-uses, per sub-sector, outside EIPs (1=base year) </v>
          </cell>
        </row>
        <row r="316">
          <cell r="A316" t="str">
            <v>cselmpr</v>
          </cell>
          <cell r="C316">
            <v>1</v>
          </cell>
          <cell r="D316">
            <v>1</v>
          </cell>
          <cell r="E316">
            <v>0.99329999999999996</v>
          </cell>
          <cell r="F316">
            <v>0.98670000000000002</v>
          </cell>
          <cell r="G316">
            <v>0.98</v>
          </cell>
          <cell r="H316">
            <v>0.95340000000000003</v>
          </cell>
          <cell r="K316">
            <v>1</v>
          </cell>
          <cell r="L316">
            <v>1</v>
          </cell>
          <cell r="M316">
            <v>1.0077</v>
          </cell>
          <cell r="N316">
            <v>1.014</v>
          </cell>
          <cell r="O316">
            <v>1.0194000000000001</v>
          </cell>
          <cell r="P316">
            <v>1.034</v>
          </cell>
        </row>
        <row r="317">
          <cell r="A317" t="str">
            <v>cselchi</v>
          </cell>
          <cell r="C317">
            <v>1</v>
          </cell>
          <cell r="D317">
            <v>1</v>
          </cell>
          <cell r="E317">
            <v>0.9859</v>
          </cell>
          <cell r="F317">
            <v>0.97189999999999999</v>
          </cell>
          <cell r="G317">
            <v>0.95779999999999998</v>
          </cell>
          <cell r="H317">
            <v>0.90159999999999996</v>
          </cell>
          <cell r="K317">
            <v>1</v>
          </cell>
          <cell r="L317">
            <v>1</v>
          </cell>
          <cell r="M317">
            <v>0.94489999999999996</v>
          </cell>
          <cell r="N317">
            <v>0.91379999999999995</v>
          </cell>
          <cell r="O317">
            <v>0.90369999999999995</v>
          </cell>
          <cell r="P317">
            <v>1.0602</v>
          </cell>
        </row>
        <row r="318">
          <cell r="A318" t="str">
            <v>cselmnm</v>
          </cell>
          <cell r="C318">
            <v>1</v>
          </cell>
          <cell r="D318">
            <v>1</v>
          </cell>
          <cell r="E318">
            <v>0.99139999999999995</v>
          </cell>
          <cell r="F318">
            <v>0.9829</v>
          </cell>
          <cell r="G318">
            <v>0.97430000000000005</v>
          </cell>
          <cell r="H318">
            <v>0.94010000000000005</v>
          </cell>
          <cell r="K318">
            <v>1</v>
          </cell>
          <cell r="L318">
            <v>1</v>
          </cell>
          <cell r="M318">
            <v>0.96860000000000002</v>
          </cell>
          <cell r="N318">
            <v>0.96440000000000003</v>
          </cell>
          <cell r="O318">
            <v>0.98419999999999996</v>
          </cell>
          <cell r="P318">
            <v>1.6302000000000001</v>
          </cell>
        </row>
        <row r="319">
          <cell r="A319" t="str">
            <v>cseliaa</v>
          </cell>
          <cell r="C319">
            <v>1</v>
          </cell>
          <cell r="D319">
            <v>1</v>
          </cell>
          <cell r="E319">
            <v>0.98319999999999996</v>
          </cell>
          <cell r="F319">
            <v>0.96650000000000003</v>
          </cell>
          <cell r="G319">
            <v>0.94969999999999999</v>
          </cell>
          <cell r="H319">
            <v>0.88260000000000005</v>
          </cell>
          <cell r="K319">
            <v>1</v>
          </cell>
          <cell r="L319">
            <v>1</v>
          </cell>
          <cell r="M319">
            <v>0.95</v>
          </cell>
          <cell r="N319">
            <v>0.92849999999999999</v>
          </cell>
          <cell r="O319">
            <v>0.93200000000000005</v>
          </cell>
          <cell r="P319">
            <v>1.4332</v>
          </cell>
        </row>
        <row r="320">
          <cell r="A320" t="str">
            <v>cselequ</v>
          </cell>
          <cell r="C320">
            <v>1</v>
          </cell>
          <cell r="D320">
            <v>1</v>
          </cell>
          <cell r="E320">
            <v>0.98740000000000006</v>
          </cell>
          <cell r="F320">
            <v>0.97489999999999999</v>
          </cell>
          <cell r="G320">
            <v>0.96230000000000004</v>
          </cell>
          <cell r="H320">
            <v>0.91210000000000002</v>
          </cell>
          <cell r="K320">
            <v>1</v>
          </cell>
          <cell r="L320">
            <v>1</v>
          </cell>
          <cell r="M320">
            <v>0.95389999999999997</v>
          </cell>
          <cell r="N320">
            <v>0.91759999999999997</v>
          </cell>
          <cell r="O320">
            <v>0.89790000000000003</v>
          </cell>
          <cell r="P320">
            <v>1.2283999999999999</v>
          </cell>
        </row>
        <row r="321">
          <cell r="A321" t="str">
            <v>cselaut</v>
          </cell>
          <cell r="C321">
            <v>1</v>
          </cell>
          <cell r="D321">
            <v>1</v>
          </cell>
          <cell r="E321">
            <v>0.98699999999999999</v>
          </cell>
          <cell r="F321">
            <v>0.97399999999999998</v>
          </cell>
          <cell r="G321">
            <v>0.96099999999999997</v>
          </cell>
          <cell r="H321">
            <v>0.90890000000000004</v>
          </cell>
          <cell r="K321">
            <v>1</v>
          </cell>
          <cell r="L321">
            <v>1</v>
          </cell>
          <cell r="M321">
            <v>0.94920000000000004</v>
          </cell>
          <cell r="N321">
            <v>0.92579999999999996</v>
          </cell>
          <cell r="O321">
            <v>0.94989999999999997</v>
          </cell>
          <cell r="P321">
            <v>1.5408999999999999</v>
          </cell>
        </row>
        <row r="323">
          <cell r="C323" t="str">
            <v xml:space="preserve">Energy efficiency index in thermal end-uses, per sub-sector, outside EIPs (1=base year) </v>
          </cell>
          <cell r="K323" t="str">
            <v xml:space="preserve">Energy efficiency index in thermal end-uses, per sub-sector, outside EIPs (1=base year) </v>
          </cell>
        </row>
        <row r="324">
          <cell r="A324" t="str">
            <v>csffmpr</v>
          </cell>
          <cell r="C324">
            <v>1</v>
          </cell>
          <cell r="D324">
            <v>1</v>
          </cell>
          <cell r="E324">
            <v>1</v>
          </cell>
          <cell r="F324">
            <v>1</v>
          </cell>
          <cell r="G324">
            <v>1</v>
          </cell>
          <cell r="H324">
            <v>1</v>
          </cell>
          <cell r="K324">
            <v>1</v>
          </cell>
          <cell r="L324">
            <v>1</v>
          </cell>
          <cell r="M324">
            <v>0.91559999999999997</v>
          </cell>
          <cell r="N324">
            <v>0.82709999999999995</v>
          </cell>
          <cell r="O324">
            <v>0.74380000000000002</v>
          </cell>
          <cell r="P324">
            <v>0.42620000000000002</v>
          </cell>
        </row>
        <row r="325">
          <cell r="A325" t="str">
            <v>csffchi</v>
          </cell>
          <cell r="C325">
            <v>1</v>
          </cell>
          <cell r="D325">
            <v>1</v>
          </cell>
          <cell r="E325">
            <v>0.9889</v>
          </cell>
          <cell r="F325">
            <v>0.97789999999999999</v>
          </cell>
          <cell r="G325">
            <v>0.96679999999999999</v>
          </cell>
          <cell r="H325">
            <v>0.92249999999999999</v>
          </cell>
          <cell r="K325">
            <v>1</v>
          </cell>
          <cell r="L325">
            <v>1</v>
          </cell>
          <cell r="M325">
            <v>0.95889999999999997</v>
          </cell>
          <cell r="N325">
            <v>0.89300000000000002</v>
          </cell>
          <cell r="O325">
            <v>0.80269999999999997</v>
          </cell>
          <cell r="P325">
            <v>0.37080000000000002</v>
          </cell>
        </row>
        <row r="326">
          <cell r="A326" t="str">
            <v>csffmnm</v>
          </cell>
          <cell r="C326">
            <v>1</v>
          </cell>
          <cell r="D326">
            <v>1</v>
          </cell>
          <cell r="E326">
            <v>0.99129999999999996</v>
          </cell>
          <cell r="F326">
            <v>0.98260000000000003</v>
          </cell>
          <cell r="G326">
            <v>0.97389999999999999</v>
          </cell>
          <cell r="H326">
            <v>0.93910000000000005</v>
          </cell>
          <cell r="K326">
            <v>1</v>
          </cell>
          <cell r="L326">
            <v>1</v>
          </cell>
          <cell r="M326">
            <v>0.98</v>
          </cell>
          <cell r="N326">
            <v>0.93389999999999995</v>
          </cell>
          <cell r="O326">
            <v>0.86799999999999999</v>
          </cell>
          <cell r="P326">
            <v>0.30709999999999998</v>
          </cell>
        </row>
        <row r="327">
          <cell r="A327" t="str">
            <v>csffiaa</v>
          </cell>
          <cell r="C327">
            <v>1</v>
          </cell>
          <cell r="D327">
            <v>1</v>
          </cell>
          <cell r="E327">
            <v>0.98919999999999997</v>
          </cell>
          <cell r="F327">
            <v>0.97850000000000004</v>
          </cell>
          <cell r="G327">
            <v>0.9677</v>
          </cell>
          <cell r="H327">
            <v>0.92459999999999998</v>
          </cell>
          <cell r="K327">
            <v>1</v>
          </cell>
          <cell r="L327">
            <v>1</v>
          </cell>
          <cell r="M327">
            <v>0.96240000000000003</v>
          </cell>
          <cell r="N327">
            <v>0.91</v>
          </cell>
          <cell r="O327">
            <v>0.82369999999999999</v>
          </cell>
          <cell r="P327">
            <v>0.28510000000000002</v>
          </cell>
        </row>
        <row r="328">
          <cell r="A328" t="str">
            <v>csffequ</v>
          </cell>
          <cell r="C328">
            <v>1</v>
          </cell>
          <cell r="D328">
            <v>1</v>
          </cell>
          <cell r="E328">
            <v>0.95630000000000004</v>
          </cell>
          <cell r="F328">
            <v>0.91259999999999997</v>
          </cell>
          <cell r="G328">
            <v>0.86880000000000002</v>
          </cell>
          <cell r="H328">
            <v>0.69399999999999995</v>
          </cell>
          <cell r="K328">
            <v>1</v>
          </cell>
          <cell r="L328">
            <v>1</v>
          </cell>
          <cell r="M328">
            <v>0.92349999999999999</v>
          </cell>
          <cell r="N328">
            <v>0.83860000000000001</v>
          </cell>
          <cell r="O328">
            <v>0.74050000000000005</v>
          </cell>
          <cell r="P328">
            <v>6.3899999999999998E-2</v>
          </cell>
        </row>
        <row r="329">
          <cell r="A329" t="str">
            <v>csffaut</v>
          </cell>
          <cell r="C329">
            <v>1</v>
          </cell>
          <cell r="D329">
            <v>1</v>
          </cell>
          <cell r="E329">
            <v>0.99229999999999996</v>
          </cell>
          <cell r="F329">
            <v>0.98470000000000002</v>
          </cell>
          <cell r="G329">
            <v>0.97699999999999998</v>
          </cell>
          <cell r="H329">
            <v>0.94630000000000003</v>
          </cell>
          <cell r="K329">
            <v>1</v>
          </cell>
          <cell r="L329">
            <v>1</v>
          </cell>
          <cell r="M329">
            <v>0.94810000000000005</v>
          </cell>
          <cell r="N329">
            <v>0.88039999999999996</v>
          </cell>
          <cell r="O329">
            <v>0.79120000000000001</v>
          </cell>
          <cell r="P329">
            <v>0.21060000000000001</v>
          </cell>
        </row>
        <row r="331">
          <cell r="C331" t="str">
            <v xml:space="preserve">Oil and gas efficiency index in thermal end-uses(1=base year)  </v>
          </cell>
          <cell r="K331" t="str">
            <v xml:space="preserve">Oil and gas efficiency index in thermal end-uses(1=base year)  </v>
          </cell>
        </row>
        <row r="332">
          <cell r="C332">
            <v>1</v>
          </cell>
          <cell r="D332">
            <v>1</v>
          </cell>
          <cell r="E332">
            <v>1</v>
          </cell>
          <cell r="F332">
            <v>1</v>
          </cell>
          <cell r="G332">
            <v>1</v>
          </cell>
          <cell r="H332">
            <v>1</v>
          </cell>
          <cell r="K332">
            <v>1</v>
          </cell>
          <cell r="L332">
            <v>1</v>
          </cell>
          <cell r="M332">
            <v>1</v>
          </cell>
          <cell r="N332">
            <v>1</v>
          </cell>
          <cell r="O332">
            <v>1</v>
          </cell>
          <cell r="P332">
            <v>1</v>
          </cell>
        </row>
        <row r="334">
          <cell r="C334" t="str">
            <v xml:space="preserve">Coal efficiency index in thermal end-uses(1=base year) </v>
          </cell>
          <cell r="K334" t="str">
            <v xml:space="preserve">Coal efficiency index in thermal end-uses(1=base year) </v>
          </cell>
        </row>
        <row r="335">
          <cell r="C335">
            <v>1</v>
          </cell>
          <cell r="D335">
            <v>1</v>
          </cell>
          <cell r="E335">
            <v>1</v>
          </cell>
          <cell r="F335">
            <v>1</v>
          </cell>
          <cell r="G335">
            <v>1</v>
          </cell>
          <cell r="H335">
            <v>1</v>
          </cell>
          <cell r="K335">
            <v>1</v>
          </cell>
          <cell r="L335">
            <v>1</v>
          </cell>
          <cell r="M335">
            <v>1</v>
          </cell>
          <cell r="N335">
            <v>1</v>
          </cell>
          <cell r="O335">
            <v>1</v>
          </cell>
          <cell r="P335">
            <v>1</v>
          </cell>
        </row>
        <row r="338">
          <cell r="C338" t="str">
            <v>Total energy consumption in E.I.P.'s,per E.I.P (EBU)</v>
          </cell>
          <cell r="K338" t="str">
            <v>Total energy consumption in E.I.P.'s,per E.I.P (EBU)</v>
          </cell>
        </row>
        <row r="339">
          <cell r="A339" t="str">
            <v>totcfety</v>
          </cell>
          <cell r="C339">
            <v>5.1075000000000008</v>
          </cell>
          <cell r="D339">
            <v>4.2457363071893299</v>
          </cell>
          <cell r="E339">
            <v>4.221222695120364</v>
          </cell>
          <cell r="F339">
            <v>4.196709083051398</v>
          </cell>
          <cell r="G339">
            <v>4.1722605235849048</v>
          </cell>
          <cell r="H339">
            <v>4.0742711279115156</v>
          </cell>
          <cell r="K339">
            <v>5.107653409989199</v>
          </cell>
          <cell r="L339">
            <v>4.2458716276273885</v>
          </cell>
          <cell r="M339">
            <v>4.0102750643606759</v>
          </cell>
          <cell r="N339">
            <v>3.585144741125962</v>
          </cell>
          <cell r="O339">
            <v>3.1821910223909278</v>
          </cell>
          <cell r="P339">
            <v>1.5162004120763257</v>
          </cell>
        </row>
        <row r="340">
          <cell r="A340" t="str">
            <v>totcfchl</v>
          </cell>
          <cell r="C340">
            <v>0.54890000000000005</v>
          </cell>
          <cell r="D340">
            <v>0.34392230576441107</v>
          </cell>
          <cell r="E340">
            <v>0.33573695488721811</v>
          </cell>
          <cell r="F340">
            <v>0.32755160401002509</v>
          </cell>
          <cell r="G340">
            <v>0.31936625313283212</v>
          </cell>
          <cell r="H340">
            <v>0.28659045739348371</v>
          </cell>
          <cell r="K340">
            <v>0.54902399999999996</v>
          </cell>
          <cell r="L340">
            <v>0.34399999999999997</v>
          </cell>
          <cell r="M340">
            <v>0.33275120000000002</v>
          </cell>
          <cell r="N340">
            <v>0.32188079999999997</v>
          </cell>
          <cell r="O340">
            <v>0.31135440000000003</v>
          </cell>
          <cell r="P340">
            <v>0.27258559999999998</v>
          </cell>
        </row>
        <row r="341">
          <cell r="A341" t="str">
            <v>totcfamm</v>
          </cell>
          <cell r="C341">
            <v>0.68309999999999982</v>
          </cell>
          <cell r="D341">
            <v>0.48063442617801055</v>
          </cell>
          <cell r="E341">
            <v>0.47388601256544494</v>
          </cell>
          <cell r="F341">
            <v>0.46713759895287948</v>
          </cell>
          <cell r="G341">
            <v>0.46038210157068049</v>
          </cell>
          <cell r="H341">
            <v>0.43331684921465963</v>
          </cell>
          <cell r="K341">
            <v>0.68314215198560013</v>
          </cell>
          <cell r="L341">
            <v>0.4806582976247713</v>
          </cell>
          <cell r="M341">
            <v>0.46536459848915523</v>
          </cell>
          <cell r="N341">
            <v>0.45013340146602959</v>
          </cell>
          <cell r="O341">
            <v>0.43451438901109185</v>
          </cell>
          <cell r="P341">
            <v>0.3545293005098592</v>
          </cell>
        </row>
        <row r="342">
          <cell r="A342" t="str">
            <v>totcfclk</v>
          </cell>
          <cell r="C342">
            <v>1.736424400677</v>
          </cell>
          <cell r="D342">
            <v>1.401677407827306</v>
          </cell>
          <cell r="E342">
            <v>1.5598573130811999</v>
          </cell>
          <cell r="F342">
            <v>1.5510908284340001</v>
          </cell>
          <cell r="G342">
            <v>1.5423243437867999</v>
          </cell>
          <cell r="H342">
            <v>1.3995970905410002</v>
          </cell>
          <cell r="K342">
            <v>1.736424400677</v>
          </cell>
          <cell r="L342">
            <v>1.401677407827306</v>
          </cell>
          <cell r="M342">
            <v>1.5462047699727999</v>
          </cell>
          <cell r="N342">
            <v>1.5256448061059324</v>
          </cell>
          <cell r="O342">
            <v>1.5067613133086191</v>
          </cell>
          <cell r="P342">
            <v>1.3893896514778279</v>
          </cell>
        </row>
        <row r="343">
          <cell r="A343" t="str">
            <v>totcfpap</v>
          </cell>
          <cell r="C343">
            <v>3.78013778437152</v>
          </cell>
          <cell r="D343">
            <v>3.2046775478320146</v>
          </cell>
          <cell r="E343">
            <v>3.1651029764593144</v>
          </cell>
          <cell r="F343">
            <v>3.1257458477864644</v>
          </cell>
          <cell r="G343">
            <v>3.0863887191136143</v>
          </cell>
          <cell r="H343">
            <v>2.9289602044222143</v>
          </cell>
          <cell r="K343">
            <v>3.78013778437152</v>
          </cell>
          <cell r="L343">
            <v>3.2046775478320146</v>
          </cell>
          <cell r="M343">
            <v>3.0281749418801698</v>
          </cell>
          <cell r="N343">
            <v>2.8201022549335697</v>
          </cell>
          <cell r="O343">
            <v>2.5461146748124985</v>
          </cell>
          <cell r="P343">
            <v>1.8798559470271423</v>
          </cell>
        </row>
        <row r="344">
          <cell r="A344" t="str">
            <v>totcfver</v>
          </cell>
          <cell r="C344">
            <v>1.4736999999999998</v>
          </cell>
          <cell r="D344">
            <v>1.2876516180908288</v>
          </cell>
          <cell r="E344">
            <v>1.2617357873034316</v>
          </cell>
          <cell r="F344">
            <v>1.2358199565160346</v>
          </cell>
          <cell r="G344">
            <v>1.2099041257286376</v>
          </cell>
          <cell r="H344">
            <v>1.0101619612767794</v>
          </cell>
          <cell r="K344">
            <v>1.4737424816862199</v>
          </cell>
          <cell r="L344">
            <v>1.2876882691262959</v>
          </cell>
          <cell r="M344">
            <v>1.2384449559503836</v>
          </cell>
          <cell r="N344">
            <v>1.190701672863522</v>
          </cell>
          <cell r="O344">
            <v>1.1446095353862273</v>
          </cell>
          <cell r="P344">
            <v>1.041014872624104</v>
          </cell>
        </row>
        <row r="345">
          <cell r="A345" t="str">
            <v>totcfalu</v>
          </cell>
          <cell r="C345">
            <v>0.66736496200000006</v>
          </cell>
          <cell r="D345">
            <v>0.47674208432940002</v>
          </cell>
          <cell r="E345">
            <v>0.47674208432940002</v>
          </cell>
          <cell r="F345">
            <v>0.47674208432940002</v>
          </cell>
          <cell r="G345">
            <v>0.47674208432940002</v>
          </cell>
          <cell r="H345">
            <v>0.41421853228620004</v>
          </cell>
          <cell r="K345">
            <v>0.66736496200000006</v>
          </cell>
          <cell r="L345">
            <v>0.47674208432940002</v>
          </cell>
          <cell r="M345">
            <v>0.43571604905000005</v>
          </cell>
          <cell r="N345">
            <v>0.37323687407999995</v>
          </cell>
          <cell r="O345">
            <v>0.28706704309999997</v>
          </cell>
          <cell r="P345">
            <v>0.11147104160000003</v>
          </cell>
        </row>
        <row r="346">
          <cell r="A346" t="str">
            <v>totcfsuc</v>
          </cell>
          <cell r="C346">
            <v>0.89190000000000014</v>
          </cell>
          <cell r="D346">
            <v>0.88620082897603492</v>
          </cell>
          <cell r="E346">
            <v>0.87354975795206979</v>
          </cell>
          <cell r="F346">
            <v>0.86089868692810456</v>
          </cell>
          <cell r="G346">
            <v>0.84824761590413966</v>
          </cell>
          <cell r="H346">
            <v>0.79764333180827918</v>
          </cell>
          <cell r="K346">
            <v>0.89192664086399986</v>
          </cell>
          <cell r="L346">
            <v>0.88622790195005752</v>
          </cell>
          <cell r="M346">
            <v>0.84856008193980814</v>
          </cell>
          <cell r="N346">
            <v>0.81356471881575698</v>
          </cell>
          <cell r="O346">
            <v>0.7811817987396763</v>
          </cell>
          <cell r="P346">
            <v>0.6956938531708432</v>
          </cell>
        </row>
        <row r="348">
          <cell r="C348" t="str">
            <v>Total consumption of energy of the steel industry (EBU)</v>
          </cell>
          <cell r="K348" t="str">
            <v>Total consumption of energy of the steel industry (EBU)</v>
          </cell>
        </row>
        <row r="349">
          <cell r="A349" t="str">
            <v>totcfsteel</v>
          </cell>
          <cell r="C349">
            <v>6.7334807859039003</v>
          </cell>
          <cell r="D349">
            <v>4.3243490498654973</v>
          </cell>
          <cell r="E349">
            <v>4.2594884267100497</v>
          </cell>
          <cell r="F349">
            <v>4.1945527970464029</v>
          </cell>
          <cell r="G349">
            <v>4.1296921738909553</v>
          </cell>
          <cell r="H349">
            <v>3.3657077138971312</v>
          </cell>
          <cell r="K349">
            <v>6.7334807859039003</v>
          </cell>
          <cell r="L349">
            <v>4.3243490498654973</v>
          </cell>
          <cell r="M349">
            <v>4.0412623084121844</v>
          </cell>
          <cell r="N349">
            <v>3.7370883278347113</v>
          </cell>
          <cell r="O349">
            <v>3.3564896793987002</v>
          </cell>
          <cell r="P349">
            <v>1.5226286401526621</v>
          </cell>
        </row>
        <row r="351">
          <cell r="C351" t="str">
            <v>Total fuel consumption ,per fuel,per sub-sector (EBU)</v>
          </cell>
          <cell r="K351" t="str">
            <v>Total fuel consumption ,per fuel,per sub-sector (EBU)</v>
          </cell>
        </row>
        <row r="352">
          <cell r="C352" t="str">
            <v>métaux-primaires</v>
          </cell>
          <cell r="K352" t="str">
            <v>métaux-primaires</v>
          </cell>
        </row>
        <row r="353">
          <cell r="A353" t="str">
            <v>cmscfmpr</v>
          </cell>
          <cell r="C353">
            <v>4.9000000000000016E-3</v>
          </cell>
          <cell r="D353">
            <v>3.2148323546061213E-3</v>
          </cell>
          <cell r="E353">
            <v>0</v>
          </cell>
          <cell r="F353">
            <v>0</v>
          </cell>
          <cell r="G353">
            <v>0</v>
          </cell>
          <cell r="H353">
            <v>0</v>
          </cell>
          <cell r="K353">
            <v>4.9000000000000016E-3</v>
          </cell>
          <cell r="L353">
            <v>3.2148323546061213E-3</v>
          </cell>
          <cell r="M353">
            <v>0</v>
          </cell>
          <cell r="N353">
            <v>0</v>
          </cell>
          <cell r="O353">
            <v>0</v>
          </cell>
          <cell r="P353">
            <v>0</v>
          </cell>
        </row>
        <row r="354">
          <cell r="A354" t="str">
            <v>gzlcfmpr</v>
          </cell>
          <cell r="C354">
            <v>0</v>
          </cell>
          <cell r="D354">
            <v>0</v>
          </cell>
          <cell r="E354">
            <v>0</v>
          </cell>
          <cell r="F354">
            <v>0</v>
          </cell>
          <cell r="G354">
            <v>0</v>
          </cell>
          <cell r="H354">
            <v>0</v>
          </cell>
          <cell r="K354">
            <v>0</v>
          </cell>
          <cell r="L354">
            <v>0</v>
          </cell>
          <cell r="M354">
            <v>0</v>
          </cell>
          <cell r="N354">
            <v>0</v>
          </cell>
          <cell r="O354">
            <v>0</v>
          </cell>
          <cell r="P354">
            <v>0</v>
          </cell>
        </row>
        <row r="355">
          <cell r="A355" t="str">
            <v>folcfmpr</v>
          </cell>
          <cell r="C355">
            <v>3.2500000000000008E-2</v>
          </cell>
          <cell r="D355">
            <v>5.1277574451108815E-3</v>
          </cell>
          <cell r="E355">
            <v>5.261319493452943E-3</v>
          </cell>
          <cell r="F355">
            <v>2.861577751108658E-3</v>
          </cell>
          <cell r="G355">
            <v>0</v>
          </cell>
          <cell r="H355">
            <v>0</v>
          </cell>
          <cell r="K355">
            <v>3.2500000000000008E-2</v>
          </cell>
          <cell r="L355">
            <v>5.1277574451108815E-3</v>
          </cell>
          <cell r="M355">
            <v>4.7806246106027045E-3</v>
          </cell>
          <cell r="N355">
            <v>2.2534363211674895E-3</v>
          </cell>
          <cell r="O355">
            <v>0</v>
          </cell>
          <cell r="P355">
            <v>0</v>
          </cell>
        </row>
        <row r="356">
          <cell r="A356" t="str">
            <v>vapcfmpr</v>
          </cell>
          <cell r="C356">
            <v>3.8800000000000008E-2</v>
          </cell>
          <cell r="D356">
            <v>4.2864431394748275E-3</v>
          </cell>
          <cell r="E356">
            <v>4.8389524563396367E-3</v>
          </cell>
          <cell r="F356">
            <v>5.37499687583243E-3</v>
          </cell>
          <cell r="G356">
            <v>5.8811279403544929E-3</v>
          </cell>
          <cell r="H356">
            <v>7.6061598317165892E-3</v>
          </cell>
          <cell r="K356">
            <v>3.8800000000000008E-2</v>
          </cell>
          <cell r="L356">
            <v>4.2864431394748275E-3</v>
          </cell>
          <cell r="M356">
            <v>5.6610563097220356E-3</v>
          </cell>
          <cell r="N356">
            <v>7.9396073049134517E-3</v>
          </cell>
          <cell r="O356">
            <v>1.0835645095448265E-2</v>
          </cell>
          <cell r="P356">
            <v>5.8693673054896487E-3</v>
          </cell>
        </row>
        <row r="357">
          <cell r="A357" t="str">
            <v>gazcfmpr</v>
          </cell>
          <cell r="C357">
            <v>0.21260000000000004</v>
          </cell>
          <cell r="D357">
            <v>9.9318751212561965E-2</v>
          </cell>
          <cell r="E357">
            <v>0.11204681370573834</v>
          </cell>
          <cell r="F357">
            <v>0.12441949289970371</v>
          </cell>
          <cell r="G357">
            <v>0.13609383366073063</v>
          </cell>
          <cell r="H357">
            <v>0.17601240126603557</v>
          </cell>
          <cell r="K357">
            <v>0.21260000000000004</v>
          </cell>
          <cell r="L357">
            <v>9.9318751212561965E-2</v>
          </cell>
          <cell r="M357">
            <v>0.10029272370583413</v>
          </cell>
          <cell r="N357">
            <v>9.2478022038952182E-2</v>
          </cell>
          <cell r="O357">
            <v>8.1317867130814861E-2</v>
          </cell>
          <cell r="P357">
            <v>3.7563950755133753E-2</v>
          </cell>
        </row>
        <row r="358">
          <cell r="A358" t="str">
            <v>enccfmpr</v>
          </cell>
          <cell r="C358">
            <v>0</v>
          </cell>
          <cell r="D358">
            <v>0</v>
          </cell>
          <cell r="E358">
            <v>0</v>
          </cell>
          <cell r="F358">
            <v>0</v>
          </cell>
          <cell r="G358">
            <v>0</v>
          </cell>
          <cell r="H358">
            <v>0</v>
          </cell>
          <cell r="K358">
            <v>0</v>
          </cell>
          <cell r="L358">
            <v>0</v>
          </cell>
          <cell r="M358">
            <v>0</v>
          </cell>
          <cell r="N358">
            <v>1.5774054248172424E-3</v>
          </cell>
          <cell r="O358">
            <v>2.887366568735289E-3</v>
          </cell>
          <cell r="P358">
            <v>3.5216203832937895E-3</v>
          </cell>
        </row>
        <row r="359">
          <cell r="C359" t="str">
            <v>chimie</v>
          </cell>
          <cell r="K359" t="str">
            <v>chimie</v>
          </cell>
        </row>
        <row r="360">
          <cell r="A360" t="str">
            <v>cmscfchi</v>
          </cell>
          <cell r="C360">
            <v>0.50109999999999999</v>
          </cell>
          <cell r="D360">
            <v>0.46584895898323847</v>
          </cell>
          <cell r="E360">
            <v>0.33850975587345244</v>
          </cell>
          <cell r="F360">
            <v>0.18063958769599409</v>
          </cell>
          <cell r="G360">
            <v>0</v>
          </cell>
          <cell r="H360">
            <v>0</v>
          </cell>
          <cell r="K360">
            <v>0.50109999999999999</v>
          </cell>
          <cell r="L360">
            <v>0.46584895898323847</v>
          </cell>
          <cell r="M360">
            <v>0.3109985846515676</v>
          </cell>
          <cell r="N360">
            <v>0.10809558800805107</v>
          </cell>
          <cell r="O360">
            <v>0</v>
          </cell>
          <cell r="P360">
            <v>0</v>
          </cell>
        </row>
        <row r="361">
          <cell r="A361" t="str">
            <v>gzlcfchi</v>
          </cell>
          <cell r="C361">
            <v>0</v>
          </cell>
          <cell r="D361">
            <v>0</v>
          </cell>
          <cell r="E361">
            <v>0</v>
          </cell>
          <cell r="F361">
            <v>0</v>
          </cell>
          <cell r="G361">
            <v>0</v>
          </cell>
          <cell r="H361">
            <v>0</v>
          </cell>
          <cell r="K361">
            <v>0</v>
          </cell>
          <cell r="L361">
            <v>0</v>
          </cell>
          <cell r="M361">
            <v>0</v>
          </cell>
          <cell r="N361">
            <v>0</v>
          </cell>
          <cell r="O361">
            <v>0</v>
          </cell>
          <cell r="P361">
            <v>0</v>
          </cell>
        </row>
        <row r="362">
          <cell r="A362" t="str">
            <v>folcfchi</v>
          </cell>
          <cell r="C362">
            <v>0.40069999999999995</v>
          </cell>
          <cell r="D362">
            <v>7.9630996836430781E-2</v>
          </cell>
          <cell r="E362">
            <v>7.2288534023049494E-2</v>
          </cell>
          <cell r="F362">
            <v>6.1720742776834495E-2</v>
          </cell>
          <cell r="G362">
            <v>4.9166367244905633E-2</v>
          </cell>
          <cell r="H362">
            <v>6.3886255388029556E-2</v>
          </cell>
          <cell r="K362">
            <v>0.40069999999999995</v>
          </cell>
          <cell r="L362">
            <v>7.9630996836430781E-2</v>
          </cell>
          <cell r="M362">
            <v>6.7854236651251121E-2</v>
          </cell>
          <cell r="N362">
            <v>3.4745010431159275E-2</v>
          </cell>
          <cell r="O362">
            <v>0</v>
          </cell>
          <cell r="P362">
            <v>0</v>
          </cell>
        </row>
        <row r="363">
          <cell r="A363" t="str">
            <v>vapcfchi</v>
          </cell>
          <cell r="C363">
            <v>0.25399999999999995</v>
          </cell>
          <cell r="D363">
            <v>0.43514831125654935</v>
          </cell>
          <cell r="E363">
            <v>0.47402998459942219</v>
          </cell>
          <cell r="F363">
            <v>0.50591499646816207</v>
          </cell>
          <cell r="G363">
            <v>0.53734506730303944</v>
          </cell>
          <cell r="H363">
            <v>0.6982204731584456</v>
          </cell>
          <cell r="K363">
            <v>0.25399999999999995</v>
          </cell>
          <cell r="L363">
            <v>0.43514831125654935</v>
          </cell>
          <cell r="M363">
            <v>0.47120997674479936</v>
          </cell>
          <cell r="N363">
            <v>0.45039828336687948</v>
          </cell>
          <cell r="O363">
            <v>0.40124325353097245</v>
          </cell>
          <cell r="P363">
            <v>0.15663630597656941</v>
          </cell>
        </row>
        <row r="364">
          <cell r="A364" t="str">
            <v>gazcfchi</v>
          </cell>
          <cell r="C364">
            <v>1.4272</v>
          </cell>
          <cell r="D364">
            <v>1.1353366491483763</v>
          </cell>
          <cell r="E364">
            <v>1.3263533458656718</v>
          </cell>
          <cell r="F364">
            <v>1.5620668676226785</v>
          </cell>
          <cell r="G364">
            <v>1.8147098935520074</v>
          </cell>
          <cell r="H364">
            <v>2.3580147611304372</v>
          </cell>
          <cell r="K364">
            <v>1.4272</v>
          </cell>
          <cell r="L364">
            <v>1.1353366491483763</v>
          </cell>
          <cell r="M364">
            <v>1.3389902699180218</v>
          </cell>
          <cell r="N364">
            <v>1.3944330853038587</v>
          </cell>
          <cell r="O364">
            <v>1.2518789510166342</v>
          </cell>
          <cell r="P364">
            <v>0.37592713434376662</v>
          </cell>
        </row>
        <row r="365">
          <cell r="A365" t="str">
            <v>enccfchi</v>
          </cell>
          <cell r="C365">
            <v>0</v>
          </cell>
          <cell r="D365">
            <v>4.6771769406225433E-2</v>
          </cell>
          <cell r="E365">
            <v>0.13959165190657832</v>
          </cell>
          <cell r="F365">
            <v>0.16760374116123161</v>
          </cell>
          <cell r="G365">
            <v>0.19779573029559738</v>
          </cell>
          <cell r="H365">
            <v>0.25701367110126838</v>
          </cell>
          <cell r="K365">
            <v>0</v>
          </cell>
          <cell r="L365">
            <v>4.6771769406225433E-2</v>
          </cell>
          <cell r="M365">
            <v>6.7854236651251107E-2</v>
          </cell>
          <cell r="N365">
            <v>0.16214338201207662</v>
          </cell>
          <cell r="O365">
            <v>0.2888951425423002</v>
          </cell>
          <cell r="P365">
            <v>0.28194535075782495</v>
          </cell>
        </row>
        <row r="366">
          <cell r="C366" t="str">
            <v>non_metalliques</v>
          </cell>
          <cell r="K366" t="str">
            <v>non_metalliques</v>
          </cell>
        </row>
        <row r="367">
          <cell r="A367" t="str">
            <v>cmscfmnm</v>
          </cell>
          <cell r="C367">
            <v>3.8800000000000015E-2</v>
          </cell>
          <cell r="D367">
            <v>3.0586328908643132E-2</v>
          </cell>
          <cell r="E367">
            <v>2.3229577170900319E-2</v>
          </cell>
          <cell r="F367">
            <v>1.4372242134255505E-2</v>
          </cell>
          <cell r="G367">
            <v>2.3743689898742307E-3</v>
          </cell>
          <cell r="H367">
            <v>3.6792798873610932E-3</v>
          </cell>
          <cell r="K367">
            <v>3.8800000000000015E-2</v>
          </cell>
          <cell r="L367">
            <v>3.0586328908643132E-2</v>
          </cell>
          <cell r="M367">
            <v>1.7992286053576338E-2</v>
          </cell>
          <cell r="N367">
            <v>0</v>
          </cell>
          <cell r="O367">
            <v>0</v>
          </cell>
          <cell r="P367">
            <v>0</v>
          </cell>
        </row>
        <row r="368">
          <cell r="A368" t="str">
            <v>gzlcfmnm</v>
          </cell>
          <cell r="C368">
            <v>0</v>
          </cell>
          <cell r="D368">
            <v>0</v>
          </cell>
          <cell r="E368">
            <v>0</v>
          </cell>
          <cell r="F368">
            <v>0</v>
          </cell>
          <cell r="G368">
            <v>0</v>
          </cell>
          <cell r="H368">
            <v>0</v>
          </cell>
          <cell r="K368">
            <v>0</v>
          </cell>
          <cell r="L368">
            <v>0</v>
          </cell>
          <cell r="M368">
            <v>0</v>
          </cell>
          <cell r="N368">
            <v>0</v>
          </cell>
          <cell r="O368">
            <v>0</v>
          </cell>
          <cell r="P368">
            <v>0</v>
          </cell>
        </row>
        <row r="369">
          <cell r="A369" t="str">
            <v>folcfmnm</v>
          </cell>
          <cell r="C369">
            <v>0.20639999999999997</v>
          </cell>
          <cell r="D369">
            <v>0.16237382047858862</v>
          </cell>
          <cell r="E369">
            <v>0.12641946759673645</v>
          </cell>
          <cell r="F369">
            <v>7.5786402850801071E-2</v>
          </cell>
          <cell r="G369">
            <v>1.1532649379389122E-2</v>
          </cell>
          <cell r="H369">
            <v>1.7870788024325311E-2</v>
          </cell>
          <cell r="K369">
            <v>0.20639999999999997</v>
          </cell>
          <cell r="L369">
            <v>0.16237382047858862</v>
          </cell>
          <cell r="M369">
            <v>0.12337567579595203</v>
          </cell>
          <cell r="N369">
            <v>5.346864265101884E-2</v>
          </cell>
          <cell r="O369">
            <v>0</v>
          </cell>
          <cell r="P369">
            <v>0</v>
          </cell>
        </row>
        <row r="370">
          <cell r="A370" t="str">
            <v>vapcfmnm</v>
          </cell>
          <cell r="C370">
            <v>0</v>
          </cell>
          <cell r="D370">
            <v>0</v>
          </cell>
          <cell r="E370">
            <v>0</v>
          </cell>
          <cell r="F370">
            <v>0</v>
          </cell>
          <cell r="G370">
            <v>0</v>
          </cell>
          <cell r="H370">
            <v>0</v>
          </cell>
          <cell r="K370">
            <v>0</v>
          </cell>
          <cell r="L370">
            <v>0</v>
          </cell>
          <cell r="M370">
            <v>0</v>
          </cell>
          <cell r="N370">
            <v>0</v>
          </cell>
          <cell r="O370">
            <v>4.0502247819853704E-3</v>
          </cell>
          <cell r="P370">
            <v>7.3773331612167221E-3</v>
          </cell>
        </row>
        <row r="371">
          <cell r="A371" t="str">
            <v>gazcfmnm</v>
          </cell>
          <cell r="C371">
            <v>0.70709999999999995</v>
          </cell>
          <cell r="D371">
            <v>0.23438088134406174</v>
          </cell>
          <cell r="E371">
            <v>0.32305090283594923</v>
          </cell>
          <cell r="F371">
            <v>0.44897757192736987</v>
          </cell>
          <cell r="G371">
            <v>0.58884350948880926</v>
          </cell>
          <cell r="H371">
            <v>0.91246141206555098</v>
          </cell>
          <cell r="K371">
            <v>0.70709999999999995</v>
          </cell>
          <cell r="L371">
            <v>0.23438088134406174</v>
          </cell>
          <cell r="M371">
            <v>0.31426526306913344</v>
          </cell>
          <cell r="N371">
            <v>0.39299452348498848</v>
          </cell>
          <cell r="O371">
            <v>0.40826265802412537</v>
          </cell>
          <cell r="P371">
            <v>0.12393919710844092</v>
          </cell>
        </row>
        <row r="372">
          <cell r="A372" t="str">
            <v>enccfmnm</v>
          </cell>
          <cell r="C372">
            <v>3.740000000000003E-2</v>
          </cell>
          <cell r="D372">
            <v>4.8185912739981733E-2</v>
          </cell>
          <cell r="E372">
            <v>4.7934048130429237E-2</v>
          </cell>
          <cell r="F372">
            <v>4.8611995454099492E-2</v>
          </cell>
          <cell r="G372">
            <v>4.7487379797484616E-2</v>
          </cell>
          <cell r="H372">
            <v>7.3585597747221856E-2</v>
          </cell>
          <cell r="K372">
            <v>3.740000000000003E-2</v>
          </cell>
          <cell r="L372">
            <v>4.8185912739981733E-2</v>
          </cell>
          <cell r="M372">
            <v>5.3976858160729016E-2</v>
          </cell>
          <cell r="N372">
            <v>8.4213112175354668E-2</v>
          </cell>
          <cell r="O372">
            <v>0.109356069113605</v>
          </cell>
          <cell r="P372">
            <v>6.6395998450950497E-2</v>
          </cell>
        </row>
        <row r="373">
          <cell r="C373" t="str">
            <v>iaa</v>
          </cell>
          <cell r="K373" t="str">
            <v>iaa</v>
          </cell>
        </row>
        <row r="374">
          <cell r="A374" t="str">
            <v>cmscfiaa</v>
          </cell>
          <cell r="C374">
            <v>0.21680000000000002</v>
          </cell>
          <cell r="D374">
            <v>0.40857532179908684</v>
          </cell>
          <cell r="E374">
            <v>0.27738105144921099</v>
          </cell>
          <cell r="F374">
            <v>0.13958886618402636</v>
          </cell>
          <cell r="G374">
            <v>0</v>
          </cell>
          <cell r="H374">
            <v>0</v>
          </cell>
          <cell r="K374">
            <v>0.21680000000000002</v>
          </cell>
          <cell r="L374">
            <v>0.40857532179908684</v>
          </cell>
          <cell r="M374">
            <v>0.20082306224930144</v>
          </cell>
          <cell r="N374">
            <v>0</v>
          </cell>
          <cell r="O374">
            <v>0</v>
          </cell>
          <cell r="P374">
            <v>0</v>
          </cell>
        </row>
        <row r="375">
          <cell r="A375" t="str">
            <v>gzlcfiaa</v>
          </cell>
          <cell r="C375">
            <v>0</v>
          </cell>
          <cell r="D375">
            <v>0</v>
          </cell>
          <cell r="E375">
            <v>0</v>
          </cell>
          <cell r="F375">
            <v>0</v>
          </cell>
          <cell r="G375">
            <v>0</v>
          </cell>
          <cell r="H375">
            <v>0</v>
          </cell>
          <cell r="K375">
            <v>0</v>
          </cell>
          <cell r="L375">
            <v>0</v>
          </cell>
          <cell r="M375">
            <v>0</v>
          </cell>
          <cell r="N375">
            <v>0</v>
          </cell>
          <cell r="O375">
            <v>0</v>
          </cell>
          <cell r="P375">
            <v>0</v>
          </cell>
        </row>
        <row r="376">
          <cell r="A376" t="str">
            <v>folcfiaa</v>
          </cell>
          <cell r="C376">
            <v>0.6714</v>
          </cell>
          <cell r="D376">
            <v>0.28706085683628407</v>
          </cell>
          <cell r="E376">
            <v>0.19500096474061071</v>
          </cell>
          <cell r="F376">
            <v>9.7957099076509707E-2</v>
          </cell>
          <cell r="G376">
            <v>0</v>
          </cell>
          <cell r="H376">
            <v>0</v>
          </cell>
          <cell r="K376">
            <v>0.6714</v>
          </cell>
          <cell r="L376">
            <v>0.28706085683628407</v>
          </cell>
          <cell r="M376">
            <v>0.17213405335654408</v>
          </cell>
          <cell r="N376">
            <v>6.5223908144126291E-2</v>
          </cell>
          <cell r="O376">
            <v>0</v>
          </cell>
          <cell r="P376">
            <v>0</v>
          </cell>
        </row>
        <row r="377">
          <cell r="A377" t="str">
            <v>vapcfiaa</v>
          </cell>
          <cell r="C377">
            <v>0.11270000000000001</v>
          </cell>
          <cell r="D377">
            <v>0.27291450994766814</v>
          </cell>
          <cell r="E377">
            <v>0.2779217552532055</v>
          </cell>
          <cell r="F377">
            <v>0.2797219384740332</v>
          </cell>
          <cell r="G377">
            <v>0.28106098907563232</v>
          </cell>
          <cell r="H377">
            <v>0.33667550590077938</v>
          </cell>
          <cell r="K377">
            <v>0.11270000000000001</v>
          </cell>
          <cell r="L377">
            <v>0.27291450994766814</v>
          </cell>
          <cell r="M377">
            <v>0.29454049129897542</v>
          </cell>
          <cell r="N377">
            <v>0.30437823800592262</v>
          </cell>
          <cell r="O377">
            <v>0.28671996545121314</v>
          </cell>
          <cell r="P377">
            <v>8.5590268908473766E-2</v>
          </cell>
        </row>
        <row r="378">
          <cell r="A378" t="str">
            <v>gazcfiaa</v>
          </cell>
          <cell r="C378">
            <v>1.8274000000000001</v>
          </cell>
          <cell r="D378">
            <v>2.1258659823511166</v>
          </cell>
          <cell r="E378">
            <v>2.1973121186731062</v>
          </cell>
          <cell r="F378">
            <v>2.2438706161792488</v>
          </cell>
          <cell r="G378">
            <v>2.2874208745159241</v>
          </cell>
          <cell r="H378">
            <v>2.7400408098913238</v>
          </cell>
          <cell r="K378">
            <v>1.8274000000000001</v>
          </cell>
          <cell r="L378">
            <v>2.1258659823511166</v>
          </cell>
          <cell r="M378">
            <v>2.3777450570317291</v>
          </cell>
          <cell r="N378">
            <v>2.435025904047381</v>
          </cell>
          <cell r="O378">
            <v>2.0379172928993921</v>
          </cell>
          <cell r="P378">
            <v>0.34236107563389506</v>
          </cell>
        </row>
        <row r="379">
          <cell r="A379" t="str">
            <v>enccfiaa</v>
          </cell>
          <cell r="C379">
            <v>4.9000000000000002E-2</v>
          </cell>
          <cell r="D379">
            <v>0.2059601914566157</v>
          </cell>
          <cell r="E379">
            <v>0.46424828610973201</v>
          </cell>
          <cell r="F379">
            <v>0.72341317668002414</v>
          </cell>
          <cell r="G379">
            <v>0.98426027302750618</v>
          </cell>
          <cell r="H379">
            <v>1.1790192813645972</v>
          </cell>
          <cell r="K379">
            <v>4.9000000000000002E-2</v>
          </cell>
          <cell r="L379">
            <v>0.2059601914566157</v>
          </cell>
          <cell r="M379">
            <v>0.24098767469916171</v>
          </cell>
          <cell r="N379">
            <v>0.27394041420533038</v>
          </cell>
          <cell r="O379">
            <v>0.39699687524014132</v>
          </cell>
          <cell r="P379">
            <v>0.35947912941558979</v>
          </cell>
        </row>
        <row r="380">
          <cell r="C380" t="str">
            <v>équipement</v>
          </cell>
          <cell r="K380" t="str">
            <v>équipement</v>
          </cell>
        </row>
        <row r="381">
          <cell r="A381" t="str">
            <v>cmscfequ</v>
          </cell>
          <cell r="C381">
            <v>0.21369999999999997</v>
          </cell>
          <cell r="D381">
            <v>0.10130331737134941</v>
          </cell>
          <cell r="E381">
            <v>7.0132455352795456E-2</v>
          </cell>
          <cell r="F381">
            <v>3.6576392528546747E-2</v>
          </cell>
          <cell r="G381">
            <v>0</v>
          </cell>
          <cell r="H381">
            <v>0</v>
          </cell>
          <cell r="K381">
            <v>0.21369999999999997</v>
          </cell>
          <cell r="L381">
            <v>0.10130331737134941</v>
          </cell>
          <cell r="M381">
            <v>4.7260360323085192E-2</v>
          </cell>
          <cell r="N381">
            <v>0</v>
          </cell>
          <cell r="O381">
            <v>0</v>
          </cell>
          <cell r="P381">
            <v>0</v>
          </cell>
        </row>
        <row r="382">
          <cell r="A382" t="str">
            <v>gzlcfequ</v>
          </cell>
          <cell r="C382">
            <v>0</v>
          </cell>
          <cell r="D382">
            <v>0</v>
          </cell>
          <cell r="E382">
            <v>0</v>
          </cell>
          <cell r="F382">
            <v>0</v>
          </cell>
          <cell r="G382">
            <v>0</v>
          </cell>
          <cell r="H382">
            <v>0</v>
          </cell>
          <cell r="K382">
            <v>0</v>
          </cell>
          <cell r="L382">
            <v>0</v>
          </cell>
          <cell r="M382">
            <v>0</v>
          </cell>
          <cell r="N382">
            <v>0</v>
          </cell>
          <cell r="O382">
            <v>0</v>
          </cell>
          <cell r="P382">
            <v>0</v>
          </cell>
        </row>
        <row r="383">
          <cell r="A383" t="str">
            <v>folcfequ</v>
          </cell>
          <cell r="C383">
            <v>0.34119999999999984</v>
          </cell>
          <cell r="D383">
            <v>0.14950972356875014</v>
          </cell>
          <cell r="E383">
            <v>0.10343673464348256</v>
          </cell>
          <cell r="F383">
            <v>5.4053782061891736E-2</v>
          </cell>
          <cell r="G383">
            <v>0</v>
          </cell>
          <cell r="H383">
            <v>0</v>
          </cell>
          <cell r="K383">
            <v>0.34119999999999984</v>
          </cell>
          <cell r="L383">
            <v>0.14950972356875014</v>
          </cell>
          <cell r="M383">
            <v>0.10127220069232541</v>
          </cell>
          <cell r="N383">
            <v>3.8579456248533796E-2</v>
          </cell>
          <cell r="O383">
            <v>0</v>
          </cell>
          <cell r="P383">
            <v>0</v>
          </cell>
        </row>
        <row r="384">
          <cell r="A384" t="str">
            <v>vapcfequ</v>
          </cell>
          <cell r="C384">
            <v>4.6300000000000001E-2</v>
          </cell>
          <cell r="D384">
            <v>2.5927439082015863E-2</v>
          </cell>
          <cell r="E384">
            <v>2.6924413894061701E-2</v>
          </cell>
          <cell r="F384">
            <v>2.8083942769045082E-2</v>
          </cell>
          <cell r="G384">
            <v>2.8960689387024539E-2</v>
          </cell>
          <cell r="H384">
            <v>3.346292627808628E-2</v>
          </cell>
          <cell r="K384">
            <v>4.6300000000000001E-2</v>
          </cell>
          <cell r="L384">
            <v>2.5927439082015863E-2</v>
          </cell>
          <cell r="M384">
            <v>2.6780870849748277E-2</v>
          </cell>
          <cell r="N384">
            <v>3.0006243748859615E-2</v>
          </cell>
          <cell r="O384">
            <v>4.0593058319113189E-2</v>
          </cell>
          <cell r="P384">
            <v>5.3040079313771901E-3</v>
          </cell>
        </row>
        <row r="385">
          <cell r="A385" t="str">
            <v>gazcfequ</v>
          </cell>
          <cell r="C385">
            <v>1.8799999999999992</v>
          </cell>
          <cell r="D385">
            <v>1.611351525415726</v>
          </cell>
          <cell r="E385">
            <v>1.672151204452996</v>
          </cell>
          <cell r="F385">
            <v>1.8137854678431895</v>
          </cell>
          <cell r="G385">
            <v>1.9422044123288627</v>
          </cell>
          <cell r="H385">
            <v>2.2441400547548214</v>
          </cell>
          <cell r="K385">
            <v>1.8799999999999992</v>
          </cell>
          <cell r="L385">
            <v>1.611351525415726</v>
          </cell>
          <cell r="M385">
            <v>1.7259483589990712</v>
          </cell>
          <cell r="N385">
            <v>1.7103558936849981</v>
          </cell>
          <cell r="O385">
            <v>1.5425362161263012</v>
          </cell>
          <cell r="P385">
            <v>0.10183695228244205</v>
          </cell>
        </row>
        <row r="386">
          <cell r="A386" t="str">
            <v>enccfequ</v>
          </cell>
          <cell r="C386">
            <v>0</v>
          </cell>
          <cell r="D386">
            <v>0</v>
          </cell>
          <cell r="E386">
            <v>0.11608130541152351</v>
          </cell>
          <cell r="F386">
            <v>0.13621553079596715</v>
          </cell>
          <cell r="G386">
            <v>0.15607557154683885</v>
          </cell>
          <cell r="H386">
            <v>0.18033912365435723</v>
          </cell>
          <cell r="K386">
            <v>0</v>
          </cell>
          <cell r="L386">
            <v>0</v>
          </cell>
          <cell r="M386">
            <v>0</v>
          </cell>
          <cell r="N386">
            <v>2.7005619373973656E-2</v>
          </cell>
          <cell r="O386">
            <v>4.8711669982935836E-2</v>
          </cell>
          <cell r="P386">
            <v>2.8641642829436827E-2</v>
          </cell>
        </row>
        <row r="387">
          <cell r="C387" t="str">
            <v>autres</v>
          </cell>
          <cell r="K387" t="str">
            <v>autres</v>
          </cell>
        </row>
        <row r="388">
          <cell r="A388" t="str">
            <v>cmscfaut</v>
          </cell>
          <cell r="C388">
            <v>1.2999999999999956E-3</v>
          </cell>
          <cell r="D388">
            <v>0</v>
          </cell>
          <cell r="E388">
            <v>0</v>
          </cell>
          <cell r="F388">
            <v>0</v>
          </cell>
          <cell r="G388">
            <v>0</v>
          </cell>
          <cell r="H388">
            <v>0</v>
          </cell>
          <cell r="K388">
            <v>1.2999999999999956E-3</v>
          </cell>
          <cell r="L388">
            <v>0</v>
          </cell>
          <cell r="M388">
            <v>0</v>
          </cell>
          <cell r="N388">
            <v>0</v>
          </cell>
          <cell r="O388">
            <v>0</v>
          </cell>
          <cell r="P388">
            <v>0</v>
          </cell>
        </row>
        <row r="389">
          <cell r="A389" t="str">
            <v>gzlcfaut</v>
          </cell>
          <cell r="C389">
            <v>0</v>
          </cell>
          <cell r="D389">
            <v>0</v>
          </cell>
          <cell r="E389">
            <v>0</v>
          </cell>
          <cell r="F389">
            <v>0</v>
          </cell>
          <cell r="G389">
            <v>0</v>
          </cell>
          <cell r="H389">
            <v>0</v>
          </cell>
          <cell r="K389">
            <v>0</v>
          </cell>
          <cell r="L389">
            <v>0</v>
          </cell>
          <cell r="M389">
            <v>0</v>
          </cell>
          <cell r="N389">
            <v>0</v>
          </cell>
          <cell r="O389">
            <v>0</v>
          </cell>
          <cell r="P389">
            <v>0</v>
          </cell>
        </row>
        <row r="390">
          <cell r="A390" t="str">
            <v>folcfaut</v>
          </cell>
          <cell r="C390">
            <v>0.24190000000000003</v>
          </cell>
          <cell r="D390">
            <v>8.6723366840405353E-2</v>
          </cell>
          <cell r="E390">
            <v>8.8547288895468035E-2</v>
          </cell>
          <cell r="F390">
            <v>8.9308762070799241E-2</v>
          </cell>
          <cell r="G390">
            <v>8.9872500316913254E-2</v>
          </cell>
          <cell r="H390">
            <v>0.10022832232020229</v>
          </cell>
          <cell r="K390">
            <v>0.24190000000000003</v>
          </cell>
          <cell r="L390">
            <v>8.6723366840405353E-2</v>
          </cell>
          <cell r="M390">
            <v>7.8676846300067271E-2</v>
          </cell>
          <cell r="N390">
            <v>5.5088136692312314E-2</v>
          </cell>
          <cell r="O390">
            <v>0</v>
          </cell>
          <cell r="P390">
            <v>0</v>
          </cell>
        </row>
        <row r="391">
          <cell r="A391" t="str">
            <v>vapcfaut</v>
          </cell>
          <cell r="C391">
            <v>8.3000000000000036E-3</v>
          </cell>
          <cell r="D391">
            <v>2.0439850770465909E-2</v>
          </cell>
          <cell r="E391">
            <v>2.0869731389504254E-2</v>
          </cell>
          <cell r="F391">
            <v>2.1049203181669852E-2</v>
          </cell>
          <cell r="G391">
            <v>2.1182070781764067E-2</v>
          </cell>
          <cell r="H391">
            <v>2.3622836910485386E-2</v>
          </cell>
          <cell r="K391">
            <v>8.3000000000000036E-3</v>
          </cell>
          <cell r="L391">
            <v>2.0439850770465909E-2</v>
          </cell>
          <cell r="M391">
            <v>2.0397700892610029E-2</v>
          </cell>
          <cell r="N391">
            <v>2.4483616307694359E-2</v>
          </cell>
          <cell r="O391">
            <v>3.1529293681086444E-2</v>
          </cell>
          <cell r="P391">
            <v>1.0571208791730707E-2</v>
          </cell>
        </row>
        <row r="392">
          <cell r="A392" t="str">
            <v>gazcfaut</v>
          </cell>
          <cell r="C392">
            <v>0.72749999999999992</v>
          </cell>
          <cell r="D392">
            <v>0.48979521025559203</v>
          </cell>
          <cell r="E392">
            <v>0.50009633576532042</v>
          </cell>
          <cell r="F392">
            <v>0.5043969750002073</v>
          </cell>
          <cell r="G392">
            <v>0.5075808492297752</v>
          </cell>
          <cell r="H392">
            <v>0.56606833882187946</v>
          </cell>
          <cell r="K392">
            <v>0.72749999999999992</v>
          </cell>
          <cell r="L392">
            <v>0.48979521025559203</v>
          </cell>
          <cell r="M392">
            <v>0.47322666070855268</v>
          </cell>
          <cell r="N392">
            <v>0.4186698388615735</v>
          </cell>
          <cell r="O392">
            <v>0.37204566543681999</v>
          </cell>
          <cell r="P392">
            <v>6.342725275038423E-2</v>
          </cell>
        </row>
        <row r="393">
          <cell r="A393" t="str">
            <v>enccfaut</v>
          </cell>
          <cell r="C393">
            <v>0.44040000000000007</v>
          </cell>
          <cell r="D393">
            <v>0.37578313230281396</v>
          </cell>
          <cell r="E393">
            <v>0.38368641336648573</v>
          </cell>
          <cell r="F393">
            <v>0.38698597132203788</v>
          </cell>
          <cell r="G393">
            <v>0.38942871924156308</v>
          </cell>
          <cell r="H393">
            <v>0.4343017836963583</v>
          </cell>
          <cell r="K393">
            <v>0.44040000000000007</v>
          </cell>
          <cell r="L393">
            <v>0.37578313230281396</v>
          </cell>
          <cell r="M393">
            <v>0.36715861606698053</v>
          </cell>
          <cell r="N393">
            <v>0.35256407483079877</v>
          </cell>
          <cell r="O393">
            <v>0.33105758365140764</v>
          </cell>
          <cell r="P393">
            <v>7.611270330046109E-2</v>
          </cell>
        </row>
      </sheetData>
      <sheetData sheetId="13"/>
      <sheetData sheetId="14">
        <row r="4">
          <cell r="B4" t="str">
            <v>Code série</v>
          </cell>
          <cell r="C4" t="str">
            <v>Pays</v>
          </cell>
          <cell r="D4" t="str">
            <v>Source</v>
          </cell>
          <cell r="E4" t="str">
            <v>Unit</v>
          </cell>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row>
        <row r="6">
          <cell r="A6" t="str">
            <v>DATAMED</v>
          </cell>
        </row>
        <row r="7">
          <cell r="A7" t="str">
            <v>Données résidentiel</v>
          </cell>
        </row>
        <row r="8">
          <cell r="A8" t="str">
            <v>Taux d'équipement des ménages en réfrigerateur, y compris multi-équipement</v>
          </cell>
          <cell r="B8" t="str">
            <v>teqrfgmult</v>
          </cell>
          <cell r="C8" t="str">
            <v>fra</v>
          </cell>
          <cell r="D8" t="str">
            <v>INSEE/Estim</v>
          </cell>
          <cell r="E8" t="str">
            <v>%</v>
          </cell>
          <cell r="F8">
            <v>97.433070000000001</v>
          </cell>
          <cell r="G8">
            <v>97.612290000000002</v>
          </cell>
          <cell r="H8">
            <v>97.809089999999998</v>
          </cell>
          <cell r="I8">
            <v>98.02552</v>
          </cell>
          <cell r="J8">
            <v>98.26567</v>
          </cell>
          <cell r="K8">
            <v>98.534520000000001</v>
          </cell>
          <cell r="L8">
            <v>98.838099999999997</v>
          </cell>
          <cell r="M8">
            <v>99.183790000000002</v>
          </cell>
          <cell r="N8">
            <v>99.580539999999999</v>
          </cell>
          <cell r="O8">
            <v>100.03926</v>
          </cell>
          <cell r="P8">
            <v>100.57323</v>
          </cell>
          <cell r="Q8">
            <v>101.19867000000001</v>
          </cell>
          <cell r="R8">
            <v>102.28677999999999</v>
          </cell>
          <cell r="S8">
            <v>103.375</v>
          </cell>
          <cell r="T8">
            <v>104.8125</v>
          </cell>
          <cell r="U8">
            <v>106.25</v>
          </cell>
          <cell r="V8">
            <v>107.1875</v>
          </cell>
          <cell r="W8">
            <v>108.125</v>
          </cell>
          <cell r="X8">
            <v>108.8625</v>
          </cell>
          <cell r="Y8">
            <v>109.6</v>
          </cell>
          <cell r="Z8">
            <v>109.6</v>
          </cell>
          <cell r="AA8">
            <v>110</v>
          </cell>
          <cell r="AB8">
            <v>110.37917</v>
          </cell>
          <cell r="AC8">
            <v>110.63889</v>
          </cell>
          <cell r="AD8">
            <v>110.98519</v>
          </cell>
          <cell r="AE8">
            <v>110.98519</v>
          </cell>
        </row>
        <row r="9">
          <cell r="A9" t="str">
            <v>Taux d'équipement des ménages en congelateur</v>
          </cell>
          <cell r="B9" t="str">
            <v>teqcgl</v>
          </cell>
          <cell r="C9" t="str">
            <v>fra</v>
          </cell>
          <cell r="D9" t="str">
            <v>INSEE/GIFAM</v>
          </cell>
          <cell r="E9" t="str">
            <v>%</v>
          </cell>
          <cell r="F9">
            <v>58.74</v>
          </cell>
          <cell r="G9">
            <v>60.075000000000003</v>
          </cell>
          <cell r="H9">
            <v>61.41</v>
          </cell>
          <cell r="I9">
            <v>64.08</v>
          </cell>
          <cell r="J9">
            <v>65.415000000000006</v>
          </cell>
          <cell r="K9">
            <v>66.75</v>
          </cell>
          <cell r="L9">
            <v>68.084999999999994</v>
          </cell>
          <cell r="M9">
            <v>70.754999999999995</v>
          </cell>
          <cell r="N9">
            <v>72.09</v>
          </cell>
          <cell r="O9">
            <v>73.424999999999997</v>
          </cell>
          <cell r="P9">
            <v>73.424999999999997</v>
          </cell>
          <cell r="Q9">
            <v>73.424999999999997</v>
          </cell>
          <cell r="R9">
            <v>76.094999999999999</v>
          </cell>
          <cell r="S9">
            <v>77.430000000000007</v>
          </cell>
          <cell r="T9">
            <v>80.099999999999994</v>
          </cell>
          <cell r="U9">
            <v>81.8</v>
          </cell>
          <cell r="V9">
            <v>83.5</v>
          </cell>
          <cell r="W9">
            <v>85.2</v>
          </cell>
          <cell r="X9">
            <v>86.4</v>
          </cell>
          <cell r="Y9">
            <v>87.6</v>
          </cell>
          <cell r="Z9">
            <v>88.75</v>
          </cell>
          <cell r="AA9">
            <v>89.9</v>
          </cell>
          <cell r="AB9">
            <v>90.4</v>
          </cell>
          <cell r="AC9">
            <v>90.9</v>
          </cell>
          <cell r="AD9">
            <v>91.4</v>
          </cell>
          <cell r="AE9">
            <v>91.9</v>
          </cell>
        </row>
        <row r="10">
          <cell r="A10" t="str">
            <v>Taux d'équipement des ménages en lave linge</v>
          </cell>
          <cell r="B10" t="str">
            <v>teqlvl</v>
          </cell>
          <cell r="C10" t="str">
            <v>fra</v>
          </cell>
          <cell r="D10" t="str">
            <v>INSEE/GIFAM</v>
          </cell>
          <cell r="E10" t="str">
            <v>%</v>
          </cell>
          <cell r="F10">
            <v>90.072000000000003</v>
          </cell>
          <cell r="G10">
            <v>90.072000000000003</v>
          </cell>
          <cell r="H10">
            <v>90.072000000000003</v>
          </cell>
          <cell r="I10">
            <v>90.072000000000003</v>
          </cell>
          <cell r="J10">
            <v>90.072000000000003</v>
          </cell>
          <cell r="K10">
            <v>90.072000000000003</v>
          </cell>
          <cell r="L10">
            <v>90.072000000000003</v>
          </cell>
          <cell r="M10">
            <v>90.072000000000003</v>
          </cell>
          <cell r="N10">
            <v>90.072000000000003</v>
          </cell>
          <cell r="O10">
            <v>90.266000000000005</v>
          </cell>
          <cell r="P10">
            <v>91.040999999999997</v>
          </cell>
          <cell r="Q10">
            <v>92.105999999999995</v>
          </cell>
          <cell r="R10">
            <v>92.203000000000003</v>
          </cell>
          <cell r="S10">
            <v>92.3</v>
          </cell>
          <cell r="T10">
            <v>92.2</v>
          </cell>
          <cell r="U10">
            <v>92.766670000000005</v>
          </cell>
          <cell r="V10">
            <v>93.333330000000004</v>
          </cell>
          <cell r="W10">
            <v>93.9</v>
          </cell>
          <cell r="X10">
            <v>94.5</v>
          </cell>
          <cell r="Y10">
            <v>95.1</v>
          </cell>
          <cell r="Z10">
            <v>95.1</v>
          </cell>
          <cell r="AA10">
            <v>95.1</v>
          </cell>
          <cell r="AB10">
            <v>95.4</v>
          </cell>
          <cell r="AC10">
            <v>95.7</v>
          </cell>
          <cell r="AD10">
            <v>96</v>
          </cell>
          <cell r="AE10">
            <v>96.3</v>
          </cell>
        </row>
        <row r="11">
          <cell r="A11" t="str">
            <v>Taux d'équipement des ménages en lave vaisselle</v>
          </cell>
          <cell r="B11" t="str">
            <v>teqlvv</v>
          </cell>
          <cell r="C11" t="str">
            <v>fra</v>
          </cell>
          <cell r="D11" t="str">
            <v>INSEE/GIFAM</v>
          </cell>
          <cell r="E11" t="str">
            <v>%</v>
          </cell>
          <cell r="F11">
            <v>28.5</v>
          </cell>
          <cell r="G11">
            <v>29.478999999999999</v>
          </cell>
          <cell r="H11">
            <v>30.459</v>
          </cell>
          <cell r="I11">
            <v>31.439</v>
          </cell>
          <cell r="J11">
            <v>32.417999999999999</v>
          </cell>
          <cell r="K11">
            <v>33.398000000000003</v>
          </cell>
          <cell r="L11">
            <v>34.378</v>
          </cell>
          <cell r="M11">
            <v>35.356999999999999</v>
          </cell>
          <cell r="N11">
            <v>36.337000000000003</v>
          </cell>
          <cell r="O11">
            <v>38.473999999999997</v>
          </cell>
          <cell r="P11">
            <v>39.186999999999998</v>
          </cell>
          <cell r="Q11">
            <v>40.167000000000002</v>
          </cell>
          <cell r="R11">
            <v>41.859000000000002</v>
          </cell>
          <cell r="S11">
            <v>42.838000000000001</v>
          </cell>
          <cell r="T11">
            <v>43.64</v>
          </cell>
          <cell r="U11">
            <v>46.23</v>
          </cell>
          <cell r="V11">
            <v>47.39</v>
          </cell>
          <cell r="W11">
            <v>47.8</v>
          </cell>
          <cell r="X11">
            <v>49.4</v>
          </cell>
          <cell r="Y11">
            <v>51</v>
          </cell>
          <cell r="Z11">
            <v>52.55</v>
          </cell>
          <cell r="AA11">
            <v>54.1</v>
          </cell>
          <cell r="AB11">
            <v>55.533329999999999</v>
          </cell>
          <cell r="AC11">
            <v>56.966670000000001</v>
          </cell>
          <cell r="AD11">
            <v>58.4</v>
          </cell>
          <cell r="AE11">
            <v>59.833329999999997</v>
          </cell>
        </row>
        <row r="12">
          <cell r="A12" t="str">
            <v>Taux d'équipement des ménages en television</v>
          </cell>
          <cell r="B12" t="str">
            <v>teqtvs</v>
          </cell>
          <cell r="C12" t="str">
            <v>fra</v>
          </cell>
          <cell r="D12" t="str">
            <v>INSEE/GIFAM</v>
          </cell>
          <cell r="E12" t="str">
            <v>%</v>
          </cell>
          <cell r="F12">
            <v>91.414289999999994</v>
          </cell>
          <cell r="G12">
            <v>91.511020000000002</v>
          </cell>
          <cell r="H12">
            <v>91.511020000000002</v>
          </cell>
          <cell r="I12">
            <v>92.011080000000007</v>
          </cell>
          <cell r="J12">
            <v>92.011080000000007</v>
          </cell>
          <cell r="K12">
            <v>92.011080000000007</v>
          </cell>
          <cell r="L12">
            <v>92.011080000000007</v>
          </cell>
          <cell r="M12">
            <v>92.011080000000007</v>
          </cell>
          <cell r="N12">
            <v>92.011080000000007</v>
          </cell>
          <cell r="O12">
            <v>92.011080000000007</v>
          </cell>
          <cell r="P12">
            <v>93.011200000000002</v>
          </cell>
          <cell r="Q12">
            <v>94.011319999999998</v>
          </cell>
          <cell r="R12">
            <v>94.411370000000005</v>
          </cell>
          <cell r="S12">
            <v>94.8</v>
          </cell>
          <cell r="T12">
            <v>94.8</v>
          </cell>
          <cell r="U12">
            <v>95.633330000000001</v>
          </cell>
          <cell r="V12">
            <v>96.466669999999993</v>
          </cell>
          <cell r="W12">
            <v>97.3</v>
          </cell>
          <cell r="X12">
            <v>97.35</v>
          </cell>
          <cell r="Y12">
            <v>97.4</v>
          </cell>
          <cell r="Z12">
            <v>97.4</v>
          </cell>
          <cell r="AA12">
            <v>97.4</v>
          </cell>
          <cell r="AB12">
            <v>97.2</v>
          </cell>
          <cell r="AC12">
            <v>97</v>
          </cell>
          <cell r="AD12">
            <v>96.8</v>
          </cell>
          <cell r="AE12">
            <v>96.6</v>
          </cell>
        </row>
        <row r="13">
          <cell r="A13" t="str">
            <v>Taux d'équipement des ménages en television</v>
          </cell>
          <cell r="B13" t="str">
            <v>teqtvmult</v>
          </cell>
          <cell r="C13" t="str">
            <v>fra</v>
          </cell>
          <cell r="D13" t="str">
            <v>Assoc</v>
          </cell>
          <cell r="E13" t="str">
            <v>%</v>
          </cell>
          <cell r="F13">
            <v>117</v>
          </cell>
          <cell r="G13">
            <v>123</v>
          </cell>
          <cell r="H13">
            <v>127.8</v>
          </cell>
          <cell r="I13">
            <v>131.63999999999999</v>
          </cell>
          <cell r="J13">
            <v>134.71199999999999</v>
          </cell>
          <cell r="K13">
            <v>137.1696</v>
          </cell>
          <cell r="L13">
            <v>139.13568000000001</v>
          </cell>
          <cell r="M13">
            <v>140.70854</v>
          </cell>
          <cell r="N13">
            <v>141.96683999999999</v>
          </cell>
          <cell r="O13">
            <v>142.97346999999999</v>
          </cell>
          <cell r="P13">
            <v>147</v>
          </cell>
          <cell r="Q13">
            <v>148.58064999999999</v>
          </cell>
          <cell r="R13">
            <v>149.21289999999999</v>
          </cell>
          <cell r="S13">
            <v>149.82712000000001</v>
          </cell>
          <cell r="T13">
            <v>149.82712000000001</v>
          </cell>
          <cell r="U13">
            <v>151.14416</v>
          </cell>
          <cell r="V13">
            <v>152.46120999999999</v>
          </cell>
          <cell r="W13">
            <v>153.77825000000001</v>
          </cell>
          <cell r="X13">
            <v>154</v>
          </cell>
          <cell r="Y13">
            <v>154.07910000000001</v>
          </cell>
          <cell r="Z13">
            <v>154.07910000000001</v>
          </cell>
          <cell r="AA13">
            <v>154.07910000000001</v>
          </cell>
          <cell r="AB13">
            <v>154.10545999999999</v>
          </cell>
          <cell r="AC13">
            <v>154.11425</v>
          </cell>
          <cell r="AD13">
            <v>154.12597</v>
          </cell>
          <cell r="AE13">
            <v>153.80753000000001</v>
          </cell>
        </row>
        <row r="14">
          <cell r="A14" t="str">
            <v>Taux d'équipement des ménages en sèche-linge</v>
          </cell>
          <cell r="B14" t="str">
            <v>teqscl</v>
          </cell>
          <cell r="C14" t="str">
            <v>fra</v>
          </cell>
          <cell r="D14" t="str">
            <v>INSEE/GIFAM</v>
          </cell>
          <cell r="E14" t="str">
            <v>%</v>
          </cell>
          <cell r="F14">
            <v>7.6779999999999999</v>
          </cell>
          <cell r="G14">
            <v>9.4909999999999997</v>
          </cell>
          <cell r="H14">
            <v>14.113</v>
          </cell>
          <cell r="I14">
            <v>16.800999999999998</v>
          </cell>
          <cell r="J14">
            <v>19.3</v>
          </cell>
          <cell r="K14">
            <v>21.495000000000001</v>
          </cell>
          <cell r="L14">
            <v>22.219000000000001</v>
          </cell>
          <cell r="M14">
            <v>22.219000000000001</v>
          </cell>
          <cell r="N14">
            <v>23.145</v>
          </cell>
          <cell r="O14">
            <v>24.071000000000002</v>
          </cell>
          <cell r="P14">
            <v>24.997</v>
          </cell>
          <cell r="Q14">
            <v>25.088999999999999</v>
          </cell>
          <cell r="R14">
            <v>25.783999999999999</v>
          </cell>
          <cell r="S14">
            <v>26.478000000000002</v>
          </cell>
          <cell r="T14">
            <v>27.265000000000001</v>
          </cell>
          <cell r="U14">
            <v>28.052</v>
          </cell>
          <cell r="V14">
            <v>28.7</v>
          </cell>
          <cell r="W14">
            <v>29.163</v>
          </cell>
          <cell r="X14">
            <v>29.718</v>
          </cell>
          <cell r="Y14">
            <v>30.552</v>
          </cell>
          <cell r="Z14">
            <v>31.2</v>
          </cell>
          <cell r="AA14">
            <v>32.200000000000003</v>
          </cell>
          <cell r="AB14">
            <v>33.027329999999999</v>
          </cell>
          <cell r="AC14">
            <v>33.852440000000001</v>
          </cell>
          <cell r="AD14">
            <v>34.73659</v>
          </cell>
          <cell r="AE14">
            <v>35.562663053673568</v>
          </cell>
        </row>
        <row r="15">
          <cell r="A15" t="str">
            <v>Nombre de réfrigérateurs</v>
          </cell>
          <cell r="B15" t="str">
            <v>nbrrfg</v>
          </cell>
          <cell r="C15" t="str">
            <v>fra</v>
          </cell>
          <cell r="D15" t="str">
            <v>INSEE/GIFAM</v>
          </cell>
          <cell r="E15" t="str">
            <v>M</v>
          </cell>
          <cell r="F15">
            <v>20.99296</v>
          </cell>
          <cell r="G15">
            <v>21.205410000000001</v>
          </cell>
          <cell r="H15">
            <v>21.422799999999999</v>
          </cell>
          <cell r="I15">
            <v>21.665679999999998</v>
          </cell>
          <cell r="J15">
            <v>21.89002</v>
          </cell>
          <cell r="K15">
            <v>22.137830000000001</v>
          </cell>
          <cell r="L15">
            <v>22.4268</v>
          </cell>
          <cell r="M15">
            <v>22.751750000000001</v>
          </cell>
          <cell r="N15">
            <v>23.11232</v>
          </cell>
          <cell r="O15">
            <v>23.52468</v>
          </cell>
          <cell r="P15">
            <v>23.88231</v>
          </cell>
          <cell r="Q15">
            <v>24.21049</v>
          </cell>
          <cell r="R15">
            <v>24.503710000000002</v>
          </cell>
          <cell r="S15">
            <v>24.799679999999999</v>
          </cell>
          <cell r="T15">
            <v>25.23997</v>
          </cell>
          <cell r="U15">
            <v>25.642610000000001</v>
          </cell>
          <cell r="V15">
            <v>26.071090000000002</v>
          </cell>
          <cell r="W15">
            <v>26.418559999999999</v>
          </cell>
          <cell r="X15">
            <v>26.68253</v>
          </cell>
          <cell r="Y15">
            <v>26.929130000000001</v>
          </cell>
          <cell r="Z15">
            <v>27.18722</v>
          </cell>
          <cell r="AA15">
            <v>27.395900000000001</v>
          </cell>
          <cell r="AB15">
            <v>27.658809999999999</v>
          </cell>
          <cell r="AC15">
            <v>27.91282</v>
          </cell>
          <cell r="AD15">
            <v>28.161950000000001</v>
          </cell>
          <cell r="AE15">
            <v>28.332159999999998</v>
          </cell>
        </row>
        <row r="16">
          <cell r="A16" t="str">
            <v>Nombre de congélateurs</v>
          </cell>
          <cell r="B16" t="str">
            <v>nbrcgl</v>
          </cell>
          <cell r="C16" t="str">
            <v>fra</v>
          </cell>
          <cell r="D16" t="str">
            <v>INSEE/GIFAM</v>
          </cell>
          <cell r="E16" t="str">
            <v>M</v>
          </cell>
          <cell r="F16">
            <v>12.69336</v>
          </cell>
          <cell r="G16">
            <v>13.099970000000001</v>
          </cell>
          <cell r="H16">
            <v>13.5145</v>
          </cell>
          <cell r="I16">
            <v>14.24736</v>
          </cell>
          <cell r="J16">
            <v>14.67972</v>
          </cell>
          <cell r="K16">
            <v>15.13336</v>
          </cell>
          <cell r="L16">
            <v>15.62149</v>
          </cell>
          <cell r="M16">
            <v>16.452449999999999</v>
          </cell>
          <cell r="N16">
            <v>17.01108</v>
          </cell>
          <cell r="O16">
            <v>17.617149999999999</v>
          </cell>
          <cell r="P16">
            <v>17.86665</v>
          </cell>
          <cell r="Q16">
            <v>18.093610000000002</v>
          </cell>
          <cell r="R16">
            <v>18.959219999999998</v>
          </cell>
          <cell r="S16">
            <v>19.504850000000001</v>
          </cell>
          <cell r="T16">
            <v>20.442080000000001</v>
          </cell>
          <cell r="U16">
            <v>21.14481</v>
          </cell>
          <cell r="V16">
            <v>21.87875</v>
          </cell>
          <cell r="W16">
            <v>22.553719999999998</v>
          </cell>
          <cell r="X16">
            <v>23.099900000000002</v>
          </cell>
          <cell r="Y16">
            <v>23.6372</v>
          </cell>
          <cell r="Z16">
            <v>24.177009999999999</v>
          </cell>
          <cell r="AA16">
            <v>24.678270000000001</v>
          </cell>
          <cell r="AB16">
            <v>25.028600000000001</v>
          </cell>
          <cell r="AC16">
            <v>25.398150000000001</v>
          </cell>
          <cell r="AD16">
            <v>25.765779999999999</v>
          </cell>
          <cell r="AE16">
            <v>26.063320000000001</v>
          </cell>
        </row>
        <row r="17">
          <cell r="A17" t="str">
            <v>Nombre de lave-linge</v>
          </cell>
          <cell r="B17" t="str">
            <v>nbrlvl</v>
          </cell>
          <cell r="C17" t="str">
            <v>fra</v>
          </cell>
          <cell r="D17" t="str">
            <v>INSEE/GIFAM</v>
          </cell>
          <cell r="E17" t="str">
            <v>M</v>
          </cell>
          <cell r="F17">
            <v>19.464020000000001</v>
          </cell>
          <cell r="G17">
            <v>19.64113</v>
          </cell>
          <cell r="H17">
            <v>19.822150000000001</v>
          </cell>
          <cell r="I17">
            <v>20.026340000000001</v>
          </cell>
          <cell r="J17">
            <v>20.212969999999999</v>
          </cell>
          <cell r="K17">
            <v>20.420850000000002</v>
          </cell>
          <cell r="L17">
            <v>20.66621</v>
          </cell>
          <cell r="M17">
            <v>20.94417</v>
          </cell>
          <cell r="N17">
            <v>21.254290000000001</v>
          </cell>
          <cell r="O17">
            <v>21.657879999999999</v>
          </cell>
          <cell r="P17">
            <v>22.153189999999999</v>
          </cell>
          <cell r="Q17">
            <v>22.697040000000001</v>
          </cell>
          <cell r="R17">
            <v>22.972560000000001</v>
          </cell>
          <cell r="S17">
            <v>23.25065</v>
          </cell>
          <cell r="T17">
            <v>23.530090000000001</v>
          </cell>
          <cell r="U17">
            <v>23.97963</v>
          </cell>
          <cell r="V17">
            <v>24.455290000000002</v>
          </cell>
          <cell r="W17">
            <v>24.856739999999999</v>
          </cell>
          <cell r="X17">
            <v>25.265519999999999</v>
          </cell>
          <cell r="Y17">
            <v>25.66093</v>
          </cell>
          <cell r="Z17">
            <v>25.906860000000002</v>
          </cell>
          <cell r="AA17">
            <v>26.105709999999998</v>
          </cell>
          <cell r="AB17">
            <v>26.41292</v>
          </cell>
          <cell r="AC17">
            <v>26.7393</v>
          </cell>
          <cell r="AD17">
            <v>27.062529999999999</v>
          </cell>
          <cell r="AE17">
            <v>27.31118</v>
          </cell>
        </row>
        <row r="18">
          <cell r="A18" t="str">
            <v>Nombre de lave-vaisselle</v>
          </cell>
          <cell r="B18" t="str">
            <v>nbrlvv</v>
          </cell>
          <cell r="C18" t="str">
            <v>fra</v>
          </cell>
          <cell r="D18" t="str">
            <v>INSEE/GIFAM</v>
          </cell>
          <cell r="E18" t="str">
            <v>M</v>
          </cell>
          <cell r="F18">
            <v>6.1586800000000004</v>
          </cell>
          <cell r="G18">
            <v>6.4282000000000004</v>
          </cell>
          <cell r="H18">
            <v>6.7031099999999997</v>
          </cell>
          <cell r="I18">
            <v>6.9900500000000001</v>
          </cell>
          <cell r="J18">
            <v>7.2748900000000001</v>
          </cell>
          <cell r="K18">
            <v>7.5718899999999998</v>
          </cell>
          <cell r="L18">
            <v>7.8877199999999998</v>
          </cell>
          <cell r="M18">
            <v>8.2214600000000004</v>
          </cell>
          <cell r="N18">
            <v>8.5744399999999992</v>
          </cell>
          <cell r="O18">
            <v>9.2312200000000004</v>
          </cell>
          <cell r="P18">
            <v>9.5354500000000009</v>
          </cell>
          <cell r="Q18">
            <v>9.8980700000000006</v>
          </cell>
          <cell r="R18">
            <v>10.42925</v>
          </cell>
          <cell r="S18">
            <v>10.79102</v>
          </cell>
          <cell r="T18">
            <v>11.137230000000001</v>
          </cell>
          <cell r="U18">
            <v>11.95018</v>
          </cell>
          <cell r="V18">
            <v>12.41718</v>
          </cell>
          <cell r="W18">
            <v>12.65338</v>
          </cell>
          <cell r="X18">
            <v>13.20758</v>
          </cell>
          <cell r="Y18">
            <v>13.761380000000001</v>
          </cell>
          <cell r="Z18">
            <v>14.31551</v>
          </cell>
          <cell r="AA18">
            <v>14.85088</v>
          </cell>
          <cell r="AB18">
            <v>15.37524</v>
          </cell>
          <cell r="AC18">
            <v>15.916919999999999</v>
          </cell>
          <cell r="AD18">
            <v>16.463039999999999</v>
          </cell>
          <cell r="AE18">
            <v>16.96904</v>
          </cell>
        </row>
        <row r="19">
          <cell r="A19" t="str">
            <v>Nombre de télévisions</v>
          </cell>
          <cell r="B19" t="str">
            <v>nbrtvs</v>
          </cell>
          <cell r="C19" t="str">
            <v>fra</v>
          </cell>
          <cell r="D19" t="str">
            <v>INSEE/GIFAM</v>
          </cell>
          <cell r="E19" t="str">
            <v>M</v>
          </cell>
          <cell r="F19">
            <v>25.283000000000001</v>
          </cell>
          <cell r="G19">
            <v>26.82141</v>
          </cell>
          <cell r="H19">
            <v>28.124949999999998</v>
          </cell>
          <cell r="I19">
            <v>29.268439999999998</v>
          </cell>
          <cell r="J19">
            <v>30.230589999999999</v>
          </cell>
          <cell r="K19">
            <v>31.098680000000002</v>
          </cell>
          <cell r="L19">
            <v>31.92343</v>
          </cell>
          <cell r="M19">
            <v>32.718539999999997</v>
          </cell>
          <cell r="N19">
            <v>33.49991</v>
          </cell>
          <cell r="O19">
            <v>34.304200000000002</v>
          </cell>
          <cell r="P19">
            <v>35.769799999999996</v>
          </cell>
          <cell r="Q19">
            <v>36.613689999999998</v>
          </cell>
          <cell r="R19">
            <v>37.176690000000001</v>
          </cell>
          <cell r="S19">
            <v>37.741900000000001</v>
          </cell>
          <cell r="T19">
            <v>38.236930000000001</v>
          </cell>
          <cell r="U19">
            <v>39.069859999999998</v>
          </cell>
          <cell r="V19">
            <v>39.948039999999999</v>
          </cell>
          <cell r="W19">
            <v>40.707410000000003</v>
          </cell>
          <cell r="X19">
            <v>41.173439999999999</v>
          </cell>
          <cell r="Y19">
            <v>41.575319999999998</v>
          </cell>
          <cell r="Z19">
            <v>41.973770000000002</v>
          </cell>
          <cell r="AA19">
            <v>42.295940000000002</v>
          </cell>
          <cell r="AB19">
            <v>42.666409999999999</v>
          </cell>
          <cell r="AC19">
            <v>43.060690000000001</v>
          </cell>
          <cell r="AD19">
            <v>43.448320000000002</v>
          </cell>
          <cell r="AE19">
            <v>43.620609999999999</v>
          </cell>
        </row>
        <row r="20">
          <cell r="A20" t="str">
            <v>Nombre de sèche-linge</v>
          </cell>
          <cell r="B20" t="str">
            <v>nbrscl</v>
          </cell>
          <cell r="C20" t="str">
            <v>fra</v>
          </cell>
          <cell r="D20" t="str">
            <v>INSEE/GIFAM</v>
          </cell>
          <cell r="E20" t="str">
            <v>M</v>
          </cell>
          <cell r="F20">
            <v>1.65917</v>
          </cell>
          <cell r="G20">
            <v>2.0696099999999999</v>
          </cell>
          <cell r="H20">
            <v>3.1058500000000002</v>
          </cell>
          <cell r="I20">
            <v>3.7354799999999999</v>
          </cell>
          <cell r="J20">
            <v>4.3310899999999997</v>
          </cell>
          <cell r="K20">
            <v>4.8732800000000003</v>
          </cell>
          <cell r="L20">
            <v>5.09795</v>
          </cell>
          <cell r="M20">
            <v>5.1665200000000002</v>
          </cell>
          <cell r="N20">
            <v>5.4615299999999998</v>
          </cell>
          <cell r="O20">
            <v>5.7754500000000002</v>
          </cell>
          <cell r="P20">
            <v>6.0825699999999996</v>
          </cell>
          <cell r="Q20">
            <v>6.1825099999999997</v>
          </cell>
          <cell r="R20">
            <v>6.4241400000000004</v>
          </cell>
          <cell r="S20">
            <v>6.6698899999999997</v>
          </cell>
          <cell r="T20">
            <v>6.9582199999999998</v>
          </cell>
          <cell r="U20">
            <v>7.2512699999999999</v>
          </cell>
          <cell r="V20">
            <v>7.52</v>
          </cell>
          <cell r="W20">
            <v>7.7198799999999999</v>
          </cell>
          <cell r="X20">
            <v>7.9454000000000002</v>
          </cell>
          <cell r="Y20">
            <v>8.2438800000000008</v>
          </cell>
          <cell r="Z20">
            <v>8.4994099999999992</v>
          </cell>
          <cell r="AA20">
            <v>8.8391599999999997</v>
          </cell>
          <cell r="AB20">
            <v>9.1441099999999995</v>
          </cell>
          <cell r="AC20">
            <v>9.4586299999999994</v>
          </cell>
          <cell r="AD20">
            <v>9.7922899999999995</v>
          </cell>
          <cell r="AE20">
            <v>9.7922899999999995</v>
          </cell>
        </row>
        <row r="21">
          <cell r="A21" t="str">
            <v>Ventes de réfrigérateurs</v>
          </cell>
          <cell r="B21" t="str">
            <v>newrfg</v>
          </cell>
          <cell r="C21" t="str">
            <v>fra</v>
          </cell>
          <cell r="D21" t="str">
            <v>GIFAM</v>
          </cell>
          <cell r="E21" t="str">
            <v>M</v>
          </cell>
          <cell r="F21">
            <v>2.1579999999999999</v>
          </cell>
          <cell r="G21">
            <v>2.0110000000000001</v>
          </cell>
          <cell r="H21">
            <v>1.9590000000000001</v>
          </cell>
          <cell r="I21">
            <v>1.92</v>
          </cell>
          <cell r="J21">
            <v>2.08</v>
          </cell>
          <cell r="K21">
            <v>2.12</v>
          </cell>
          <cell r="L21">
            <v>1.99</v>
          </cell>
          <cell r="M21">
            <v>2.09</v>
          </cell>
          <cell r="N21">
            <v>2.15</v>
          </cell>
          <cell r="O21">
            <v>2.2599999999999998</v>
          </cell>
          <cell r="P21">
            <v>2.37</v>
          </cell>
          <cell r="Q21">
            <v>2.35</v>
          </cell>
          <cell r="R21">
            <v>2.2200000000000002</v>
          </cell>
          <cell r="S21">
            <v>2.4849999999999999</v>
          </cell>
          <cell r="T21">
            <v>2.31</v>
          </cell>
          <cell r="U21">
            <v>2.33</v>
          </cell>
          <cell r="V21">
            <v>2.4279999999999999</v>
          </cell>
          <cell r="W21">
            <v>2.33</v>
          </cell>
          <cell r="X21">
            <v>2.2799999999999998</v>
          </cell>
          <cell r="Y21">
            <v>2.2999999999999998</v>
          </cell>
          <cell r="Z21">
            <v>2.5499999999999998</v>
          </cell>
          <cell r="AA21">
            <v>2.5720000000000001</v>
          </cell>
          <cell r="AB21">
            <v>2.5350000000000001</v>
          </cell>
          <cell r="AC21">
            <v>2.5089999999999999</v>
          </cell>
          <cell r="AD21">
            <v>2.5019999999999998</v>
          </cell>
          <cell r="AE21">
            <v>2.62</v>
          </cell>
        </row>
        <row r="22">
          <cell r="A22" t="str">
            <v>Ventes de congélateurs</v>
          </cell>
          <cell r="B22" t="str">
            <v>newcgl</v>
          </cell>
          <cell r="C22" t="str">
            <v>fra</v>
          </cell>
          <cell r="D22" t="str">
            <v>GIFAM</v>
          </cell>
          <cell r="E22" t="str">
            <v>M</v>
          </cell>
          <cell r="F22">
            <v>0.75</v>
          </cell>
          <cell r="G22">
            <v>0.75</v>
          </cell>
          <cell r="H22">
            <v>0.753</v>
          </cell>
          <cell r="I22">
            <v>0.75</v>
          </cell>
          <cell r="J22">
            <v>0.78</v>
          </cell>
          <cell r="K22">
            <v>0.77500000000000002</v>
          </cell>
          <cell r="L22">
            <v>0.70499999999999996</v>
          </cell>
          <cell r="M22">
            <v>0.74</v>
          </cell>
          <cell r="N22">
            <v>0.72</v>
          </cell>
          <cell r="O22">
            <v>0.75</v>
          </cell>
          <cell r="P22">
            <v>0.76500000000000001</v>
          </cell>
          <cell r="Q22">
            <v>0.76</v>
          </cell>
          <cell r="R22">
            <v>0.76</v>
          </cell>
          <cell r="S22">
            <v>0.8</v>
          </cell>
          <cell r="T22">
            <v>0.78500000000000003</v>
          </cell>
          <cell r="U22">
            <v>0.77</v>
          </cell>
          <cell r="V22">
            <v>0.77500000000000002</v>
          </cell>
          <cell r="W22">
            <v>0.73</v>
          </cell>
          <cell r="X22">
            <v>0.7</v>
          </cell>
          <cell r="Y22">
            <v>0.72</v>
          </cell>
          <cell r="Z22">
            <v>0.73499999999999999</v>
          </cell>
          <cell r="AA22">
            <v>0.71399999999999997</v>
          </cell>
          <cell r="AB22">
            <v>0.69</v>
          </cell>
          <cell r="AC22">
            <v>0.67300000000000004</v>
          </cell>
          <cell r="AD22">
            <v>0.71599999999999997</v>
          </cell>
          <cell r="AE22">
            <v>0.71099999999999997</v>
          </cell>
        </row>
        <row r="23">
          <cell r="A23" t="str">
            <v>Ventes de lave-linge</v>
          </cell>
          <cell r="B23" t="str">
            <v>newlvl</v>
          </cell>
          <cell r="C23" t="str">
            <v>fra</v>
          </cell>
          <cell r="D23" t="str">
            <v>GIFAM</v>
          </cell>
          <cell r="E23" t="str">
            <v>M</v>
          </cell>
          <cell r="F23">
            <v>1.9359999999999999</v>
          </cell>
          <cell r="G23">
            <v>1.9179999999999999</v>
          </cell>
          <cell r="H23">
            <v>1.968</v>
          </cell>
          <cell r="I23">
            <v>1.96</v>
          </cell>
          <cell r="J23">
            <v>1.97</v>
          </cell>
          <cell r="K23">
            <v>1.96</v>
          </cell>
          <cell r="L23">
            <v>1.92</v>
          </cell>
          <cell r="M23">
            <v>2.02</v>
          </cell>
          <cell r="N23">
            <v>2.09</v>
          </cell>
          <cell r="O23">
            <v>2.1949999999999998</v>
          </cell>
          <cell r="P23">
            <v>2.29</v>
          </cell>
          <cell r="Q23">
            <v>2.25</v>
          </cell>
          <cell r="R23">
            <v>2.27</v>
          </cell>
          <cell r="S23">
            <v>2.2250000000000001</v>
          </cell>
          <cell r="T23">
            <v>2.29</v>
          </cell>
          <cell r="U23">
            <v>2.35</v>
          </cell>
          <cell r="V23">
            <v>2.4460000000000002</v>
          </cell>
          <cell r="W23">
            <v>2.4900000000000002</v>
          </cell>
          <cell r="X23">
            <v>2.46</v>
          </cell>
          <cell r="Y23">
            <v>2.4</v>
          </cell>
          <cell r="Z23">
            <v>2.5550000000000002</v>
          </cell>
          <cell r="AA23">
            <v>2.5569999999999999</v>
          </cell>
          <cell r="AB23">
            <v>2.585</v>
          </cell>
          <cell r="AC23">
            <v>2.5459999999999998</v>
          </cell>
          <cell r="AD23">
            <v>2.5459999999999998</v>
          </cell>
          <cell r="AE23">
            <v>2.5880000000000001</v>
          </cell>
        </row>
        <row r="24">
          <cell r="A24" t="str">
            <v>Ventes de lave-vaisselle</v>
          </cell>
          <cell r="B24" t="str">
            <v>newlvv</v>
          </cell>
          <cell r="C24" t="str">
            <v>fra</v>
          </cell>
          <cell r="D24" t="str">
            <v>GIFAM</v>
          </cell>
          <cell r="E24" t="str">
            <v>M</v>
          </cell>
          <cell r="F24">
            <v>0.78700000000000003</v>
          </cell>
          <cell r="G24">
            <v>0.72599999999999998</v>
          </cell>
          <cell r="H24">
            <v>0.71699999999999997</v>
          </cell>
          <cell r="I24">
            <v>0.7</v>
          </cell>
          <cell r="J24">
            <v>0.72</v>
          </cell>
          <cell r="K24">
            <v>0.755</v>
          </cell>
          <cell r="L24">
            <v>0.76</v>
          </cell>
          <cell r="M24">
            <v>0.77500000000000002</v>
          </cell>
          <cell r="N24">
            <v>0.82499999999999996</v>
          </cell>
          <cell r="O24">
            <v>0.92500000000000004</v>
          </cell>
          <cell r="P24">
            <v>1</v>
          </cell>
          <cell r="Q24">
            <v>1.05</v>
          </cell>
          <cell r="R24">
            <v>1.04</v>
          </cell>
          <cell r="S24">
            <v>1.0549999999999999</v>
          </cell>
          <cell r="T24">
            <v>1.1100000000000001</v>
          </cell>
          <cell r="U24">
            <v>1.1659999999999999</v>
          </cell>
          <cell r="V24">
            <v>1.2370000000000001</v>
          </cell>
          <cell r="W24">
            <v>1.32</v>
          </cell>
          <cell r="X24">
            <v>1.38</v>
          </cell>
          <cell r="Y24">
            <v>1.36</v>
          </cell>
          <cell r="Z24">
            <v>1.44</v>
          </cell>
          <cell r="AA24">
            <v>1.4550000000000001</v>
          </cell>
          <cell r="AB24">
            <v>1.47</v>
          </cell>
          <cell r="AC24">
            <v>1.44</v>
          </cell>
          <cell r="AD24">
            <v>1.478</v>
          </cell>
          <cell r="AE24">
            <v>1.5169999999999999</v>
          </cell>
        </row>
        <row r="25">
          <cell r="A25" t="str">
            <v>Ventes de sèche-linge</v>
          </cell>
          <cell r="B25" t="str">
            <v>newscl</v>
          </cell>
          <cell r="C25" t="str">
            <v>fra</v>
          </cell>
          <cell r="D25" t="str">
            <v>GIFAM</v>
          </cell>
          <cell r="E25" t="str">
            <v>M</v>
          </cell>
          <cell r="F25">
            <v>0.46899999999999997</v>
          </cell>
          <cell r="G25">
            <v>0.52900000000000003</v>
          </cell>
          <cell r="H25">
            <v>0.52400000000000002</v>
          </cell>
          <cell r="I25">
            <v>0.52</v>
          </cell>
          <cell r="J25">
            <v>0.53</v>
          </cell>
          <cell r="K25">
            <v>0.48499999999999999</v>
          </cell>
          <cell r="L25">
            <v>0.43</v>
          </cell>
          <cell r="M25">
            <v>0.44</v>
          </cell>
          <cell r="N25">
            <v>0.46</v>
          </cell>
          <cell r="O25">
            <v>0.5</v>
          </cell>
          <cell r="P25">
            <v>0.54</v>
          </cell>
          <cell r="Q25">
            <v>0.59499999999999997</v>
          </cell>
          <cell r="R25">
            <v>0.57999999999999996</v>
          </cell>
          <cell r="S25">
            <v>0.55500000000000005</v>
          </cell>
          <cell r="T25">
            <v>0.56999999999999995</v>
          </cell>
          <cell r="U25">
            <v>0.58499999999999996</v>
          </cell>
          <cell r="V25">
            <v>0.63100000000000001</v>
          </cell>
          <cell r="W25">
            <v>0.69</v>
          </cell>
          <cell r="X25">
            <v>0.66</v>
          </cell>
          <cell r="Y25">
            <v>0.6</v>
          </cell>
          <cell r="Z25">
            <v>0.65</v>
          </cell>
          <cell r="AA25">
            <v>0.67</v>
          </cell>
          <cell r="AB25">
            <v>0.69499999999999995</v>
          </cell>
          <cell r="AC25">
            <v>0.69599999999999995</v>
          </cell>
          <cell r="AD25">
            <v>0.67800000000000005</v>
          </cell>
          <cell r="AE25">
            <v>0.66</v>
          </cell>
        </row>
        <row r="26">
          <cell r="A26" t="str">
            <v>Consommation spécifique des réfrigérateurs</v>
          </cell>
          <cell r="B26" t="str">
            <v>cselerfg</v>
          </cell>
          <cell r="C26" t="str">
            <v>fra</v>
          </cell>
          <cell r="D26" t="str">
            <v>EstimNRD</v>
          </cell>
          <cell r="E26" t="str">
            <v>kWh/log</v>
          </cell>
          <cell r="F26">
            <v>422.69</v>
          </cell>
          <cell r="G26">
            <v>422.69</v>
          </cell>
          <cell r="H26">
            <v>422.69</v>
          </cell>
          <cell r="I26">
            <v>422.98719999999997</v>
          </cell>
          <cell r="J26">
            <v>424.25175000000002</v>
          </cell>
          <cell r="K26">
            <v>425.42252000000002</v>
          </cell>
          <cell r="L26">
            <v>425.94970999999998</v>
          </cell>
          <cell r="M26">
            <v>425.43826000000001</v>
          </cell>
          <cell r="N26">
            <v>424.73951</v>
          </cell>
          <cell r="O26">
            <v>422.24797000000001</v>
          </cell>
          <cell r="P26">
            <v>417.86198999999999</v>
          </cell>
          <cell r="Q26">
            <v>413.95875999999998</v>
          </cell>
          <cell r="R26">
            <v>410.09440999999998</v>
          </cell>
          <cell r="S26">
            <v>403.34530999999998</v>
          </cell>
          <cell r="T26">
            <v>395.50574999999998</v>
          </cell>
          <cell r="U26">
            <v>387.25457</v>
          </cell>
          <cell r="V26">
            <v>379.61234000000002</v>
          </cell>
          <cell r="W26">
            <v>374.08145999999999</v>
          </cell>
          <cell r="X26">
            <v>368.39909999999998</v>
          </cell>
          <cell r="Y26">
            <v>363.26047</v>
          </cell>
          <cell r="Z26">
            <v>357.94965999999999</v>
          </cell>
          <cell r="AA26">
            <v>352.37572</v>
          </cell>
          <cell r="AB26">
            <v>345.69736999999998</v>
          </cell>
          <cell r="AC26">
            <v>338.40820000000002</v>
          </cell>
          <cell r="AD26">
            <v>331.09778999999997</v>
          </cell>
          <cell r="AE26">
            <v>322.71974999999998</v>
          </cell>
        </row>
        <row r="27">
          <cell r="A27" t="str">
            <v>Consommation spécifique des congélateurs</v>
          </cell>
          <cell r="B27" t="str">
            <v>cselecgl</v>
          </cell>
          <cell r="C27" t="str">
            <v>fra</v>
          </cell>
          <cell r="D27" t="str">
            <v>EstimNRD</v>
          </cell>
          <cell r="E27" t="str">
            <v>kWh/log</v>
          </cell>
          <cell r="F27">
            <v>529.98172</v>
          </cell>
          <cell r="G27">
            <v>530.03477999999996</v>
          </cell>
          <cell r="H27">
            <v>529.47958000000006</v>
          </cell>
          <cell r="I27">
            <v>528.21623999999997</v>
          </cell>
          <cell r="J27">
            <v>525.83149000000003</v>
          </cell>
          <cell r="K27">
            <v>523.69847000000004</v>
          </cell>
          <cell r="L27">
            <v>521.46891000000005</v>
          </cell>
          <cell r="M27">
            <v>518.74869999999999</v>
          </cell>
          <cell r="N27">
            <v>515.44921999999997</v>
          </cell>
          <cell r="O27">
            <v>510.26731000000001</v>
          </cell>
          <cell r="P27">
            <v>503.56024000000002</v>
          </cell>
          <cell r="Q27">
            <v>496.62855000000002</v>
          </cell>
          <cell r="R27">
            <v>489.90152999999998</v>
          </cell>
          <cell r="S27">
            <v>483.33208999999999</v>
          </cell>
          <cell r="T27">
            <v>477.10908000000001</v>
          </cell>
          <cell r="U27">
            <v>470.90399000000002</v>
          </cell>
          <cell r="V27">
            <v>464.60509999999999</v>
          </cell>
          <cell r="W27">
            <v>458.82125000000002</v>
          </cell>
          <cell r="X27">
            <v>453.44873999999999</v>
          </cell>
          <cell r="Y27">
            <v>447.90929999999997</v>
          </cell>
          <cell r="Z27">
            <v>442.24651</v>
          </cell>
          <cell r="AA27">
            <v>436.67923999999999</v>
          </cell>
          <cell r="AB27">
            <v>430.88288</v>
          </cell>
          <cell r="AC27">
            <v>425.42791999999997</v>
          </cell>
          <cell r="AD27">
            <v>419.90989000000002</v>
          </cell>
          <cell r="AE27">
            <v>414.75123000000002</v>
          </cell>
        </row>
        <row r="28">
          <cell r="A28" t="str">
            <v>Consommation spécifique des lave-linge</v>
          </cell>
          <cell r="B28" t="str">
            <v>cselelvl</v>
          </cell>
          <cell r="C28" t="str">
            <v>fra</v>
          </cell>
          <cell r="D28" t="str">
            <v>EstimNRD</v>
          </cell>
          <cell r="E28" t="str">
            <v>kWh/log</v>
          </cell>
          <cell r="F28">
            <v>338.34904999999998</v>
          </cell>
          <cell r="G28">
            <v>338.17574999999999</v>
          </cell>
          <cell r="H28">
            <v>337.43973999999997</v>
          </cell>
          <cell r="I28">
            <v>335.90338000000003</v>
          </cell>
          <cell r="J28">
            <v>334.87274000000002</v>
          </cell>
          <cell r="K28">
            <v>333.62943000000001</v>
          </cell>
          <cell r="L28">
            <v>331.90843999999998</v>
          </cell>
          <cell r="M28">
            <v>330.12842999999998</v>
          </cell>
          <cell r="N28">
            <v>327.95639999999997</v>
          </cell>
          <cell r="O28">
            <v>325.09300999999999</v>
          </cell>
          <cell r="P28">
            <v>322.80709999999999</v>
          </cell>
          <cell r="Q28">
            <v>320.52674999999999</v>
          </cell>
          <cell r="R28">
            <v>317.85203000000001</v>
          </cell>
          <cell r="S28">
            <v>315.36944</v>
          </cell>
          <cell r="T28">
            <v>312.49588</v>
          </cell>
          <cell r="U28">
            <v>309.15692999999999</v>
          </cell>
          <cell r="V28">
            <v>305.74736000000001</v>
          </cell>
          <cell r="W28">
            <v>303.13583999999997</v>
          </cell>
          <cell r="X28">
            <v>300.68423999999999</v>
          </cell>
          <cell r="Y28">
            <v>296.90419000000003</v>
          </cell>
          <cell r="Z28">
            <v>293.34357999999997</v>
          </cell>
          <cell r="AA28">
            <v>289.20911999999998</v>
          </cell>
          <cell r="AB28">
            <v>284.82333999999997</v>
          </cell>
          <cell r="AC28">
            <v>279.74076000000002</v>
          </cell>
          <cell r="AD28">
            <v>274.63767000000001</v>
          </cell>
          <cell r="AE28">
            <v>269.19242000000003</v>
          </cell>
        </row>
        <row r="29">
          <cell r="A29" t="str">
            <v>Consommation spécifique des lave-vaisselle</v>
          </cell>
          <cell r="B29" t="str">
            <v>cselelvv</v>
          </cell>
          <cell r="C29" t="str">
            <v>fra</v>
          </cell>
          <cell r="D29" t="str">
            <v>EstimNRD</v>
          </cell>
          <cell r="E29" t="str">
            <v>kWh/log</v>
          </cell>
          <cell r="F29">
            <v>230.90771000000001</v>
          </cell>
          <cell r="G29">
            <v>230.68545</v>
          </cell>
          <cell r="H29">
            <v>230.34934000000001</v>
          </cell>
          <cell r="I29">
            <v>230.01039</v>
          </cell>
          <cell r="J29">
            <v>229.52503999999999</v>
          </cell>
          <cell r="K29">
            <v>228.89317</v>
          </cell>
          <cell r="L29">
            <v>228.21226999999999</v>
          </cell>
          <cell r="M29">
            <v>227.55714</v>
          </cell>
          <cell r="N29">
            <v>226.77718999999999</v>
          </cell>
          <cell r="O29">
            <v>225.78424000000001</v>
          </cell>
          <cell r="P29">
            <v>224.48282</v>
          </cell>
          <cell r="Q29">
            <v>222.52859000000001</v>
          </cell>
          <cell r="R29">
            <v>220.30092999999999</v>
          </cell>
          <cell r="S29">
            <v>218.20629</v>
          </cell>
          <cell r="T29">
            <v>215.87260000000001</v>
          </cell>
          <cell r="U29">
            <v>213.85506000000001</v>
          </cell>
          <cell r="V29">
            <v>211.71605</v>
          </cell>
          <cell r="W29">
            <v>209.59763000000001</v>
          </cell>
          <cell r="X29">
            <v>207.60119</v>
          </cell>
          <cell r="Y29">
            <v>205.8809</v>
          </cell>
          <cell r="Z29">
            <v>204.27315999999999</v>
          </cell>
          <cell r="AA29">
            <v>200.15029999999999</v>
          </cell>
          <cell r="AB29">
            <v>196.44497000000001</v>
          </cell>
          <cell r="AC29">
            <v>191.14354</v>
          </cell>
          <cell r="AD29">
            <v>187.57774000000001</v>
          </cell>
          <cell r="AE29">
            <v>183.66892999999999</v>
          </cell>
        </row>
        <row r="30">
          <cell r="A30" t="str">
            <v>Consommation spécifique des télévisions</v>
          </cell>
          <cell r="B30" t="str">
            <v>cseletvs</v>
          </cell>
          <cell r="C30" t="str">
            <v>fra</v>
          </cell>
          <cell r="D30" t="str">
            <v>EstimNRD</v>
          </cell>
          <cell r="E30" t="str">
            <v>kWh/log</v>
          </cell>
          <cell r="F30">
            <v>131.4</v>
          </cell>
          <cell r="G30">
            <v>131.4</v>
          </cell>
          <cell r="H30">
            <v>131.4</v>
          </cell>
          <cell r="I30">
            <v>131.4</v>
          </cell>
          <cell r="J30">
            <v>131.4</v>
          </cell>
          <cell r="K30">
            <v>131.4</v>
          </cell>
          <cell r="L30">
            <v>131.4</v>
          </cell>
          <cell r="M30">
            <v>131.4</v>
          </cell>
          <cell r="N30">
            <v>116.8</v>
          </cell>
          <cell r="O30">
            <v>116.8</v>
          </cell>
          <cell r="P30">
            <v>116.8</v>
          </cell>
          <cell r="Q30">
            <v>109.67201</v>
          </cell>
          <cell r="R30">
            <v>117.50024000000001</v>
          </cell>
          <cell r="S30">
            <v>125.32846000000001</v>
          </cell>
          <cell r="T30">
            <v>133.15669</v>
          </cell>
          <cell r="U30">
            <v>154.55878000000001</v>
          </cell>
          <cell r="V30">
            <v>175.96087</v>
          </cell>
          <cell r="W30">
            <v>197.36295999999999</v>
          </cell>
          <cell r="X30">
            <v>197.36295999999999</v>
          </cell>
          <cell r="Y30">
            <v>197.36295999999999</v>
          </cell>
          <cell r="Z30">
            <v>197.36295999999999</v>
          </cell>
          <cell r="AA30">
            <v>197.36295999999999</v>
          </cell>
          <cell r="AB30">
            <v>197.36295999999999</v>
          </cell>
          <cell r="AC30">
            <v>197.36295999999999</v>
          </cell>
          <cell r="AD30">
            <v>197.36295999999999</v>
          </cell>
          <cell r="AE30">
            <v>197.36295999999999</v>
          </cell>
        </row>
        <row r="31">
          <cell r="A31" t="str">
            <v>Consommation spécifique des sèche-linge</v>
          </cell>
          <cell r="B31" t="str">
            <v>cselescl</v>
          </cell>
          <cell r="C31" t="str">
            <v>fra</v>
          </cell>
          <cell r="D31" t="str">
            <v>EstimNRD</v>
          </cell>
          <cell r="E31" t="str">
            <v>kWh/log</v>
          </cell>
          <cell r="F31">
            <v>487.54910000000001</v>
          </cell>
          <cell r="G31">
            <v>487.22496999999998</v>
          </cell>
          <cell r="H31">
            <v>486.90080999999998</v>
          </cell>
          <cell r="I31">
            <v>486.56961000000001</v>
          </cell>
          <cell r="J31">
            <v>486.22787</v>
          </cell>
          <cell r="K31">
            <v>485.90688999999998</v>
          </cell>
          <cell r="L31">
            <v>485.60433999999998</v>
          </cell>
          <cell r="M31">
            <v>485.27998000000002</v>
          </cell>
          <cell r="N31">
            <v>484.91361000000001</v>
          </cell>
          <cell r="O31">
            <v>484.51916</v>
          </cell>
          <cell r="P31">
            <v>484.30201</v>
          </cell>
          <cell r="Q31">
            <v>484.09161</v>
          </cell>
          <cell r="R31">
            <v>483.65816999999998</v>
          </cell>
          <cell r="S31">
            <v>483.08175999999997</v>
          </cell>
          <cell r="T31">
            <v>482.54692999999997</v>
          </cell>
          <cell r="U31">
            <v>483.21622000000002</v>
          </cell>
          <cell r="V31">
            <v>483.03962000000001</v>
          </cell>
          <cell r="W31">
            <v>481.49097999999998</v>
          </cell>
          <cell r="X31">
            <v>480.19972000000001</v>
          </cell>
          <cell r="Y31">
            <v>479.87276000000003</v>
          </cell>
          <cell r="Z31">
            <v>479.55421999999999</v>
          </cell>
          <cell r="AA31">
            <v>479.26038999999997</v>
          </cell>
          <cell r="AB31">
            <v>478.27127999999999</v>
          </cell>
          <cell r="AC31">
            <v>476.93653999999998</v>
          </cell>
          <cell r="AD31">
            <v>475.93189000000001</v>
          </cell>
          <cell r="AE31">
            <v>474.83706999999998</v>
          </cell>
        </row>
        <row r="32">
          <cell r="A32" t="str">
            <v>Ventes annuelles de lampes basse consommation</v>
          </cell>
          <cell r="B32" t="str">
            <v>salcfl</v>
          </cell>
          <cell r="C32" t="str">
            <v>fra</v>
          </cell>
          <cell r="D32" t="str">
            <v>ADEME</v>
          </cell>
          <cell r="E32" t="str">
            <v>m2</v>
          </cell>
          <cell r="F32" t="str">
            <v>n.d.</v>
          </cell>
          <cell r="G32" t="str">
            <v>n.d.</v>
          </cell>
          <cell r="H32" t="str">
            <v>n.d.</v>
          </cell>
          <cell r="I32" t="str">
            <v>n.d.</v>
          </cell>
          <cell r="J32" t="str">
            <v>n.d.</v>
          </cell>
          <cell r="K32" t="str">
            <v>n.d.</v>
          </cell>
          <cell r="L32" t="str">
            <v>n.d.</v>
          </cell>
          <cell r="M32" t="str">
            <v>n.d.</v>
          </cell>
          <cell r="N32" t="str">
            <v>n.d.</v>
          </cell>
          <cell r="O32" t="str">
            <v>n.d.</v>
          </cell>
          <cell r="P32" t="str">
            <v>n.d.</v>
          </cell>
          <cell r="Q32">
            <v>0</v>
          </cell>
          <cell r="R32">
            <v>0</v>
          </cell>
          <cell r="S32">
            <v>0</v>
          </cell>
          <cell r="T32">
            <v>0</v>
          </cell>
          <cell r="U32">
            <v>0</v>
          </cell>
          <cell r="V32">
            <v>15.9</v>
          </cell>
          <cell r="W32">
            <v>24.5</v>
          </cell>
          <cell r="X32">
            <v>29.5</v>
          </cell>
          <cell r="Y32">
            <v>47</v>
          </cell>
          <cell r="Z32" t="str">
            <v>n.d.</v>
          </cell>
          <cell r="AA32" t="str">
            <v>n.d.</v>
          </cell>
          <cell r="AB32" t="str">
            <v>n.d.</v>
          </cell>
          <cell r="AC32" t="str">
            <v>n.d.</v>
          </cell>
          <cell r="AD32" t="str">
            <v>n.d.</v>
          </cell>
          <cell r="AE32" t="str">
            <v>n.d.</v>
          </cell>
        </row>
        <row r="33">
          <cell r="A33" t="str">
            <v>% des ménages possédant au moins 1 LBC</v>
          </cell>
          <cell r="B33" t="str">
            <v>nbmencfl2</v>
          </cell>
          <cell r="C33" t="str">
            <v>fra</v>
          </cell>
          <cell r="D33" t="str">
            <v>SOFRES</v>
          </cell>
          <cell r="E33" t="str">
            <v>%</v>
          </cell>
          <cell r="F33" t="str">
            <v>n.d.</v>
          </cell>
          <cell r="G33" t="str">
            <v>n.d.</v>
          </cell>
          <cell r="H33" t="str">
            <v>n.d.</v>
          </cell>
          <cell r="I33" t="str">
            <v>n.d.</v>
          </cell>
          <cell r="J33" t="str">
            <v>n.d.</v>
          </cell>
          <cell r="K33" t="str">
            <v>n.d.</v>
          </cell>
          <cell r="L33" t="str">
            <v>n.d.</v>
          </cell>
          <cell r="M33" t="str">
            <v>n.d.</v>
          </cell>
          <cell r="N33" t="str">
            <v>n.d.</v>
          </cell>
          <cell r="O33" t="str">
            <v>n.d.</v>
          </cell>
          <cell r="P33" t="str">
            <v>n.d.</v>
          </cell>
          <cell r="Q33">
            <v>44</v>
          </cell>
          <cell r="R33">
            <v>45</v>
          </cell>
          <cell r="S33">
            <v>49</v>
          </cell>
          <cell r="T33">
            <v>51</v>
          </cell>
          <cell r="U33">
            <v>58</v>
          </cell>
          <cell r="V33">
            <v>63</v>
          </cell>
          <cell r="W33">
            <v>68</v>
          </cell>
          <cell r="X33">
            <v>73.599999999999994</v>
          </cell>
          <cell r="Y33">
            <v>80.599999999999994</v>
          </cell>
          <cell r="Z33">
            <v>84.4</v>
          </cell>
          <cell r="AA33" t="str">
            <v>n.d.</v>
          </cell>
          <cell r="AB33" t="str">
            <v>n.d.</v>
          </cell>
          <cell r="AC33" t="str">
            <v>n.d.</v>
          </cell>
          <cell r="AD33" t="str">
            <v>n.d.</v>
          </cell>
          <cell r="AE33" t="str">
            <v>n.d.</v>
          </cell>
        </row>
        <row r="34">
          <cell r="A34" t="str">
            <v>% des ménages possédant plus de 5 LBC</v>
          </cell>
          <cell r="B34" t="str">
            <v>nbmencfl5</v>
          </cell>
          <cell r="C34" t="str">
            <v>fra</v>
          </cell>
          <cell r="D34" t="str">
            <v>SOFRES</v>
          </cell>
          <cell r="E34" t="str">
            <v>%</v>
          </cell>
          <cell r="F34" t="str">
            <v>n.d.</v>
          </cell>
          <cell r="G34" t="str">
            <v>n.d.</v>
          </cell>
          <cell r="H34" t="str">
            <v>n.d.</v>
          </cell>
          <cell r="I34" t="str">
            <v>n.d.</v>
          </cell>
          <cell r="J34" t="str">
            <v>n.d.</v>
          </cell>
          <cell r="K34" t="str">
            <v>n.d.</v>
          </cell>
          <cell r="L34" t="str">
            <v>n.d.</v>
          </cell>
          <cell r="M34" t="str">
            <v>n.d.</v>
          </cell>
          <cell r="N34" t="str">
            <v>n.d.</v>
          </cell>
          <cell r="O34" t="str">
            <v>n.d.</v>
          </cell>
          <cell r="P34" t="str">
            <v>n.d.</v>
          </cell>
          <cell r="Q34">
            <v>11</v>
          </cell>
          <cell r="R34">
            <v>13</v>
          </cell>
          <cell r="S34">
            <v>14</v>
          </cell>
          <cell r="T34">
            <v>16</v>
          </cell>
          <cell r="U34">
            <v>20</v>
          </cell>
          <cell r="V34">
            <v>25</v>
          </cell>
          <cell r="W34">
            <v>30</v>
          </cell>
          <cell r="X34">
            <v>27.3</v>
          </cell>
          <cell r="Y34">
            <v>32.799999999999997</v>
          </cell>
          <cell r="Z34">
            <v>35</v>
          </cell>
          <cell r="AA34" t="str">
            <v>n.d.</v>
          </cell>
          <cell r="AB34" t="str">
            <v>n.d.</v>
          </cell>
          <cell r="AC34" t="str">
            <v>n.d.</v>
          </cell>
          <cell r="AD34" t="str">
            <v>n.d.</v>
          </cell>
          <cell r="AE34" t="str">
            <v>n.d.</v>
          </cell>
        </row>
        <row r="35">
          <cell r="A35" t="str">
            <v>Ventes annuelles de climatiseurs</v>
          </cell>
          <cell r="B35" t="str">
            <v>newclim</v>
          </cell>
          <cell r="C35" t="str">
            <v>fra</v>
          </cell>
          <cell r="D35" t="str">
            <v>Observ'ER</v>
          </cell>
          <cell r="E35" t="str">
            <v>k</v>
          </cell>
          <cell r="F35" t="str">
            <v>n.d.</v>
          </cell>
          <cell r="G35" t="str">
            <v>n.d.</v>
          </cell>
          <cell r="H35" t="str">
            <v>n.d.</v>
          </cell>
          <cell r="I35" t="str">
            <v>n.d.</v>
          </cell>
          <cell r="J35" t="str">
            <v>n.d.</v>
          </cell>
          <cell r="K35" t="str">
            <v>n.d.</v>
          </cell>
          <cell r="L35" t="str">
            <v>n.d.</v>
          </cell>
          <cell r="M35" t="str">
            <v>n.d.</v>
          </cell>
          <cell r="N35" t="str">
            <v>n.d.</v>
          </cell>
          <cell r="O35" t="str">
            <v>n.d.</v>
          </cell>
          <cell r="P35" t="str">
            <v>n.d.</v>
          </cell>
          <cell r="Q35">
            <v>0</v>
          </cell>
          <cell r="R35">
            <v>0</v>
          </cell>
          <cell r="S35">
            <v>0</v>
          </cell>
          <cell r="T35">
            <v>0</v>
          </cell>
          <cell r="U35">
            <v>29.5</v>
          </cell>
          <cell r="V35">
            <v>109.65</v>
          </cell>
          <cell r="W35">
            <v>132.565</v>
          </cell>
          <cell r="X35">
            <v>265.625</v>
          </cell>
          <cell r="Y35">
            <v>216.24700000000001</v>
          </cell>
          <cell r="Z35">
            <v>176.45</v>
          </cell>
          <cell r="AA35" t="str">
            <v>n.d.</v>
          </cell>
          <cell r="AB35" t="str">
            <v>n.d.</v>
          </cell>
          <cell r="AC35" t="str">
            <v>n.d.</v>
          </cell>
          <cell r="AD35" t="str">
            <v>n.d.</v>
          </cell>
          <cell r="AE35" t="str">
            <v>n.d.</v>
          </cell>
        </row>
        <row r="36">
          <cell r="A36" t="str">
            <v>Nombre de climatiseurs installées dans les logements (HORS PAC REVERSIBLE)</v>
          </cell>
          <cell r="B36" t="str">
            <v>nbrclim</v>
          </cell>
          <cell r="C36" t="str">
            <v>fra</v>
          </cell>
          <cell r="D36" t="str">
            <v>MEDDTL</v>
          </cell>
          <cell r="E36" t="str">
            <v>k</v>
          </cell>
          <cell r="F36" t="str">
            <v>n.d.</v>
          </cell>
          <cell r="G36" t="str">
            <v>n.d.</v>
          </cell>
          <cell r="H36" t="str">
            <v>n.d.</v>
          </cell>
          <cell r="I36" t="str">
            <v>n.d.</v>
          </cell>
          <cell r="J36" t="str">
            <v>n.d.</v>
          </cell>
          <cell r="K36" t="str">
            <v>n.d.</v>
          </cell>
          <cell r="L36" t="str">
            <v>n.d.</v>
          </cell>
          <cell r="M36" t="str">
            <v>n.d.</v>
          </cell>
          <cell r="N36">
            <v>235.97</v>
          </cell>
          <cell r="O36">
            <v>0</v>
          </cell>
          <cell r="P36">
            <v>291.9984</v>
          </cell>
          <cell r="Q36">
            <v>336.73</v>
          </cell>
          <cell r="R36">
            <v>398.64319999999998</v>
          </cell>
          <cell r="S36">
            <v>528.99630000000002</v>
          </cell>
          <cell r="T36">
            <v>612.49680000000001</v>
          </cell>
          <cell r="U36">
            <v>672.08439999999996</v>
          </cell>
          <cell r="V36">
            <v>733.65880000000004</v>
          </cell>
          <cell r="W36">
            <v>961</v>
          </cell>
          <cell r="X36">
            <v>1069.44</v>
          </cell>
          <cell r="Y36">
            <v>1160.2733000000001</v>
          </cell>
          <cell r="Z36">
            <v>1225.8765000000001</v>
          </cell>
          <cell r="AA36" t="str">
            <v>n.d.</v>
          </cell>
          <cell r="AB36" t="str">
            <v>n.d.</v>
          </cell>
          <cell r="AC36" t="str">
            <v>n.d.</v>
          </cell>
          <cell r="AD36" t="str">
            <v>n.d.</v>
          </cell>
          <cell r="AE36" t="str">
            <v>n.d.</v>
          </cell>
        </row>
        <row r="37">
          <cell r="A37" t="str">
            <v>% de ménages avec climatiseurs</v>
          </cell>
          <cell r="B37" t="str">
            <v>teqcli</v>
          </cell>
          <cell r="C37" t="str">
            <v>fra</v>
          </cell>
          <cell r="D37" t="str">
            <v>MEDDTL</v>
          </cell>
          <cell r="E37" t="str">
            <v>%</v>
          </cell>
          <cell r="L37">
            <v>0.75</v>
          </cell>
          <cell r="N37">
            <v>1</v>
          </cell>
          <cell r="P37">
            <v>1.2</v>
          </cell>
          <cell r="Q37">
            <v>1.3664700000000001</v>
          </cell>
          <cell r="R37">
            <v>1.6</v>
          </cell>
          <cell r="S37">
            <v>2.1</v>
          </cell>
          <cell r="T37">
            <v>2.4</v>
          </cell>
          <cell r="U37">
            <v>2.6</v>
          </cell>
          <cell r="V37">
            <v>2.8</v>
          </cell>
          <cell r="W37">
            <v>3.6303200000000002</v>
          </cell>
          <cell r="X37">
            <v>4</v>
          </cell>
          <cell r="Y37">
            <v>4.3</v>
          </cell>
          <cell r="Z37">
            <v>4.5</v>
          </cell>
          <cell r="AA37">
            <v>4.5</v>
          </cell>
          <cell r="AB37">
            <v>4.6666699999999999</v>
          </cell>
          <cell r="AC37">
            <v>4.7</v>
          </cell>
          <cell r="AD37">
            <v>4.8056839817958963</v>
          </cell>
          <cell r="AE37">
            <v>4.9137443686999269</v>
          </cell>
        </row>
        <row r="38">
          <cell r="A38" t="str">
            <v>Consommation d'électricité pour la climatisation</v>
          </cell>
          <cell r="B38" t="str">
            <v>elecfrescli</v>
          </cell>
          <cell r="C38" t="str">
            <v>fra</v>
          </cell>
          <cell r="D38" t="str">
            <v>MEDDTL</v>
          </cell>
          <cell r="E38" t="str">
            <v>GWh</v>
          </cell>
          <cell r="P38">
            <v>134.41221419044885</v>
          </cell>
          <cell r="Q38">
            <v>153.05854860401888</v>
          </cell>
          <cell r="R38">
            <v>180.76870694920689</v>
          </cell>
          <cell r="S38">
            <v>240.17008036004671</v>
          </cell>
          <cell r="T38">
            <v>278.0289253507126</v>
          </cell>
          <cell r="U38">
            <v>308.63388071155953</v>
          </cell>
          <cell r="V38">
            <v>335.88892946682586</v>
          </cell>
          <cell r="W38">
            <v>440.07920000000001</v>
          </cell>
          <cell r="X38">
            <v>489.9040637127336</v>
          </cell>
          <cell r="Y38">
            <v>531.99434047006309</v>
          </cell>
          <cell r="Z38">
            <v>559.63450708911739</v>
          </cell>
          <cell r="AA38">
            <v>564.61004537105475</v>
          </cell>
          <cell r="AB38">
            <v>590.21032532791128</v>
          </cell>
          <cell r="AC38">
            <v>599.55809780319714</v>
          </cell>
          <cell r="AD38">
            <v>582.65660839924942</v>
          </cell>
          <cell r="AE38">
            <v>572.87153558643763</v>
          </cell>
        </row>
        <row r="39">
          <cell r="A39" t="str">
            <v>Ventes annuelles de pompes à chaleur</v>
          </cell>
          <cell r="B39" t="str">
            <v>newpac</v>
          </cell>
          <cell r="C39" t="str">
            <v>fra</v>
          </cell>
          <cell r="D39" t="str">
            <v>Observ'ER</v>
          </cell>
          <cell r="E39" t="str">
            <v>k</v>
          </cell>
          <cell r="F39" t="str">
            <v>n.d.</v>
          </cell>
          <cell r="G39" t="str">
            <v>n.d.</v>
          </cell>
          <cell r="H39" t="str">
            <v>n.d.</v>
          </cell>
          <cell r="I39" t="str">
            <v>n.d.</v>
          </cell>
          <cell r="J39" t="str">
            <v>n.d.</v>
          </cell>
          <cell r="K39" t="str">
            <v>n.d.</v>
          </cell>
          <cell r="L39" t="str">
            <v>n.d.</v>
          </cell>
          <cell r="M39">
            <v>1.5</v>
          </cell>
          <cell r="N39">
            <v>3</v>
          </cell>
          <cell r="O39">
            <v>6</v>
          </cell>
          <cell r="P39">
            <v>7.5</v>
          </cell>
          <cell r="Q39">
            <v>13.7</v>
          </cell>
          <cell r="R39">
            <v>12.1</v>
          </cell>
          <cell r="S39">
            <v>13.7</v>
          </cell>
          <cell r="T39">
            <v>17.3</v>
          </cell>
          <cell r="U39">
            <v>29.5</v>
          </cell>
          <cell r="V39">
            <v>109.65</v>
          </cell>
          <cell r="W39">
            <v>132.565</v>
          </cell>
          <cell r="X39">
            <v>265.625</v>
          </cell>
          <cell r="Y39">
            <v>216.24700000000001</v>
          </cell>
          <cell r="Z39">
            <v>206.85499999999999</v>
          </cell>
          <cell r="AA39">
            <v>204.965</v>
          </cell>
          <cell r="AB39">
            <v>292.19</v>
          </cell>
          <cell r="AC39">
            <v>311.73500000000001</v>
          </cell>
          <cell r="AD39">
            <v>357.245</v>
          </cell>
          <cell r="AE39">
            <v>409.49</v>
          </cell>
        </row>
        <row r="40">
          <cell r="A40" t="str">
            <v>Ventes annuelles de pompes à chaleur géothermales</v>
          </cell>
          <cell r="B40" t="str">
            <v>newpacgeo</v>
          </cell>
          <cell r="C40" t="str">
            <v>fra</v>
          </cell>
          <cell r="D40" t="str">
            <v>Observ'ER</v>
          </cell>
          <cell r="E40" t="str">
            <v>k</v>
          </cell>
          <cell r="F40" t="str">
            <v>n.d.</v>
          </cell>
          <cell r="G40" t="str">
            <v>n.d.</v>
          </cell>
          <cell r="H40" t="str">
            <v>n.d.</v>
          </cell>
          <cell r="I40" t="str">
            <v>n.d.</v>
          </cell>
          <cell r="J40" t="str">
            <v>n.d.</v>
          </cell>
          <cell r="K40" t="str">
            <v>n.d.</v>
          </cell>
          <cell r="L40" t="str">
            <v>n.d.</v>
          </cell>
          <cell r="M40" t="str">
            <v>n.d.</v>
          </cell>
          <cell r="N40" t="str">
            <v>n.d.</v>
          </cell>
          <cell r="O40" t="str">
            <v>n.d.</v>
          </cell>
          <cell r="P40" t="str">
            <v>n.d.</v>
          </cell>
          <cell r="Q40" t="str">
            <v>n.d.</v>
          </cell>
          <cell r="R40">
            <v>7.7</v>
          </cell>
          <cell r="S40">
            <v>9</v>
          </cell>
          <cell r="T40">
            <v>11.7</v>
          </cell>
          <cell r="U40">
            <v>17.87</v>
          </cell>
          <cell r="V40">
            <v>20.03</v>
          </cell>
          <cell r="W40">
            <v>21.2</v>
          </cell>
          <cell r="X40">
            <v>21.725000000000001</v>
          </cell>
          <cell r="Y40">
            <v>15.507</v>
          </cell>
          <cell r="Z40">
            <v>12.25</v>
          </cell>
          <cell r="AA40">
            <v>10.365</v>
          </cell>
          <cell r="AB40">
            <v>8.23</v>
          </cell>
          <cell r="AC40">
            <v>6.6349999999999998</v>
          </cell>
          <cell r="AD40">
            <v>4.0449999999999999</v>
          </cell>
          <cell r="AE40">
            <v>3.81</v>
          </cell>
        </row>
        <row r="41">
          <cell r="A41" t="str">
            <v>Ventes annuelles de pompes à chaleur air/eau</v>
          </cell>
          <cell r="B41" t="str">
            <v>newpacairo</v>
          </cell>
          <cell r="C41" t="str">
            <v>fra</v>
          </cell>
          <cell r="D41" t="str">
            <v>Observ'ER</v>
          </cell>
          <cell r="E41" t="str">
            <v>k</v>
          </cell>
          <cell r="F41" t="str">
            <v>n.d.</v>
          </cell>
          <cell r="G41" t="str">
            <v>n.d.</v>
          </cell>
          <cell r="H41" t="str">
            <v>n.d.</v>
          </cell>
          <cell r="I41" t="str">
            <v>n.d.</v>
          </cell>
          <cell r="J41" t="str">
            <v>n.d.</v>
          </cell>
          <cell r="K41" t="str">
            <v>n.d.</v>
          </cell>
          <cell r="L41" t="str">
            <v>n.d.</v>
          </cell>
          <cell r="M41" t="str">
            <v>n.d.</v>
          </cell>
          <cell r="N41" t="str">
            <v>n.d.</v>
          </cell>
          <cell r="O41" t="str">
            <v>n.d.</v>
          </cell>
          <cell r="P41" t="str">
            <v>n.d.</v>
          </cell>
          <cell r="Q41" t="str">
            <v>n.d.</v>
          </cell>
          <cell r="R41">
            <v>4.4000000000000004</v>
          </cell>
          <cell r="S41">
            <v>4.7</v>
          </cell>
          <cell r="T41">
            <v>5.6</v>
          </cell>
          <cell r="U41">
            <v>11.63</v>
          </cell>
          <cell r="V41">
            <v>39.119999999999997</v>
          </cell>
          <cell r="W41">
            <v>50.365000000000002</v>
          </cell>
          <cell r="X41">
            <v>133</v>
          </cell>
          <cell r="Y41">
            <v>107.73</v>
          </cell>
          <cell r="Z41">
            <v>58.15</v>
          </cell>
          <cell r="AA41">
            <v>56.2</v>
          </cell>
          <cell r="AB41">
            <v>53.11</v>
          </cell>
          <cell r="AC41">
            <v>54.5</v>
          </cell>
          <cell r="AD41">
            <v>66.099999999999994</v>
          </cell>
          <cell r="AE41">
            <v>73.569999999999993</v>
          </cell>
        </row>
        <row r="42">
          <cell r="A42" t="str">
            <v>Ventes annuelles de pompes à chaleur air/air</v>
          </cell>
          <cell r="B42" t="str">
            <v>newpacaira</v>
          </cell>
          <cell r="C42" t="str">
            <v>fra</v>
          </cell>
          <cell r="D42" t="str">
            <v>Observ'ER</v>
          </cell>
          <cell r="E42" t="str">
            <v>k</v>
          </cell>
          <cell r="F42" t="str">
            <v>n.d.</v>
          </cell>
          <cell r="G42" t="str">
            <v>n.d.</v>
          </cell>
          <cell r="H42" t="str">
            <v>n.d.</v>
          </cell>
          <cell r="I42" t="str">
            <v>n.d.</v>
          </cell>
          <cell r="J42" t="str">
            <v>n.d.</v>
          </cell>
          <cell r="K42" t="str">
            <v>n.d.</v>
          </cell>
          <cell r="L42" t="str">
            <v>n.d.</v>
          </cell>
          <cell r="M42" t="str">
            <v>n.d.</v>
          </cell>
          <cell r="N42" t="str">
            <v>n.d.</v>
          </cell>
          <cell r="O42" t="str">
            <v>n.d.</v>
          </cell>
          <cell r="P42" t="str">
            <v>n.d.</v>
          </cell>
          <cell r="Q42" t="str">
            <v>n.d.</v>
          </cell>
          <cell r="R42" t="str">
            <v>n.d.</v>
          </cell>
          <cell r="S42" t="str">
            <v>n.d.</v>
          </cell>
          <cell r="T42" t="str">
            <v>n.d.</v>
          </cell>
          <cell r="U42" t="str">
            <v>n.d.</v>
          </cell>
          <cell r="V42">
            <v>50.5</v>
          </cell>
          <cell r="W42">
            <v>61</v>
          </cell>
          <cell r="X42">
            <v>110.9</v>
          </cell>
          <cell r="Y42">
            <v>93.01</v>
          </cell>
          <cell r="Z42">
            <v>136.45500000000001</v>
          </cell>
          <cell r="AA42">
            <v>138.4</v>
          </cell>
          <cell r="AB42">
            <v>230.85</v>
          </cell>
          <cell r="AC42">
            <v>250.6</v>
          </cell>
          <cell r="AD42">
            <v>287.10000000000002</v>
          </cell>
          <cell r="AE42">
            <v>332.11</v>
          </cell>
        </row>
        <row r="43">
          <cell r="A43" t="str">
            <v>Nombre de pompes à chaleur installées en France</v>
          </cell>
          <cell r="B43" t="str">
            <v>nbrpac</v>
          </cell>
          <cell r="C43" t="str">
            <v>fra</v>
          </cell>
          <cell r="D43" t="str">
            <v>Assoc</v>
          </cell>
          <cell r="E43" t="str">
            <v>k</v>
          </cell>
          <cell r="F43" t="str">
            <v>n.d.</v>
          </cell>
          <cell r="G43" t="str">
            <v>n.d.</v>
          </cell>
          <cell r="H43" t="str">
            <v>n.d.</v>
          </cell>
          <cell r="I43" t="str">
            <v>n.d.</v>
          </cell>
          <cell r="J43" t="str">
            <v>n.d.</v>
          </cell>
          <cell r="K43" t="str">
            <v>n.d.</v>
          </cell>
          <cell r="L43" t="str">
            <v>n.d.</v>
          </cell>
          <cell r="M43" t="str">
            <v>n.d.</v>
          </cell>
          <cell r="N43" t="str">
            <v>n.d.</v>
          </cell>
          <cell r="O43" t="str">
            <v>n.d.</v>
          </cell>
          <cell r="P43" t="str">
            <v>n.d.</v>
          </cell>
          <cell r="Q43" t="str">
            <v>n.d.</v>
          </cell>
          <cell r="R43" t="str">
            <v>n.d.</v>
          </cell>
          <cell r="S43" t="str">
            <v>n.d.</v>
          </cell>
          <cell r="T43" t="str">
            <v>n.d.</v>
          </cell>
          <cell r="U43">
            <v>2281.0160000000001</v>
          </cell>
          <cell r="V43">
            <v>2390.6660000000002</v>
          </cell>
          <cell r="W43">
            <v>2523.2310000000002</v>
          </cell>
          <cell r="X43">
            <v>2788.8560000000002</v>
          </cell>
          <cell r="Y43">
            <v>3005.1030000000001</v>
          </cell>
          <cell r="Z43">
            <v>3211.9580000000001</v>
          </cell>
          <cell r="AA43">
            <v>3416.9229999999998</v>
          </cell>
          <cell r="AB43">
            <v>3709.1129999999998</v>
          </cell>
          <cell r="AC43">
            <v>4020.848</v>
          </cell>
          <cell r="AD43">
            <v>4378.0929999999998</v>
          </cell>
          <cell r="AE43">
            <v>4787.5829999999996</v>
          </cell>
        </row>
        <row r="44">
          <cell r="A44" t="str">
            <v>Nombre de résidences principales</v>
          </cell>
          <cell r="B44" t="str">
            <v>nbrlpr</v>
          </cell>
          <cell r="C44" t="str">
            <v>fra</v>
          </cell>
          <cell r="D44" t="str">
            <v>CEREN</v>
          </cell>
          <cell r="E44" t="str">
            <v>k</v>
          </cell>
          <cell r="F44">
            <v>21609.4</v>
          </cell>
          <cell r="G44">
            <v>21806.02764</v>
          </cell>
          <cell r="H44">
            <v>22007</v>
          </cell>
          <cell r="I44">
            <v>22233.7</v>
          </cell>
          <cell r="J44">
            <v>22440.9</v>
          </cell>
          <cell r="K44">
            <v>22671.7</v>
          </cell>
          <cell r="L44">
            <v>22944.1</v>
          </cell>
          <cell r="M44">
            <v>23252.700290000001</v>
          </cell>
          <cell r="N44">
            <v>23597.000209999998</v>
          </cell>
          <cell r="O44">
            <v>23993.4</v>
          </cell>
          <cell r="P44">
            <v>24333.200000000001</v>
          </cell>
          <cell r="Q44">
            <v>24642.3</v>
          </cell>
          <cell r="R44">
            <v>24915.200000000001</v>
          </cell>
          <cell r="S44">
            <v>25190.3</v>
          </cell>
          <cell r="T44">
            <v>25520.7</v>
          </cell>
          <cell r="U44">
            <v>25849.4</v>
          </cell>
          <cell r="V44">
            <v>26202.1</v>
          </cell>
          <cell r="W44">
            <v>26471.5</v>
          </cell>
          <cell r="X44">
            <v>26736</v>
          </cell>
          <cell r="Y44">
            <v>26983.1</v>
          </cell>
          <cell r="Z44">
            <v>27241.7</v>
          </cell>
          <cell r="AA44">
            <v>27450.799999999999</v>
          </cell>
          <cell r="AB44">
            <v>27686.5</v>
          </cell>
          <cell r="AC44">
            <v>27940.756140000001</v>
          </cell>
          <cell r="AD44">
            <v>28190.135859999999</v>
          </cell>
          <cell r="AE44">
            <v>28360.519079999998</v>
          </cell>
        </row>
        <row r="45">
          <cell r="A45" t="str">
            <v>Population</v>
          </cell>
          <cell r="B45" t="str">
            <v>pop</v>
          </cell>
          <cell r="C45" t="str">
            <v>fra</v>
          </cell>
          <cell r="D45" t="str">
            <v>INSEE</v>
          </cell>
          <cell r="E45" t="str">
            <v>M</v>
          </cell>
          <cell r="F45">
            <v>56.576999999999998</v>
          </cell>
          <cell r="G45">
            <v>56.84066</v>
          </cell>
          <cell r="H45">
            <v>57.110529999999997</v>
          </cell>
          <cell r="I45">
            <v>57.369160000000001</v>
          </cell>
          <cell r="J45">
            <v>57.565010000000001</v>
          </cell>
          <cell r="K45">
            <v>57.752540000000003</v>
          </cell>
          <cell r="L45">
            <v>57.935960000000001</v>
          </cell>
          <cell r="M45">
            <v>58.116019999999999</v>
          </cell>
          <cell r="N45">
            <v>58.298960000000001</v>
          </cell>
          <cell r="O45">
            <v>58.496609999999997</v>
          </cell>
          <cell r="P45">
            <v>58.858199999999997</v>
          </cell>
          <cell r="Q45">
            <v>59.266570000000002</v>
          </cell>
          <cell r="R45">
            <v>59.685899999999997</v>
          </cell>
          <cell r="S45">
            <v>60.101840000000003</v>
          </cell>
          <cell r="T45">
            <v>60.505420000000001</v>
          </cell>
          <cell r="U45">
            <v>60.963259999999998</v>
          </cell>
          <cell r="V45">
            <v>61.399729999999998</v>
          </cell>
          <cell r="W45">
            <v>61.79524</v>
          </cell>
          <cell r="X45">
            <v>62.134869999999999</v>
          </cell>
          <cell r="Y45">
            <v>62.465710000000001</v>
          </cell>
          <cell r="Z45">
            <v>62.765239999999999</v>
          </cell>
          <cell r="AA45">
            <v>63.070340000000002</v>
          </cell>
          <cell r="AB45">
            <v>63.375970000000002</v>
          </cell>
          <cell r="AC45">
            <v>63.697870000000002</v>
          </cell>
          <cell r="AD45">
            <v>63.982080000000003</v>
          </cell>
          <cell r="AE45">
            <v>64.277240000000006</v>
          </cell>
        </row>
        <row r="46">
          <cell r="A46" t="str">
            <v>Source Base France ADEME (Datamed)</v>
          </cell>
          <cell r="N46">
            <v>13811.5</v>
          </cell>
          <cell r="P46">
            <v>460.31832431427313</v>
          </cell>
          <cell r="Q46">
            <v>454.54433430337559</v>
          </cell>
          <cell r="R46">
            <v>453.45990336523198</v>
          </cell>
          <cell r="S46">
            <v>454.01088884751499</v>
          </cell>
          <cell r="T46">
            <v>453.92714762054692</v>
          </cell>
          <cell r="U46">
            <v>459.21893249056143</v>
          </cell>
          <cell r="V46">
            <v>457.82716634330001</v>
          </cell>
          <cell r="W46">
            <v>457.93873806381731</v>
          </cell>
          <cell r="X46">
            <v>458.09401529093128</v>
          </cell>
          <cell r="Y46">
            <v>458.50778473490959</v>
          </cell>
          <cell r="Z46">
            <v>456.51785240121444</v>
          </cell>
          <cell r="AA46">
            <v>457.06827841573113</v>
          </cell>
          <cell r="AB46">
            <v>456.80584690533186</v>
          </cell>
          <cell r="AC46">
            <v>456.55726740144161</v>
          </cell>
          <cell r="AD46">
            <v>430.09094492046825</v>
          </cell>
          <cell r="AE46">
            <v>411.35865778739253</v>
          </cell>
        </row>
        <row r="47">
          <cell r="A47" t="str">
            <v>teqrfgmult,teqcgl,teqlvl,teqlvv,teqtvs,teqtvmult,teqscl,nbrrfg,nbrcgl,nbrlvl,nbrlvv,nbrtvs,nbrscl,newrfg,newcgl,newlvl,newlvv,newscl,cselerfg,cselecgl,cselelvl,cselelvv,cseletvs,cselescl,salcfl,nbmencfl2,nbmencfl5,newclim,nbrclim,teqcli,elecfrescli,newpac,newpacgeo,newpacairo,newpacaira,nbrpac,nbrlprpop</v>
          </cell>
        </row>
        <row r="48">
          <cell r="N48">
            <v>134412214.19044885</v>
          </cell>
          <cell r="P48">
            <v>460.31832431427307</v>
          </cell>
        </row>
        <row r="49">
          <cell r="B49" t="str">
            <v>Code série</v>
          </cell>
          <cell r="D49" t="str">
            <v>Source</v>
          </cell>
          <cell r="E49" t="str">
            <v>Unité</v>
          </cell>
          <cell r="F49">
            <v>1990</v>
          </cell>
          <cell r="G49">
            <v>1991</v>
          </cell>
          <cell r="H49">
            <v>1992</v>
          </cell>
          <cell r="I49">
            <v>1993</v>
          </cell>
          <cell r="J49">
            <v>1994</v>
          </cell>
          <cell r="K49">
            <v>1995</v>
          </cell>
          <cell r="L49">
            <v>1996</v>
          </cell>
          <cell r="M49">
            <v>1997</v>
          </cell>
          <cell r="N49">
            <v>1998</v>
          </cell>
          <cell r="O49">
            <v>1999</v>
          </cell>
          <cell r="P49">
            <v>2000</v>
          </cell>
          <cell r="Q49">
            <v>2001</v>
          </cell>
          <cell r="R49">
            <v>2002</v>
          </cell>
          <cell r="S49">
            <v>2003</v>
          </cell>
          <cell r="T49">
            <v>2004</v>
          </cell>
          <cell r="U49">
            <v>2005</v>
          </cell>
          <cell r="V49">
            <v>2006</v>
          </cell>
          <cell r="W49">
            <v>2007</v>
          </cell>
          <cell r="X49">
            <v>2008</v>
          </cell>
          <cell r="Y49">
            <v>2009</v>
          </cell>
          <cell r="Z49">
            <v>2010</v>
          </cell>
          <cell r="AA49">
            <v>2011</v>
          </cell>
          <cell r="AB49">
            <v>2012</v>
          </cell>
          <cell r="AC49">
            <v>2013</v>
          </cell>
          <cell r="AD49">
            <v>2014</v>
          </cell>
          <cell r="AE49">
            <v>2015</v>
          </cell>
        </row>
        <row r="50">
          <cell r="A50" t="str">
            <v>Consommation d'électricité specifique du résidentiel</v>
          </cell>
          <cell r="B50" t="str">
            <v>elccfresels</v>
          </cell>
          <cell r="C50" t="str">
            <v>fra</v>
          </cell>
          <cell r="D50" t="str">
            <v>CEREN</v>
          </cell>
          <cell r="E50" t="str">
            <v>Mtep</v>
          </cell>
          <cell r="F50">
            <v>3.56738</v>
          </cell>
          <cell r="G50">
            <v>3.70492</v>
          </cell>
          <cell r="H50">
            <v>3.8166600000000002</v>
          </cell>
          <cell r="I50">
            <v>3.92841</v>
          </cell>
          <cell r="J50">
            <v>4.0229699999999999</v>
          </cell>
          <cell r="K50">
            <v>4.1347199999999997</v>
          </cell>
          <cell r="L50">
            <v>4.2980499999999999</v>
          </cell>
          <cell r="M50">
            <v>4.4441800000000002</v>
          </cell>
          <cell r="N50">
            <v>4.6676799999999998</v>
          </cell>
          <cell r="O50">
            <v>4.85663</v>
          </cell>
          <cell r="P50">
            <v>5.04495</v>
          </cell>
          <cell r="Q50">
            <v>5.2872399999999997</v>
          </cell>
          <cell r="R50">
            <v>5.4600600000000004</v>
          </cell>
          <cell r="S50">
            <v>5.6749700000000001</v>
          </cell>
          <cell r="T50">
            <v>5.82</v>
          </cell>
          <cell r="U50">
            <v>6.01</v>
          </cell>
          <cell r="V50">
            <v>6.18</v>
          </cell>
          <cell r="W50">
            <v>6.34</v>
          </cell>
          <cell r="X50">
            <v>6.51</v>
          </cell>
          <cell r="Y50">
            <v>6.53</v>
          </cell>
          <cell r="Z50">
            <v>6.61</v>
          </cell>
          <cell r="AA50">
            <v>6.62</v>
          </cell>
          <cell r="AB50">
            <v>6.73</v>
          </cell>
          <cell r="AC50">
            <v>6.74</v>
          </cell>
          <cell r="AD50">
            <v>6.55</v>
          </cell>
          <cell r="AE50">
            <v>6.44</v>
          </cell>
        </row>
        <row r="51">
          <cell r="A51" t="str">
            <v>Consommation d'électricité pour l'éclairage</v>
          </cell>
          <cell r="B51" t="str">
            <v>elccfreslgt</v>
          </cell>
          <cell r="C51" t="str">
            <v>fra</v>
          </cell>
          <cell r="D51" t="str">
            <v>CEREN</v>
          </cell>
          <cell r="E51" t="str">
            <v>Mtep</v>
          </cell>
          <cell r="F51">
            <v>0.66569999999999996</v>
          </cell>
          <cell r="G51">
            <v>0.69608000000000003</v>
          </cell>
          <cell r="H51">
            <v>0.72326999999999997</v>
          </cell>
          <cell r="I51">
            <v>0.75551999999999997</v>
          </cell>
          <cell r="J51">
            <v>0.77797000000000005</v>
          </cell>
          <cell r="K51">
            <v>0.80930999999999997</v>
          </cell>
          <cell r="L51">
            <v>0.85250999999999999</v>
          </cell>
          <cell r="M51">
            <v>0.88792000000000004</v>
          </cell>
          <cell r="N51">
            <v>0.94359000000000004</v>
          </cell>
          <cell r="O51">
            <v>0.94503000000000004</v>
          </cell>
          <cell r="P51">
            <v>0.96675999999999995</v>
          </cell>
          <cell r="Q51">
            <v>1.00976</v>
          </cell>
          <cell r="R51">
            <v>1.04434</v>
          </cell>
          <cell r="S51">
            <v>1.04494</v>
          </cell>
          <cell r="T51">
            <v>1.0303199999999999</v>
          </cell>
          <cell r="U51">
            <v>1.00413</v>
          </cell>
          <cell r="V51">
            <v>0.98318000000000005</v>
          </cell>
          <cell r="W51">
            <v>0.95731999999999995</v>
          </cell>
          <cell r="X51">
            <v>0.95252000000000003</v>
          </cell>
          <cell r="Y51">
            <v>0.94396999999999998</v>
          </cell>
          <cell r="Z51">
            <v>0.88948000000000005</v>
          </cell>
          <cell r="AA51">
            <v>0.83004999999999995</v>
          </cell>
          <cell r="AB51">
            <v>0.76793999999999996</v>
          </cell>
          <cell r="AC51">
            <v>0.76217999999999997</v>
          </cell>
          <cell r="AD51">
            <v>0.70411999999999997</v>
          </cell>
          <cell r="AE51">
            <v>0.70128999999999997</v>
          </cell>
        </row>
        <row r="52">
          <cell r="A52" t="str">
            <v>Consommation d'électricité des réfrigerateurs</v>
          </cell>
          <cell r="B52" t="str">
            <v>elccfresrfg</v>
          </cell>
          <cell r="C52" t="str">
            <v>fra</v>
          </cell>
          <cell r="D52" t="str">
            <v>NRD</v>
          </cell>
          <cell r="E52" t="str">
            <v>Mtep</v>
          </cell>
          <cell r="F52">
            <v>0.76312000000000002</v>
          </cell>
          <cell r="G52">
            <v>0.77085000000000004</v>
          </cell>
          <cell r="H52">
            <v>0.77875000000000005</v>
          </cell>
          <cell r="I52">
            <v>0.78813</v>
          </cell>
          <cell r="J52">
            <v>0.79866999999999999</v>
          </cell>
          <cell r="K52">
            <v>0.80993999999999999</v>
          </cell>
          <cell r="L52">
            <v>0.82152999999999998</v>
          </cell>
          <cell r="M52">
            <v>0.83243</v>
          </cell>
          <cell r="N52">
            <v>0.84423999999999999</v>
          </cell>
          <cell r="O52">
            <v>0.85426000000000002</v>
          </cell>
          <cell r="P52">
            <v>0.85824</v>
          </cell>
          <cell r="Q52">
            <v>0.8619</v>
          </cell>
          <cell r="R52">
            <v>0.86419999999999997</v>
          </cell>
          <cell r="S52">
            <v>0.86024</v>
          </cell>
          <cell r="T52">
            <v>0.85850000000000004</v>
          </cell>
          <cell r="U52">
            <v>0.85399999999999998</v>
          </cell>
          <cell r="V52">
            <v>0.85113000000000005</v>
          </cell>
          <cell r="W52">
            <v>0.84991000000000005</v>
          </cell>
          <cell r="X52">
            <v>0.84536</v>
          </cell>
          <cell r="Y52">
            <v>0.84128000000000003</v>
          </cell>
          <cell r="Z52">
            <v>0.83692</v>
          </cell>
          <cell r="AA52">
            <v>0.83021</v>
          </cell>
          <cell r="AB52">
            <v>0.82230000000000003</v>
          </cell>
          <cell r="AC52">
            <v>0.81235000000000002</v>
          </cell>
          <cell r="AD52">
            <v>0.80189999999999995</v>
          </cell>
          <cell r="AE52">
            <v>0.78632999999999997</v>
          </cell>
        </row>
        <row r="53">
          <cell r="A53" t="str">
            <v>Consommation d'électricité des congélateurs</v>
          </cell>
          <cell r="B53" t="str">
            <v>elccfrescgl</v>
          </cell>
          <cell r="C53" t="str">
            <v>fra</v>
          </cell>
          <cell r="D53" t="str">
            <v>NRD</v>
          </cell>
          <cell r="E53" t="str">
            <v>Mtep</v>
          </cell>
          <cell r="F53">
            <v>0.57854000000000005</v>
          </cell>
          <cell r="G53">
            <v>0.59714</v>
          </cell>
          <cell r="H53">
            <v>0.61538999999999999</v>
          </cell>
          <cell r="I53">
            <v>0.64720999999999995</v>
          </cell>
          <cell r="J53">
            <v>0.66383999999999999</v>
          </cell>
          <cell r="K53">
            <v>0.68157999999999996</v>
          </cell>
          <cell r="L53">
            <v>0.70057000000000003</v>
          </cell>
          <cell r="M53">
            <v>0.73397999999999997</v>
          </cell>
          <cell r="N53">
            <v>0.75407999999999997</v>
          </cell>
          <cell r="O53">
            <v>0.77309000000000005</v>
          </cell>
          <cell r="P53">
            <v>0.77373999999999998</v>
          </cell>
          <cell r="Q53">
            <v>0.77278000000000002</v>
          </cell>
          <cell r="R53">
            <v>0.79878000000000005</v>
          </cell>
          <cell r="S53">
            <v>0.81074999999999997</v>
          </cell>
          <cell r="T53">
            <v>0.83877000000000002</v>
          </cell>
          <cell r="U53">
            <v>0.85631999999999997</v>
          </cell>
          <cell r="V53">
            <v>0.87419000000000002</v>
          </cell>
          <cell r="W53">
            <v>0.88993999999999995</v>
          </cell>
          <cell r="X53">
            <v>0.90081999999999995</v>
          </cell>
          <cell r="Y53">
            <v>0.91051000000000004</v>
          </cell>
          <cell r="Z53">
            <v>0.91952999999999996</v>
          </cell>
          <cell r="AA53">
            <v>0.92678000000000005</v>
          </cell>
          <cell r="AB53">
            <v>0.92745999999999995</v>
          </cell>
          <cell r="AC53">
            <v>0.92923999999999995</v>
          </cell>
          <cell r="AD53">
            <v>0.93045999999999995</v>
          </cell>
          <cell r="AE53">
            <v>0.92964000000000002</v>
          </cell>
        </row>
        <row r="54">
          <cell r="A54" t="str">
            <v>Consommation d'électricité des lave-linge</v>
          </cell>
          <cell r="B54" t="str">
            <v>elccfreslvl</v>
          </cell>
          <cell r="C54" t="str">
            <v>fra</v>
          </cell>
          <cell r="D54" t="str">
            <v>NRD</v>
          </cell>
          <cell r="E54" t="str">
            <v>Mtep</v>
          </cell>
          <cell r="F54">
            <v>0.56635999999999997</v>
          </cell>
          <cell r="G54">
            <v>0.57123000000000002</v>
          </cell>
          <cell r="H54">
            <v>0.57523999999999997</v>
          </cell>
          <cell r="I54">
            <v>0.57852000000000003</v>
          </cell>
          <cell r="J54">
            <v>0.58211000000000002</v>
          </cell>
          <cell r="K54">
            <v>0.58592</v>
          </cell>
          <cell r="L54">
            <v>0.58989999999999998</v>
          </cell>
          <cell r="M54">
            <v>0.59462999999999999</v>
          </cell>
          <cell r="N54">
            <v>0.59945999999999999</v>
          </cell>
          <cell r="O54">
            <v>0.60550999999999999</v>
          </cell>
          <cell r="P54">
            <v>0.61499999999999999</v>
          </cell>
          <cell r="Q54">
            <v>0.62565000000000004</v>
          </cell>
          <cell r="R54">
            <v>0.62795999999999996</v>
          </cell>
          <cell r="S54">
            <v>0.63060000000000005</v>
          </cell>
          <cell r="T54">
            <v>0.63236000000000003</v>
          </cell>
          <cell r="U54">
            <v>0.63756000000000002</v>
          </cell>
          <cell r="V54">
            <v>0.64302999999999999</v>
          </cell>
          <cell r="W54">
            <v>0.64800999999999997</v>
          </cell>
          <cell r="X54">
            <v>0.65334000000000003</v>
          </cell>
          <cell r="Y54">
            <v>0.65522000000000002</v>
          </cell>
          <cell r="Z54">
            <v>0.65356999999999998</v>
          </cell>
          <cell r="AA54">
            <v>0.64929999999999999</v>
          </cell>
          <cell r="AB54">
            <v>0.64698</v>
          </cell>
          <cell r="AC54">
            <v>0.64329000000000003</v>
          </cell>
          <cell r="AD54">
            <v>0.63919000000000004</v>
          </cell>
          <cell r="AE54">
            <v>0.63227</v>
          </cell>
        </row>
        <row r="55">
          <cell r="A55" t="str">
            <v>Consommation d'électricité des lave-vaisselle</v>
          </cell>
          <cell r="B55" t="str">
            <v>elccfreslvv</v>
          </cell>
          <cell r="C55" t="str">
            <v>fra</v>
          </cell>
          <cell r="D55" t="str">
            <v>NRD</v>
          </cell>
          <cell r="E55" t="str">
            <v>Mtep</v>
          </cell>
          <cell r="F55">
            <v>0.12230000000000001</v>
          </cell>
          <cell r="G55">
            <v>0.12753</v>
          </cell>
          <cell r="H55">
            <v>0.13278999999999999</v>
          </cell>
          <cell r="I55">
            <v>0.13827</v>
          </cell>
          <cell r="J55">
            <v>0.14360000000000001</v>
          </cell>
          <cell r="K55">
            <v>0.14904999999999999</v>
          </cell>
          <cell r="L55">
            <v>0.15481</v>
          </cell>
          <cell r="M55">
            <v>0.16089000000000001</v>
          </cell>
          <cell r="N55">
            <v>0.16722999999999999</v>
          </cell>
          <cell r="O55">
            <v>0.17924999999999999</v>
          </cell>
          <cell r="P55">
            <v>0.18409</v>
          </cell>
          <cell r="Q55">
            <v>0.18942000000000001</v>
          </cell>
          <cell r="R55">
            <v>0.19758999999999999</v>
          </cell>
          <cell r="S55">
            <v>0.20250000000000001</v>
          </cell>
          <cell r="T55">
            <v>0.20676</v>
          </cell>
          <cell r="U55">
            <v>0.21978</v>
          </cell>
          <cell r="V55">
            <v>0.22609000000000001</v>
          </cell>
          <cell r="W55">
            <v>0.22808</v>
          </cell>
          <cell r="X55">
            <v>0.23580000000000001</v>
          </cell>
          <cell r="Y55">
            <v>0.24365999999999999</v>
          </cell>
          <cell r="Z55">
            <v>0.25148999999999999</v>
          </cell>
          <cell r="AA55">
            <v>0.25563000000000002</v>
          </cell>
          <cell r="AB55">
            <v>0.25974999999999998</v>
          </cell>
          <cell r="AC55">
            <v>0.26164999999999999</v>
          </cell>
          <cell r="AD55">
            <v>0.26557999999999998</v>
          </cell>
          <cell r="AE55">
            <v>0.26804</v>
          </cell>
        </row>
        <row r="56">
          <cell r="A56" t="str">
            <v>Consommation d'électricité des téléviseurs</v>
          </cell>
          <cell r="B56" t="str">
            <v>elccfrestvs</v>
          </cell>
          <cell r="C56" t="str">
            <v>fra</v>
          </cell>
          <cell r="D56" t="str">
            <v>NRD</v>
          </cell>
          <cell r="E56" t="str">
            <v>Mtep</v>
          </cell>
          <cell r="F56">
            <v>0.28571000000000002</v>
          </cell>
          <cell r="G56">
            <v>0.30309000000000003</v>
          </cell>
          <cell r="H56">
            <v>0.31781999999999999</v>
          </cell>
          <cell r="I56">
            <v>0.33074999999999999</v>
          </cell>
          <cell r="J56">
            <v>0.34161999999999998</v>
          </cell>
          <cell r="K56">
            <v>0.35143000000000002</v>
          </cell>
          <cell r="L56">
            <v>0.36075000000000002</v>
          </cell>
          <cell r="M56">
            <v>0.36973</v>
          </cell>
          <cell r="N56">
            <v>0.33650000000000002</v>
          </cell>
          <cell r="O56">
            <v>0.34458</v>
          </cell>
          <cell r="P56">
            <v>0.35930000000000001</v>
          </cell>
          <cell r="Q56">
            <v>0.34533000000000003</v>
          </cell>
          <cell r="R56">
            <v>0.37567</v>
          </cell>
          <cell r="S56">
            <v>0.40678999999999998</v>
          </cell>
          <cell r="T56">
            <v>0.43786999999999998</v>
          </cell>
          <cell r="U56">
            <v>0.51932</v>
          </cell>
          <cell r="V56">
            <v>0.60451999999999995</v>
          </cell>
          <cell r="W56">
            <v>0.69094</v>
          </cell>
          <cell r="X56">
            <v>0.69884999999999997</v>
          </cell>
          <cell r="Y56">
            <v>0.70567000000000002</v>
          </cell>
          <cell r="Z56">
            <v>0.71243000000000001</v>
          </cell>
          <cell r="AA56">
            <v>0.71789999999999998</v>
          </cell>
          <cell r="AB56">
            <v>0.72419</v>
          </cell>
          <cell r="AC56">
            <v>0.73087999999999997</v>
          </cell>
          <cell r="AD56">
            <v>0.73746</v>
          </cell>
          <cell r="AE56">
            <v>0.74038000000000004</v>
          </cell>
        </row>
        <row r="57">
          <cell r="A57" t="str">
            <v>Nombre de résidences principales</v>
          </cell>
          <cell r="B57" t="str">
            <v>nbrlpr</v>
          </cell>
          <cell r="C57" t="str">
            <v>fra</v>
          </cell>
          <cell r="D57" t="str">
            <v>NRCER</v>
          </cell>
          <cell r="E57" t="str">
            <v>k</v>
          </cell>
          <cell r="F57">
            <v>21609.4</v>
          </cell>
          <cell r="G57">
            <v>21806.02764</v>
          </cell>
          <cell r="H57">
            <v>22007</v>
          </cell>
          <cell r="I57">
            <v>22233.7</v>
          </cell>
          <cell r="J57">
            <v>22440.9</v>
          </cell>
          <cell r="K57">
            <v>22671.7</v>
          </cell>
          <cell r="L57">
            <v>22944.1</v>
          </cell>
          <cell r="M57">
            <v>23252.700290000001</v>
          </cell>
          <cell r="N57">
            <v>23597.000209999998</v>
          </cell>
          <cell r="O57">
            <v>23993.4</v>
          </cell>
          <cell r="P57">
            <v>24333.200000000001</v>
          </cell>
          <cell r="Q57">
            <v>24642.3</v>
          </cell>
          <cell r="R57">
            <v>24915.200000000001</v>
          </cell>
          <cell r="S57">
            <v>25190.3</v>
          </cell>
          <cell r="T57">
            <v>25520.7</v>
          </cell>
          <cell r="U57">
            <v>25849.4</v>
          </cell>
          <cell r="V57">
            <v>26202.1</v>
          </cell>
          <cell r="W57">
            <v>26471.5</v>
          </cell>
          <cell r="X57">
            <v>26736</v>
          </cell>
          <cell r="Y57">
            <v>26983.1</v>
          </cell>
          <cell r="Z57">
            <v>27241.7</v>
          </cell>
          <cell r="AA57">
            <v>27450.799999999999</v>
          </cell>
          <cell r="AB57">
            <v>27686.5</v>
          </cell>
          <cell r="AC57">
            <v>27940.756140000001</v>
          </cell>
          <cell r="AD57">
            <v>28190.135859999999</v>
          </cell>
          <cell r="AE57">
            <v>28360.519079999998</v>
          </cell>
        </row>
        <row r="59">
          <cell r="A59" t="str">
            <v>elccfresels,elccfreslgt,elccfresrfg,elccfrescgl,elccfreslvl,elccfreslvv,elccfrestvs,nbrlpr</v>
          </cell>
        </row>
        <row r="66">
          <cell r="A66" t="str">
            <v>Nombre de résidences principales</v>
          </cell>
          <cell r="B66" t="str">
            <v>nbrlpr</v>
          </cell>
          <cell r="C66" t="str">
            <v>fra</v>
          </cell>
          <cell r="D66" t="str">
            <v>CEREN</v>
          </cell>
          <cell r="E66" t="str">
            <v>k</v>
          </cell>
          <cell r="F66">
            <v>21609.4</v>
          </cell>
          <cell r="G66">
            <v>21806.02764</v>
          </cell>
          <cell r="H66">
            <v>22007</v>
          </cell>
          <cell r="I66">
            <v>22233.7</v>
          </cell>
          <cell r="J66">
            <v>22440.9</v>
          </cell>
          <cell r="K66">
            <v>22671.7</v>
          </cell>
          <cell r="L66">
            <v>22944.1</v>
          </cell>
          <cell r="M66">
            <v>23252.700290000001</v>
          </cell>
          <cell r="N66">
            <v>23597.000209999998</v>
          </cell>
          <cell r="O66">
            <v>23993.4</v>
          </cell>
          <cell r="P66">
            <v>24333.200000000001</v>
          </cell>
          <cell r="Q66">
            <v>24642.3</v>
          </cell>
          <cell r="R66">
            <v>24915.200000000001</v>
          </cell>
          <cell r="S66">
            <v>25190.3</v>
          </cell>
          <cell r="T66">
            <v>25520.7</v>
          </cell>
          <cell r="U66">
            <v>25849.4</v>
          </cell>
          <cell r="V66">
            <v>26202.1</v>
          </cell>
          <cell r="W66">
            <v>26471.5</v>
          </cell>
          <cell r="X66">
            <v>26736</v>
          </cell>
          <cell r="Y66">
            <v>26983.1</v>
          </cell>
          <cell r="Z66">
            <v>27241.7</v>
          </cell>
          <cell r="AA66">
            <v>27450.799999999999</v>
          </cell>
          <cell r="AB66">
            <v>27686.5</v>
          </cell>
          <cell r="AC66">
            <v>27940.756140000001</v>
          </cell>
          <cell r="AD66">
            <v>28190.135859999999</v>
          </cell>
          <cell r="AE66">
            <v>28341.579000000002</v>
          </cell>
        </row>
        <row r="67">
          <cell r="A67" t="str">
            <v>Nombre de résidences principales chauffées à l'électricité</v>
          </cell>
          <cell r="B67" t="str">
            <v>nbrlprele</v>
          </cell>
          <cell r="C67" t="str">
            <v>fra</v>
          </cell>
          <cell r="D67" t="str">
            <v>CEREN</v>
          </cell>
          <cell r="E67" t="str">
            <v>k</v>
          </cell>
          <cell r="F67">
            <v>5531.7</v>
          </cell>
          <cell r="G67">
            <v>5755.1</v>
          </cell>
          <cell r="H67">
            <v>6025.4</v>
          </cell>
          <cell r="I67">
            <v>6245.6</v>
          </cell>
          <cell r="J67">
            <v>6420.4</v>
          </cell>
          <cell r="K67">
            <v>6573.9</v>
          </cell>
          <cell r="L67">
            <v>6693.1</v>
          </cell>
          <cell r="M67">
            <v>6746.8</v>
          </cell>
          <cell r="N67">
            <v>6799</v>
          </cell>
          <cell r="O67">
            <v>6857</v>
          </cell>
          <cell r="P67">
            <v>6868.6</v>
          </cell>
          <cell r="Q67">
            <v>6894.6</v>
          </cell>
          <cell r="R67">
            <v>6941.6</v>
          </cell>
          <cell r="S67">
            <v>7012.9</v>
          </cell>
          <cell r="T67">
            <v>7169.7</v>
          </cell>
          <cell r="U67">
            <v>7414.5</v>
          </cell>
          <cell r="V67">
            <v>7709.4</v>
          </cell>
          <cell r="W67">
            <v>7977</v>
          </cell>
          <cell r="X67">
            <v>8303.7000000000007</v>
          </cell>
          <cell r="Y67">
            <v>8693.7999999999993</v>
          </cell>
          <cell r="Z67">
            <v>9013.7000000000007</v>
          </cell>
          <cell r="AA67">
            <v>9274.6</v>
          </cell>
          <cell r="AB67">
            <v>9587.4</v>
          </cell>
          <cell r="AC67">
            <v>9853.7900000000009</v>
          </cell>
          <cell r="AD67">
            <v>10109.780000000001</v>
          </cell>
          <cell r="AE67">
            <v>10253.07</v>
          </cell>
        </row>
        <row r="68">
          <cell r="A68" t="str">
            <v>Nombre de résidences principales chauffées au gaz</v>
          </cell>
          <cell r="B68" t="str">
            <v>nbrlprgaz</v>
          </cell>
          <cell r="C68" t="str">
            <v>fra</v>
          </cell>
          <cell r="D68" t="str">
            <v>CEREN</v>
          </cell>
          <cell r="E68" t="str">
            <v>k</v>
          </cell>
          <cell r="F68">
            <v>6348.3</v>
          </cell>
          <cell r="G68">
            <v>6547.8</v>
          </cell>
          <cell r="H68">
            <v>6767.2</v>
          </cell>
          <cell r="I68">
            <v>6972.6</v>
          </cell>
          <cell r="J68">
            <v>7160.5</v>
          </cell>
          <cell r="K68">
            <v>7361.5</v>
          </cell>
          <cell r="L68">
            <v>7574.9</v>
          </cell>
          <cell r="M68">
            <v>7814.8</v>
          </cell>
          <cell r="N68">
            <v>8089.1</v>
          </cell>
          <cell r="O68">
            <v>8382.9</v>
          </cell>
          <cell r="P68">
            <v>8765.9</v>
          </cell>
          <cell r="Q68">
            <v>9177.6</v>
          </cell>
          <cell r="R68">
            <v>9563.9</v>
          </cell>
          <cell r="S68">
            <v>9911.5</v>
          </cell>
          <cell r="T68">
            <v>10211.299999999999</v>
          </cell>
          <cell r="U68">
            <v>10463.799999999999</v>
          </cell>
          <cell r="V68">
            <v>10719.6</v>
          </cell>
          <cell r="W68">
            <v>10903.7</v>
          </cell>
          <cell r="X68">
            <v>11055.5</v>
          </cell>
          <cell r="Y68">
            <v>11149.3</v>
          </cell>
          <cell r="Z68">
            <v>11219.9</v>
          </cell>
          <cell r="AA68">
            <v>11284.3</v>
          </cell>
          <cell r="AB68">
            <v>11335.8</v>
          </cell>
          <cell r="AC68">
            <v>11413.5</v>
          </cell>
          <cell r="AD68">
            <v>11488.1</v>
          </cell>
          <cell r="AE68">
            <v>11577.7</v>
          </cell>
        </row>
        <row r="69">
          <cell r="A69" t="str">
            <v>Nombre de résidences principales chauffées au fioul</v>
          </cell>
          <cell r="B69" t="str">
            <v>nbrlprfol</v>
          </cell>
          <cell r="C69" t="str">
            <v>fra</v>
          </cell>
          <cell r="D69" t="str">
            <v>CEREN</v>
          </cell>
          <cell r="E69" t="str">
            <v>k</v>
          </cell>
          <cell r="F69">
            <v>5362.9</v>
          </cell>
          <cell r="G69">
            <v>5192.6000000000004</v>
          </cell>
          <cell r="H69">
            <v>5007.3999999999996</v>
          </cell>
          <cell r="I69">
            <v>4911.5</v>
          </cell>
          <cell r="J69">
            <v>4846</v>
          </cell>
          <cell r="K69">
            <v>4812.6000000000004</v>
          </cell>
          <cell r="L69">
            <v>4823</v>
          </cell>
          <cell r="M69">
            <v>4866.5</v>
          </cell>
          <cell r="N69">
            <v>4876.2</v>
          </cell>
          <cell r="O69">
            <v>4906.6000000000004</v>
          </cell>
          <cell r="P69">
            <v>4957.1000000000004</v>
          </cell>
          <cell r="Q69">
            <v>4955.8</v>
          </cell>
          <cell r="R69">
            <v>4948.3</v>
          </cell>
          <cell r="S69">
            <v>4961.8</v>
          </cell>
          <cell r="T69">
            <v>4939</v>
          </cell>
          <cell r="U69">
            <v>4863.3999999999996</v>
          </cell>
          <cell r="V69">
            <v>4744.8999999999996</v>
          </cell>
          <cell r="W69">
            <v>4622.7</v>
          </cell>
          <cell r="X69">
            <v>4456.7</v>
          </cell>
          <cell r="Y69">
            <v>4264.8</v>
          </cell>
          <cell r="Z69">
            <v>4148.1000000000004</v>
          </cell>
          <cell r="AA69">
            <v>4031.2</v>
          </cell>
          <cell r="AB69">
            <v>3900.3</v>
          </cell>
          <cell r="AC69">
            <v>3780.1</v>
          </cell>
          <cell r="AD69">
            <v>3671.4</v>
          </cell>
          <cell r="AE69">
            <v>3583.4</v>
          </cell>
        </row>
        <row r="70">
          <cell r="A70" t="str">
            <v>Nombre de résidences principales chauffées au GPL</v>
          </cell>
          <cell r="B70" t="str">
            <v>nbrlprgpl</v>
          </cell>
          <cell r="C70" t="str">
            <v>fra</v>
          </cell>
          <cell r="D70" t="str">
            <v>CEREN</v>
          </cell>
          <cell r="E70" t="str">
            <v>k</v>
          </cell>
          <cell r="F70">
            <v>489.7</v>
          </cell>
          <cell r="G70">
            <v>494.82763999999997</v>
          </cell>
          <cell r="H70">
            <v>493.6</v>
          </cell>
          <cell r="I70">
            <v>510</v>
          </cell>
          <cell r="J70">
            <v>531.79999999999995</v>
          </cell>
          <cell r="K70">
            <v>561.70000000000005</v>
          </cell>
          <cell r="L70">
            <v>589.6</v>
          </cell>
          <cell r="M70">
            <v>618.1</v>
          </cell>
          <cell r="N70">
            <v>652</v>
          </cell>
          <cell r="O70">
            <v>683.3</v>
          </cell>
          <cell r="P70">
            <v>716.2</v>
          </cell>
          <cell r="Q70">
            <v>727.7</v>
          </cell>
          <cell r="R70">
            <v>735.6</v>
          </cell>
          <cell r="S70">
            <v>752.9</v>
          </cell>
          <cell r="T70">
            <v>745.1</v>
          </cell>
          <cell r="U70">
            <v>726.9</v>
          </cell>
          <cell r="V70">
            <v>680.9</v>
          </cell>
          <cell r="W70">
            <v>640.79999999999995</v>
          </cell>
          <cell r="X70">
            <v>582.6</v>
          </cell>
          <cell r="Y70">
            <v>532.5</v>
          </cell>
          <cell r="Z70">
            <v>505.8</v>
          </cell>
          <cell r="AA70">
            <v>481.6</v>
          </cell>
          <cell r="AB70">
            <v>449.3</v>
          </cell>
          <cell r="AC70">
            <v>432.6</v>
          </cell>
          <cell r="AD70">
            <v>419.9</v>
          </cell>
          <cell r="AE70">
            <v>411.1</v>
          </cell>
        </row>
        <row r="71">
          <cell r="A71" t="str">
            <v>Nombre de résidences principales chauffées au charbon</v>
          </cell>
          <cell r="B71" t="str">
            <v>nbrlprcms</v>
          </cell>
          <cell r="C71" t="str">
            <v>fra</v>
          </cell>
          <cell r="D71" t="str">
            <v>CEREN</v>
          </cell>
          <cell r="E71" t="str">
            <v>k</v>
          </cell>
          <cell r="F71">
            <v>944.5625</v>
          </cell>
          <cell r="G71">
            <v>824.1</v>
          </cell>
          <cell r="H71">
            <v>731.74423999999999</v>
          </cell>
          <cell r="I71">
            <v>661.2</v>
          </cell>
          <cell r="J71">
            <v>598.70000000000005</v>
          </cell>
          <cell r="K71">
            <v>516.35</v>
          </cell>
          <cell r="L71">
            <v>455.85</v>
          </cell>
          <cell r="M71">
            <v>407.65161999999998</v>
          </cell>
          <cell r="N71">
            <v>361.21627999999998</v>
          </cell>
          <cell r="O71">
            <v>330.53874000000002</v>
          </cell>
          <cell r="P71">
            <v>283.8</v>
          </cell>
          <cell r="Q71">
            <v>229.88749999999999</v>
          </cell>
          <cell r="R71">
            <v>189.23025999999999</v>
          </cell>
          <cell r="S71">
            <v>164.44470999999999</v>
          </cell>
          <cell r="T71">
            <v>146.46724</v>
          </cell>
          <cell r="U71">
            <v>131.48750000000001</v>
          </cell>
          <cell r="V71">
            <v>121.6375</v>
          </cell>
          <cell r="W71">
            <v>116.325</v>
          </cell>
          <cell r="X71">
            <v>111.8125</v>
          </cell>
          <cell r="Y71">
            <v>108.1</v>
          </cell>
          <cell r="Z71">
            <v>104.9</v>
          </cell>
          <cell r="AA71">
            <v>102.5</v>
          </cell>
          <cell r="AB71">
            <v>99.9</v>
          </cell>
          <cell r="AC71">
            <v>97.8</v>
          </cell>
          <cell r="AD71">
            <v>96.512500000000003</v>
          </cell>
          <cell r="AE71">
            <v>95.825000000000003</v>
          </cell>
        </row>
        <row r="72">
          <cell r="A72" t="str">
            <v>Nombre de résidences principales chauffées au bois</v>
          </cell>
          <cell r="B72" t="str">
            <v>nbrlprboi</v>
          </cell>
          <cell r="C72" t="str">
            <v>fra</v>
          </cell>
          <cell r="D72" t="str">
            <v>CEREN</v>
          </cell>
          <cell r="E72" t="str">
            <v>k</v>
          </cell>
          <cell r="F72">
            <v>1871.8375000000001</v>
          </cell>
          <cell r="G72">
            <v>1924.5</v>
          </cell>
          <cell r="H72">
            <v>1912.05576</v>
          </cell>
          <cell r="I72">
            <v>1862.4</v>
          </cell>
          <cell r="J72">
            <v>1815.4</v>
          </cell>
          <cell r="K72">
            <v>1777.55</v>
          </cell>
          <cell r="L72">
            <v>1739.65</v>
          </cell>
          <cell r="M72">
            <v>1730.7486699999999</v>
          </cell>
          <cell r="N72">
            <v>1752.28394</v>
          </cell>
          <cell r="O72">
            <v>1768.26126</v>
          </cell>
          <cell r="P72">
            <v>1679.3</v>
          </cell>
          <cell r="Q72">
            <v>1595.9124999999999</v>
          </cell>
          <cell r="R72">
            <v>1476.96974</v>
          </cell>
          <cell r="S72">
            <v>1327.55529</v>
          </cell>
          <cell r="T72">
            <v>1245.83276</v>
          </cell>
          <cell r="U72">
            <v>1182.5125</v>
          </cell>
          <cell r="V72">
            <v>1147.4625000000001</v>
          </cell>
          <cell r="W72">
            <v>1132.2750000000001</v>
          </cell>
          <cell r="X72">
            <v>1139.6875</v>
          </cell>
          <cell r="Y72">
            <v>1149</v>
          </cell>
          <cell r="Z72">
            <v>1157.9000000000001</v>
          </cell>
          <cell r="AA72">
            <v>1173.5</v>
          </cell>
          <cell r="AB72">
            <v>1182.9000000000001</v>
          </cell>
          <cell r="AC72">
            <v>1206</v>
          </cell>
          <cell r="AD72">
            <v>1218.0875000000001</v>
          </cell>
          <cell r="AE72">
            <v>1225.7750000000001</v>
          </cell>
        </row>
        <row r="73">
          <cell r="A73" t="str">
            <v>Nombre de résidences principales connectées au réseau de chauffage urbain</v>
          </cell>
          <cell r="B73" t="str">
            <v>nbrlprvap</v>
          </cell>
          <cell r="C73" t="str">
            <v>fra</v>
          </cell>
          <cell r="D73" t="str">
            <v>CEREN</v>
          </cell>
          <cell r="E73" t="str">
            <v>k</v>
          </cell>
          <cell r="F73">
            <v>1060.4000000000001</v>
          </cell>
          <cell r="G73">
            <v>1067.0999999999999</v>
          </cell>
          <cell r="H73">
            <v>1069.5999999999999</v>
          </cell>
          <cell r="I73">
            <v>1070.4000000000001</v>
          </cell>
          <cell r="J73">
            <v>1068.0999999999999</v>
          </cell>
          <cell r="K73">
            <v>1068.0999999999999</v>
          </cell>
          <cell r="L73">
            <v>1068</v>
          </cell>
          <cell r="M73">
            <v>1068.0999999999999</v>
          </cell>
          <cell r="N73">
            <v>1067.2</v>
          </cell>
          <cell r="O73">
            <v>1064.8</v>
          </cell>
          <cell r="P73">
            <v>1062.3</v>
          </cell>
          <cell r="Q73">
            <v>1060.8</v>
          </cell>
          <cell r="R73">
            <v>1059.5999999999999</v>
          </cell>
          <cell r="S73">
            <v>1059.2</v>
          </cell>
          <cell r="T73">
            <v>1063.3</v>
          </cell>
          <cell r="U73">
            <v>1066.8</v>
          </cell>
          <cell r="V73">
            <v>1078.2</v>
          </cell>
          <cell r="W73">
            <v>1078.7</v>
          </cell>
          <cell r="X73">
            <v>1086</v>
          </cell>
          <cell r="Y73">
            <v>1085.5999999999999</v>
          </cell>
          <cell r="Z73">
            <v>1091.4000000000001</v>
          </cell>
          <cell r="AA73">
            <v>1103.0999999999999</v>
          </cell>
          <cell r="AB73">
            <v>1130.9000000000001</v>
          </cell>
          <cell r="AC73">
            <v>1156.96614</v>
          </cell>
          <cell r="AD73">
            <v>1186.3558599999999</v>
          </cell>
          <cell r="AE73">
            <v>1213.6490799999999</v>
          </cell>
        </row>
        <row r="74">
          <cell r="A74" t="str">
            <v>Nombre de résidences principales construites avant 1975</v>
          </cell>
          <cell r="B74" t="str">
            <v>nbrlpr1</v>
          </cell>
          <cell r="C74" t="str">
            <v>fra</v>
          </cell>
          <cell r="D74" t="str">
            <v>CEREN</v>
          </cell>
          <cell r="E74" t="str">
            <v>k</v>
          </cell>
          <cell r="F74">
            <v>15835.8</v>
          </cell>
          <cell r="G74">
            <v>15780.199999999999</v>
          </cell>
          <cell r="H74">
            <v>15765.699999999999</v>
          </cell>
          <cell r="I74">
            <v>15724.6</v>
          </cell>
          <cell r="J74">
            <v>15677.6</v>
          </cell>
          <cell r="K74">
            <v>15630.8</v>
          </cell>
          <cell r="L74">
            <v>15623.099999999999</v>
          </cell>
          <cell r="M74">
            <v>15692.099999999999</v>
          </cell>
          <cell r="N74">
            <v>15779.599999999999</v>
          </cell>
          <cell r="O74">
            <v>15868.099999999999</v>
          </cell>
          <cell r="P74">
            <v>15847.119999999999</v>
          </cell>
          <cell r="Q74">
            <v>15847.720000000001</v>
          </cell>
          <cell r="R74">
            <v>15821.919999999998</v>
          </cell>
          <cell r="S74">
            <v>15784.52</v>
          </cell>
          <cell r="T74">
            <v>15717.62</v>
          </cell>
          <cell r="U74">
            <v>15652.82</v>
          </cell>
          <cell r="V74">
            <v>15602.519899999999</v>
          </cell>
          <cell r="W74">
            <v>15532.619900000002</v>
          </cell>
          <cell r="X74">
            <v>15420.2199</v>
          </cell>
          <cell r="Y74">
            <v>15291.819899999999</v>
          </cell>
          <cell r="Z74">
            <v>15208.919900000001</v>
          </cell>
          <cell r="AA74">
            <v>15137.3199</v>
          </cell>
          <cell r="AB74">
            <v>15042.2199</v>
          </cell>
          <cell r="AC74">
            <v>14961.17604</v>
          </cell>
          <cell r="AD74">
            <v>14881.655760000001</v>
          </cell>
          <cell r="AE74">
            <v>14775.938979999999</v>
          </cell>
        </row>
        <row r="75">
          <cell r="A75" t="str">
            <v>Nombre de résidences principales construites entre 1975 et 1982</v>
          </cell>
          <cell r="B75" t="str">
            <v>nbrlpr2</v>
          </cell>
          <cell r="C75" t="str">
            <v>fra</v>
          </cell>
          <cell r="D75" t="str">
            <v>CEREN</v>
          </cell>
          <cell r="E75" t="str">
            <v>k</v>
          </cell>
          <cell r="F75">
            <v>3154.5</v>
          </cell>
          <cell r="G75">
            <v>3124</v>
          </cell>
          <cell r="H75">
            <v>3047.7</v>
          </cell>
          <cell r="I75">
            <v>3045</v>
          </cell>
          <cell r="J75">
            <v>3048.2</v>
          </cell>
          <cell r="K75">
            <v>3022.3</v>
          </cell>
          <cell r="L75">
            <v>3003.9</v>
          </cell>
          <cell r="M75">
            <v>3031.7</v>
          </cell>
          <cell r="N75">
            <v>3039.7</v>
          </cell>
          <cell r="O75">
            <v>3067</v>
          </cell>
          <cell r="P75">
            <v>3144.7</v>
          </cell>
          <cell r="Q75">
            <v>3170.3</v>
          </cell>
          <cell r="R75">
            <v>3212</v>
          </cell>
          <cell r="S75">
            <v>3248.3</v>
          </cell>
          <cell r="T75">
            <v>3309.9</v>
          </cell>
          <cell r="U75">
            <v>3345.6000000000004</v>
          </cell>
          <cell r="V75">
            <v>3374.3</v>
          </cell>
          <cell r="W75">
            <v>3376.7</v>
          </cell>
          <cell r="X75">
            <v>3374.5</v>
          </cell>
          <cell r="Y75">
            <v>3373.3</v>
          </cell>
          <cell r="Z75">
            <v>3376.7</v>
          </cell>
          <cell r="AA75">
            <v>3380</v>
          </cell>
          <cell r="AB75">
            <v>3377.9</v>
          </cell>
          <cell r="AC75">
            <v>3375</v>
          </cell>
          <cell r="AD75">
            <v>3364.8999999999996</v>
          </cell>
          <cell r="AE75">
            <v>3348.3</v>
          </cell>
        </row>
        <row r="76">
          <cell r="A76" t="str">
            <v>Nombre de résidences principales construites entre 1982 et 1989</v>
          </cell>
          <cell r="B76" t="str">
            <v>nbrlpr3</v>
          </cell>
          <cell r="C76" t="str">
            <v>fra</v>
          </cell>
          <cell r="D76" t="str">
            <v>CEREN</v>
          </cell>
          <cell r="E76" t="str">
            <v>k</v>
          </cell>
          <cell r="F76">
            <v>2619.1</v>
          </cell>
          <cell r="G76">
            <v>2628.1</v>
          </cell>
          <cell r="H76">
            <v>2622.2</v>
          </cell>
          <cell r="I76">
            <v>2600.1999999999998</v>
          </cell>
          <cell r="J76">
            <v>2575.6999999999998</v>
          </cell>
          <cell r="K76">
            <v>2554.5</v>
          </cell>
          <cell r="L76">
            <v>2538.9</v>
          </cell>
          <cell r="M76">
            <v>2555.1999999999998</v>
          </cell>
          <cell r="N76">
            <v>2566.8000000000002</v>
          </cell>
          <cell r="O76">
            <v>2593.4</v>
          </cell>
          <cell r="P76">
            <v>2590.9</v>
          </cell>
          <cell r="Q76">
            <v>2587.1</v>
          </cell>
          <cell r="R76">
            <v>2581.5</v>
          </cell>
          <cell r="S76">
            <v>2575.6</v>
          </cell>
          <cell r="T76">
            <v>2569.6</v>
          </cell>
          <cell r="U76">
            <v>2562.9</v>
          </cell>
          <cell r="V76">
            <v>2555.3999999999996</v>
          </cell>
          <cell r="W76">
            <v>2552.5</v>
          </cell>
          <cell r="X76">
            <v>2548.5</v>
          </cell>
          <cell r="Y76">
            <v>2547.8000000000002</v>
          </cell>
          <cell r="Z76">
            <v>2544.1000000000004</v>
          </cell>
          <cell r="AA76">
            <v>2542.9</v>
          </cell>
          <cell r="AB76">
            <v>2545.5</v>
          </cell>
          <cell r="AC76">
            <v>2543.6000000000004</v>
          </cell>
          <cell r="AD76">
            <v>2550</v>
          </cell>
          <cell r="AE76">
            <v>2548.8000000000002</v>
          </cell>
        </row>
        <row r="77">
          <cell r="A77" t="str">
            <v>Nombre de résidences principales construites entre 1990 et 2000</v>
          </cell>
          <cell r="B77" t="str">
            <v>nbrlpr4</v>
          </cell>
          <cell r="C77" t="str">
            <v>fra</v>
          </cell>
          <cell r="D77" t="str">
            <v>CEREN</v>
          </cell>
          <cell r="E77" t="str">
            <v>k</v>
          </cell>
          <cell r="F77">
            <v>0</v>
          </cell>
          <cell r="G77">
            <v>273.72764000000001</v>
          </cell>
          <cell r="H77">
            <v>571.4</v>
          </cell>
          <cell r="I77">
            <v>863.9</v>
          </cell>
          <cell r="J77">
            <v>1139.4000000000001</v>
          </cell>
          <cell r="K77">
            <v>1464.1</v>
          </cell>
          <cell r="L77">
            <v>1778.2</v>
          </cell>
          <cell r="M77">
            <v>1973.70029</v>
          </cell>
          <cell r="N77">
            <v>2210.9002099999998</v>
          </cell>
          <cell r="O77">
            <v>2464.8999999999996</v>
          </cell>
          <cell r="P77">
            <v>2819.18</v>
          </cell>
          <cell r="Q77">
            <v>2816.78</v>
          </cell>
          <cell r="R77">
            <v>2812.38</v>
          </cell>
          <cell r="S77">
            <v>2814.18</v>
          </cell>
          <cell r="T77">
            <v>2824.78</v>
          </cell>
          <cell r="U77">
            <v>2832.28</v>
          </cell>
          <cell r="V77">
            <v>2831.7800999999999</v>
          </cell>
          <cell r="W77">
            <v>2818.0800999999997</v>
          </cell>
          <cell r="X77">
            <v>2802.4801000000002</v>
          </cell>
          <cell r="Y77">
            <v>2789.2800999999999</v>
          </cell>
          <cell r="Z77">
            <v>2776.6801</v>
          </cell>
          <cell r="AA77">
            <v>2753.6801</v>
          </cell>
          <cell r="AB77">
            <v>2738.4801000000002</v>
          </cell>
          <cell r="AC77">
            <v>2726.3800999999999</v>
          </cell>
          <cell r="AD77">
            <v>2723.9801000000002</v>
          </cell>
          <cell r="AE77">
            <v>2718.9800999999998</v>
          </cell>
        </row>
        <row r="78">
          <cell r="A78" t="str">
            <v>Nombre de résidences principales construites après 2001</v>
          </cell>
          <cell r="B78" t="str">
            <v>nbrlpr5</v>
          </cell>
          <cell r="C78" t="str">
            <v>fra</v>
          </cell>
          <cell r="D78" t="str">
            <v>CEREN</v>
          </cell>
          <cell r="E78" t="str">
            <v>k</v>
          </cell>
          <cell r="F78">
            <v>0</v>
          </cell>
          <cell r="G78">
            <v>0</v>
          </cell>
          <cell r="H78">
            <v>0</v>
          </cell>
          <cell r="I78">
            <v>0</v>
          </cell>
          <cell r="J78">
            <v>0</v>
          </cell>
          <cell r="K78">
            <v>0</v>
          </cell>
          <cell r="L78">
            <v>0</v>
          </cell>
          <cell r="M78">
            <v>0</v>
          </cell>
          <cell r="N78">
            <v>0</v>
          </cell>
          <cell r="O78">
            <v>0</v>
          </cell>
          <cell r="P78">
            <v>0</v>
          </cell>
          <cell r="Q78">
            <v>220.39999999999992</v>
          </cell>
          <cell r="R78">
            <v>487.39999999999992</v>
          </cell>
          <cell r="S78">
            <v>767.7</v>
          </cell>
          <cell r="T78">
            <v>1098.8</v>
          </cell>
          <cell r="U78">
            <v>1455.8</v>
          </cell>
          <cell r="V78">
            <v>1838.1000000000001</v>
          </cell>
          <cell r="W78">
            <v>2191.6</v>
          </cell>
          <cell r="X78">
            <v>2590.2999999999997</v>
          </cell>
          <cell r="Y78">
            <v>2980.9</v>
          </cell>
          <cell r="Z78">
            <v>3335.3</v>
          </cell>
          <cell r="AA78">
            <v>3636.9</v>
          </cell>
          <cell r="AB78">
            <v>3982.4</v>
          </cell>
          <cell r="AC78">
            <v>4334.6000000000004</v>
          </cell>
          <cell r="AD78">
            <v>4669.6000000000004</v>
          </cell>
          <cell r="AE78">
            <v>4968.5</v>
          </cell>
        </row>
        <row r="79">
          <cell r="A79" t="str">
            <v>Nombre de maisons individuelles (résidences principales)</v>
          </cell>
          <cell r="B79" t="str">
            <v>nbrmpr</v>
          </cell>
          <cell r="C79" t="str">
            <v>fra</v>
          </cell>
          <cell r="D79" t="str">
            <v>NRCER</v>
          </cell>
          <cell r="E79" t="str">
            <v>k</v>
          </cell>
          <cell r="F79">
            <v>12044</v>
          </cell>
          <cell r="G79">
            <v>12167</v>
          </cell>
          <cell r="H79">
            <v>12299.2</v>
          </cell>
          <cell r="I79">
            <v>12429.9</v>
          </cell>
          <cell r="J79">
            <v>12563.3</v>
          </cell>
          <cell r="K79">
            <v>12716.9</v>
          </cell>
          <cell r="L79">
            <v>12889.5</v>
          </cell>
          <cell r="M79">
            <v>13093.7</v>
          </cell>
          <cell r="N79">
            <v>13337.9</v>
          </cell>
          <cell r="O79">
            <v>13619.5</v>
          </cell>
          <cell r="P79">
            <v>13811.5</v>
          </cell>
          <cell r="Q79">
            <v>13951.4</v>
          </cell>
          <cell r="R79">
            <v>14076.1</v>
          </cell>
          <cell r="S79">
            <v>14201.3</v>
          </cell>
          <cell r="T79">
            <v>14368.7</v>
          </cell>
          <cell r="U79">
            <v>14560.4</v>
          </cell>
          <cell r="V79">
            <v>14777.1</v>
          </cell>
          <cell r="W79">
            <v>14962.5</v>
          </cell>
          <cell r="X79">
            <v>15133.2</v>
          </cell>
          <cell r="Y79">
            <v>15283.5</v>
          </cell>
          <cell r="Z79">
            <v>15442.5</v>
          </cell>
          <cell r="AA79">
            <v>15554.8</v>
          </cell>
          <cell r="AB79">
            <v>15691.4</v>
          </cell>
          <cell r="AC79">
            <v>15840.706819999999</v>
          </cell>
          <cell r="AD79">
            <v>15987.41397</v>
          </cell>
          <cell r="AE79">
            <v>16087.02133</v>
          </cell>
        </row>
        <row r="80">
          <cell r="A80" t="str">
            <v>Nombre de maisons individuelles chauffées à l'électricité</v>
          </cell>
          <cell r="B80" t="str">
            <v>nbrmprele</v>
          </cell>
          <cell r="C80" t="str">
            <v>fra</v>
          </cell>
          <cell r="D80" t="str">
            <v>CEREN</v>
          </cell>
          <cell r="E80" t="str">
            <v>k</v>
          </cell>
          <cell r="F80">
            <v>3304.6</v>
          </cell>
          <cell r="G80">
            <v>3401.2</v>
          </cell>
          <cell r="H80">
            <v>3524.2</v>
          </cell>
          <cell r="I80">
            <v>3634.6</v>
          </cell>
          <cell r="J80">
            <v>3721.4</v>
          </cell>
          <cell r="K80">
            <v>3807.5</v>
          </cell>
          <cell r="L80">
            <v>3875.2</v>
          </cell>
          <cell r="M80">
            <v>3922.6</v>
          </cell>
          <cell r="N80">
            <v>3959.1</v>
          </cell>
          <cell r="O80">
            <v>3997.4</v>
          </cell>
          <cell r="P80">
            <v>3984.7</v>
          </cell>
          <cell r="Q80">
            <v>3976.4</v>
          </cell>
          <cell r="R80">
            <v>3991.8</v>
          </cell>
          <cell r="S80">
            <v>4022.2</v>
          </cell>
          <cell r="T80">
            <v>4102.5</v>
          </cell>
          <cell r="U80">
            <v>4250.6000000000004</v>
          </cell>
          <cell r="V80">
            <v>4444.8</v>
          </cell>
          <cell r="W80">
            <v>4648.3999999999996</v>
          </cell>
          <cell r="X80">
            <v>4865.3</v>
          </cell>
          <cell r="Y80">
            <v>5123.5</v>
          </cell>
          <cell r="Z80">
            <v>5345.3</v>
          </cell>
          <cell r="AA80">
            <v>5509.2</v>
          </cell>
          <cell r="AB80">
            <v>5731</v>
          </cell>
          <cell r="AC80">
            <v>5924.29</v>
          </cell>
          <cell r="AD80">
            <v>6114.18</v>
          </cell>
          <cell r="AE80">
            <v>6233.07</v>
          </cell>
        </row>
        <row r="81">
          <cell r="A81" t="str">
            <v>Nombre de maisons individuelles chauffées au gaz</v>
          </cell>
          <cell r="B81" t="str">
            <v>nbrmprgaz</v>
          </cell>
          <cell r="C81" t="str">
            <v>fra</v>
          </cell>
          <cell r="D81" t="str">
            <v>CEREN</v>
          </cell>
          <cell r="E81" t="str">
            <v>k</v>
          </cell>
          <cell r="F81">
            <v>2455.5</v>
          </cell>
          <cell r="G81">
            <v>2553.1999999999998</v>
          </cell>
          <cell r="H81">
            <v>2663.6</v>
          </cell>
          <cell r="I81">
            <v>2773.3</v>
          </cell>
          <cell r="J81">
            <v>2872.2</v>
          </cell>
          <cell r="K81">
            <v>2973</v>
          </cell>
          <cell r="L81">
            <v>3075.2</v>
          </cell>
          <cell r="M81">
            <v>3186.7</v>
          </cell>
          <cell r="N81">
            <v>3317.8</v>
          </cell>
          <cell r="O81">
            <v>3455</v>
          </cell>
          <cell r="P81">
            <v>3648</v>
          </cell>
          <cell r="Q81">
            <v>3864</v>
          </cell>
          <cell r="R81">
            <v>4073</v>
          </cell>
          <cell r="S81">
            <v>4268</v>
          </cell>
          <cell r="T81">
            <v>4442</v>
          </cell>
          <cell r="U81">
            <v>4613</v>
          </cell>
          <cell r="V81">
            <v>4776.3999999999996</v>
          </cell>
          <cell r="W81">
            <v>4887.8999999999996</v>
          </cell>
          <cell r="X81">
            <v>4973.3</v>
          </cell>
          <cell r="Y81">
            <v>5030.7</v>
          </cell>
          <cell r="Z81">
            <v>5050.8</v>
          </cell>
          <cell r="AA81">
            <v>5077</v>
          </cell>
          <cell r="AB81">
            <v>5102</v>
          </cell>
          <cell r="AC81">
            <v>5128.3</v>
          </cell>
          <cell r="AD81">
            <v>5143.3999999999996</v>
          </cell>
          <cell r="AE81">
            <v>5180.8999999999996</v>
          </cell>
        </row>
        <row r="82">
          <cell r="A82" t="str">
            <v>Nombre de maisons individuelles chauffées au fioul</v>
          </cell>
          <cell r="B82" t="str">
            <v>nbrmprfol</v>
          </cell>
          <cell r="C82" t="str">
            <v>fra</v>
          </cell>
          <cell r="D82" t="str">
            <v>CEREN</v>
          </cell>
          <cell r="E82" t="str">
            <v>k</v>
          </cell>
          <cell r="F82">
            <v>3391.7</v>
          </cell>
          <cell r="G82">
            <v>3344.5</v>
          </cell>
          <cell r="H82">
            <v>3303</v>
          </cell>
          <cell r="I82">
            <v>3285.5</v>
          </cell>
          <cell r="J82">
            <v>3303.1</v>
          </cell>
          <cell r="K82">
            <v>3336.4</v>
          </cell>
          <cell r="L82">
            <v>3392.2</v>
          </cell>
          <cell r="M82">
            <v>3459.2</v>
          </cell>
          <cell r="N82">
            <v>3529.3</v>
          </cell>
          <cell r="O82">
            <v>3616.3</v>
          </cell>
          <cell r="P82">
            <v>3709.6</v>
          </cell>
          <cell r="Q82">
            <v>3750.9</v>
          </cell>
          <cell r="R82">
            <v>3783.2</v>
          </cell>
          <cell r="S82">
            <v>3816.5</v>
          </cell>
          <cell r="T82">
            <v>3817.1</v>
          </cell>
          <cell r="U82">
            <v>3773</v>
          </cell>
          <cell r="V82">
            <v>3715.2</v>
          </cell>
          <cell r="W82">
            <v>3638.1</v>
          </cell>
          <cell r="X82">
            <v>3547.3</v>
          </cell>
          <cell r="Y82">
            <v>3416.8</v>
          </cell>
          <cell r="Z82">
            <v>3347.4</v>
          </cell>
          <cell r="AA82">
            <v>3276.2</v>
          </cell>
          <cell r="AB82">
            <v>3177.8</v>
          </cell>
          <cell r="AC82">
            <v>3092.9</v>
          </cell>
          <cell r="AD82">
            <v>3020.9</v>
          </cell>
          <cell r="AE82">
            <v>2955.6</v>
          </cell>
        </row>
        <row r="83">
          <cell r="A83" t="str">
            <v>Nombre de maisons individuelles chauffées au GPL</v>
          </cell>
          <cell r="B83" t="str">
            <v>nbrmprgpl</v>
          </cell>
          <cell r="C83" t="str">
            <v>fra</v>
          </cell>
          <cell r="D83" t="str">
            <v>CEREN</v>
          </cell>
          <cell r="E83" t="str">
            <v>k</v>
          </cell>
          <cell r="F83">
            <v>395</v>
          </cell>
          <cell r="G83">
            <v>409.4</v>
          </cell>
          <cell r="H83">
            <v>420.4</v>
          </cell>
          <cell r="I83">
            <v>438</v>
          </cell>
          <cell r="J83">
            <v>460.4</v>
          </cell>
          <cell r="K83">
            <v>488.7</v>
          </cell>
          <cell r="L83">
            <v>515.79999999999995</v>
          </cell>
          <cell r="M83">
            <v>543.9</v>
          </cell>
          <cell r="N83">
            <v>576.20000000000005</v>
          </cell>
          <cell r="O83">
            <v>605.9</v>
          </cell>
          <cell r="P83">
            <v>639.6</v>
          </cell>
          <cell r="Q83">
            <v>653.20000000000005</v>
          </cell>
          <cell r="R83">
            <v>663.5</v>
          </cell>
          <cell r="S83">
            <v>678.8</v>
          </cell>
          <cell r="T83">
            <v>669.5</v>
          </cell>
          <cell r="U83">
            <v>653.29999999999995</v>
          </cell>
          <cell r="V83">
            <v>616.70000000000005</v>
          </cell>
          <cell r="W83">
            <v>581.6</v>
          </cell>
          <cell r="X83">
            <v>533.20000000000005</v>
          </cell>
          <cell r="Y83">
            <v>490.3</v>
          </cell>
          <cell r="Z83">
            <v>468.1</v>
          </cell>
          <cell r="AA83">
            <v>448.9</v>
          </cell>
          <cell r="AB83">
            <v>423.1</v>
          </cell>
          <cell r="AC83">
            <v>411.1</v>
          </cell>
          <cell r="AD83">
            <v>401.1</v>
          </cell>
          <cell r="AE83">
            <v>395.3</v>
          </cell>
        </row>
        <row r="84">
          <cell r="A84" t="str">
            <v>Nombre de maisons individuelles chauffées au charbon</v>
          </cell>
          <cell r="B84" t="str">
            <v>nbrmprcms</v>
          </cell>
          <cell r="C84" t="str">
            <v>fra</v>
          </cell>
          <cell r="D84" t="str">
            <v>CEREN</v>
          </cell>
          <cell r="E84" t="str">
            <v>k</v>
          </cell>
          <cell r="F84">
            <v>776.2</v>
          </cell>
          <cell r="G84">
            <v>673.55</v>
          </cell>
          <cell r="H84">
            <v>594.49423999999999</v>
          </cell>
          <cell r="I84">
            <v>538.54999999999995</v>
          </cell>
          <cell r="J84">
            <v>491.45</v>
          </cell>
          <cell r="K84">
            <v>423.9</v>
          </cell>
          <cell r="L84">
            <v>375.95</v>
          </cell>
          <cell r="M84">
            <v>338.77643999999998</v>
          </cell>
          <cell r="N84">
            <v>299.74295999999998</v>
          </cell>
          <cell r="O84">
            <v>275.63873999999998</v>
          </cell>
          <cell r="P84">
            <v>237.15</v>
          </cell>
          <cell r="Q84">
            <v>194.1</v>
          </cell>
          <cell r="R84">
            <v>167.44275999999999</v>
          </cell>
          <cell r="S84">
            <v>142.65720999999999</v>
          </cell>
          <cell r="T84">
            <v>126.57974</v>
          </cell>
          <cell r="U84">
            <v>113.9</v>
          </cell>
          <cell r="V84">
            <v>105.95</v>
          </cell>
          <cell r="W84">
            <v>100.95</v>
          </cell>
          <cell r="X84">
            <v>96.65</v>
          </cell>
          <cell r="Y84">
            <v>93.25</v>
          </cell>
          <cell r="Z84">
            <v>90.35</v>
          </cell>
          <cell r="AA84">
            <v>88.05</v>
          </cell>
          <cell r="AB84">
            <v>85.55</v>
          </cell>
          <cell r="AC84">
            <v>83.25</v>
          </cell>
          <cell r="AD84">
            <v>81.75</v>
          </cell>
          <cell r="AE84">
            <v>81.05</v>
          </cell>
        </row>
        <row r="85">
          <cell r="A85" t="str">
            <v>Nombre de maisons individuelles chauffées au bois</v>
          </cell>
          <cell r="B85" t="str">
            <v>nbrmprboi</v>
          </cell>
          <cell r="C85" t="str">
            <v>fra</v>
          </cell>
          <cell r="D85" t="str">
            <v>CEREN</v>
          </cell>
          <cell r="E85" t="str">
            <v>k</v>
          </cell>
          <cell r="F85">
            <v>1714.9</v>
          </cell>
          <cell r="G85">
            <v>1778.75</v>
          </cell>
          <cell r="H85">
            <v>1786.80576</v>
          </cell>
          <cell r="I85">
            <v>1752.15</v>
          </cell>
          <cell r="J85">
            <v>1706.95</v>
          </cell>
          <cell r="K85">
            <v>1678.6</v>
          </cell>
          <cell r="L85">
            <v>1645.25</v>
          </cell>
          <cell r="M85">
            <v>1632.62356</v>
          </cell>
          <cell r="N85">
            <v>1645.8570500000001</v>
          </cell>
          <cell r="O85">
            <v>1659.3612599999999</v>
          </cell>
          <cell r="P85">
            <v>1582.05</v>
          </cell>
          <cell r="Q85">
            <v>1501.4</v>
          </cell>
          <cell r="R85">
            <v>1384.7572399999999</v>
          </cell>
          <cell r="S85">
            <v>1259.24279</v>
          </cell>
          <cell r="T85">
            <v>1196.1202599999999</v>
          </cell>
          <cell r="U85">
            <v>1140.7</v>
          </cell>
          <cell r="V85">
            <v>1100.6500000000001</v>
          </cell>
          <cell r="W85">
            <v>1085.8499999999999</v>
          </cell>
          <cell r="X85">
            <v>1093.6500000000001</v>
          </cell>
          <cell r="Y85">
            <v>1100.3499999999999</v>
          </cell>
          <cell r="Z85">
            <v>1107.45</v>
          </cell>
          <cell r="AA85">
            <v>1121.45</v>
          </cell>
          <cell r="AB85">
            <v>1131.05</v>
          </cell>
          <cell r="AC85">
            <v>1153.95</v>
          </cell>
          <cell r="AD85">
            <v>1166.05</v>
          </cell>
          <cell r="AE85">
            <v>1173.6500000000001</v>
          </cell>
        </row>
        <row r="86">
          <cell r="A86" t="str">
            <v>Nombre de maisons individuelles connectées au réseau de chauffage urbain</v>
          </cell>
          <cell r="B86" t="str">
            <v>nbrmprvap</v>
          </cell>
          <cell r="C86" t="str">
            <v>fra</v>
          </cell>
          <cell r="D86" t="str">
            <v>CEREN</v>
          </cell>
          <cell r="E86" t="str">
            <v>k</v>
          </cell>
          <cell r="F86">
            <v>6.1</v>
          </cell>
          <cell r="G86">
            <v>6.4</v>
          </cell>
          <cell r="H86">
            <v>6.7</v>
          </cell>
          <cell r="I86">
            <v>7.8</v>
          </cell>
          <cell r="J86">
            <v>7.8</v>
          </cell>
          <cell r="K86">
            <v>8.8000000000000007</v>
          </cell>
          <cell r="L86">
            <v>9.9</v>
          </cell>
          <cell r="M86">
            <v>9.9</v>
          </cell>
          <cell r="N86">
            <v>9.9</v>
          </cell>
          <cell r="O86">
            <v>9.9</v>
          </cell>
          <cell r="P86">
            <v>10.4</v>
          </cell>
          <cell r="Q86">
            <v>11.4</v>
          </cell>
          <cell r="R86">
            <v>12.4</v>
          </cell>
          <cell r="S86">
            <v>13.9</v>
          </cell>
          <cell r="T86">
            <v>14.9</v>
          </cell>
          <cell r="U86">
            <v>15.9</v>
          </cell>
          <cell r="V86">
            <v>17.399999999999999</v>
          </cell>
          <cell r="W86">
            <v>19.7</v>
          </cell>
          <cell r="X86">
            <v>23.8</v>
          </cell>
          <cell r="Y86">
            <v>28.6</v>
          </cell>
          <cell r="Z86">
            <v>33.1</v>
          </cell>
          <cell r="AA86">
            <v>34</v>
          </cell>
          <cell r="AB86">
            <v>40.9</v>
          </cell>
          <cell r="AC86">
            <v>46.916820000000001</v>
          </cell>
          <cell r="AD86">
            <v>60.033969999999997</v>
          </cell>
          <cell r="AE86">
            <v>67.451329999999999</v>
          </cell>
        </row>
        <row r="87">
          <cell r="A87" t="str">
            <v>Nombre de maisons individuelles construites avant 1975</v>
          </cell>
          <cell r="B87" t="str">
            <v>nbrmpr1</v>
          </cell>
          <cell r="C87" t="str">
            <v>fra</v>
          </cell>
          <cell r="D87" t="str">
            <v>CEREN</v>
          </cell>
          <cell r="E87" t="str">
            <v>k</v>
          </cell>
          <cell r="F87">
            <v>8362.5</v>
          </cell>
          <cell r="G87">
            <v>8306.2999999999993</v>
          </cell>
          <cell r="H87">
            <v>8324.7999999999993</v>
          </cell>
          <cell r="I87">
            <v>8299.1</v>
          </cell>
          <cell r="J87">
            <v>8289.7000000000007</v>
          </cell>
          <cell r="K87">
            <v>8291.5</v>
          </cell>
          <cell r="L87">
            <v>8307.2999999999993</v>
          </cell>
          <cell r="M87">
            <v>8354.7999999999993</v>
          </cell>
          <cell r="N87">
            <v>8425.2999999999993</v>
          </cell>
          <cell r="O87">
            <v>8505.7999999999993</v>
          </cell>
          <cell r="P87">
            <v>8465.42</v>
          </cell>
          <cell r="Q87">
            <v>8444.42</v>
          </cell>
          <cell r="R87">
            <v>8415.7199999999993</v>
          </cell>
          <cell r="S87">
            <v>8372.6200000000008</v>
          </cell>
          <cell r="T87">
            <v>8301.6200000000008</v>
          </cell>
          <cell r="U87">
            <v>8255.7199999999993</v>
          </cell>
          <cell r="V87">
            <v>8230.02</v>
          </cell>
          <cell r="W87">
            <v>8180.72</v>
          </cell>
          <cell r="X87">
            <v>8109.82</v>
          </cell>
          <cell r="Y87">
            <v>8036.62</v>
          </cell>
          <cell r="Z87">
            <v>7990.52</v>
          </cell>
          <cell r="AA87">
            <v>7946.42</v>
          </cell>
          <cell r="AB87">
            <v>7891.02</v>
          </cell>
          <cell r="AC87">
            <v>7838.8268200000002</v>
          </cell>
          <cell r="AD87">
            <v>7803.2339700000002</v>
          </cell>
          <cell r="AE87">
            <v>7756.3413300000002</v>
          </cell>
        </row>
        <row r="88">
          <cell r="A88" t="str">
            <v>Nombre de maisons individuelles construites entre 1975 et 1982</v>
          </cell>
          <cell r="B88" t="str">
            <v>nbrmpr2</v>
          </cell>
          <cell r="C88" t="str">
            <v>fra</v>
          </cell>
          <cell r="D88" t="str">
            <v>CEREN</v>
          </cell>
          <cell r="E88" t="str">
            <v>k</v>
          </cell>
          <cell r="F88">
            <v>1886.3</v>
          </cell>
          <cell r="G88">
            <v>1890.8</v>
          </cell>
          <cell r="H88">
            <v>1835.8</v>
          </cell>
          <cell r="I88">
            <v>1843.6</v>
          </cell>
          <cell r="J88">
            <v>1854.3</v>
          </cell>
          <cell r="K88">
            <v>1841.3</v>
          </cell>
          <cell r="L88">
            <v>1834.7</v>
          </cell>
          <cell r="M88">
            <v>1854.4</v>
          </cell>
          <cell r="N88">
            <v>1863.9</v>
          </cell>
          <cell r="O88">
            <v>1869.5</v>
          </cell>
          <cell r="P88">
            <v>1906.6</v>
          </cell>
          <cell r="Q88">
            <v>1899</v>
          </cell>
          <cell r="R88">
            <v>1889.8</v>
          </cell>
          <cell r="S88">
            <v>1886.7</v>
          </cell>
          <cell r="T88">
            <v>1923.4</v>
          </cell>
          <cell r="U88">
            <v>1942.4</v>
          </cell>
          <cell r="V88">
            <v>1959.4</v>
          </cell>
          <cell r="W88">
            <v>1957</v>
          </cell>
          <cell r="X88">
            <v>1951.2</v>
          </cell>
          <cell r="Y88">
            <v>1949.7</v>
          </cell>
          <cell r="Z88">
            <v>1949.1</v>
          </cell>
          <cell r="AA88">
            <v>1947.6</v>
          </cell>
          <cell r="AB88">
            <v>1944.9</v>
          </cell>
          <cell r="AC88">
            <v>1941</v>
          </cell>
          <cell r="AD88">
            <v>1938.8</v>
          </cell>
          <cell r="AE88">
            <v>1932.9</v>
          </cell>
        </row>
        <row r="89">
          <cell r="A89" t="str">
            <v>Nombre de maisons individuelles construites entre 1982 et 1989</v>
          </cell>
          <cell r="B89" t="str">
            <v>nbrmpr3</v>
          </cell>
          <cell r="C89" t="str">
            <v>fra</v>
          </cell>
          <cell r="D89" t="str">
            <v>CEREN</v>
          </cell>
          <cell r="E89" t="str">
            <v>k</v>
          </cell>
          <cell r="F89">
            <v>1795.2</v>
          </cell>
          <cell r="G89">
            <v>1793.7</v>
          </cell>
          <cell r="H89">
            <v>1790.7</v>
          </cell>
          <cell r="I89">
            <v>1773.7</v>
          </cell>
          <cell r="J89">
            <v>1757.2</v>
          </cell>
          <cell r="K89">
            <v>1748.2</v>
          </cell>
          <cell r="L89">
            <v>1729.8</v>
          </cell>
          <cell r="M89">
            <v>1744.8</v>
          </cell>
          <cell r="N89">
            <v>1761.7</v>
          </cell>
          <cell r="O89">
            <v>1790.5</v>
          </cell>
          <cell r="P89">
            <v>1782.7</v>
          </cell>
          <cell r="Q89">
            <v>1775.5</v>
          </cell>
          <cell r="R89">
            <v>1767.4</v>
          </cell>
          <cell r="S89">
            <v>1758.8</v>
          </cell>
          <cell r="T89">
            <v>1750.5</v>
          </cell>
          <cell r="U89">
            <v>1742.9</v>
          </cell>
          <cell r="V89">
            <v>1735.6</v>
          </cell>
          <cell r="W89">
            <v>1733.5</v>
          </cell>
          <cell r="X89">
            <v>1728.5</v>
          </cell>
          <cell r="Y89">
            <v>1728.9</v>
          </cell>
          <cell r="Z89">
            <v>1725.9</v>
          </cell>
          <cell r="AA89">
            <v>1724.2</v>
          </cell>
          <cell r="AB89">
            <v>1727.6</v>
          </cell>
          <cell r="AC89">
            <v>1726.9</v>
          </cell>
          <cell r="AD89">
            <v>1735.7</v>
          </cell>
          <cell r="AE89">
            <v>1738.6</v>
          </cell>
        </row>
        <row r="90">
          <cell r="A90" t="str">
            <v>Nombre de maisons individuelles construites entre 1990 et 2000</v>
          </cell>
          <cell r="B90" t="str">
            <v>nbrmpr4</v>
          </cell>
          <cell r="C90" t="str">
            <v>fra</v>
          </cell>
          <cell r="D90" t="str">
            <v>CEREN</v>
          </cell>
          <cell r="E90" t="str">
            <v>k</v>
          </cell>
          <cell r="F90">
            <v>0</v>
          </cell>
          <cell r="G90">
            <v>176.2</v>
          </cell>
          <cell r="H90">
            <v>347.9</v>
          </cell>
          <cell r="I90">
            <v>513.5</v>
          </cell>
          <cell r="J90">
            <v>662.1</v>
          </cell>
          <cell r="K90">
            <v>835.9</v>
          </cell>
          <cell r="L90">
            <v>1017.7</v>
          </cell>
          <cell r="M90">
            <v>1139.7</v>
          </cell>
          <cell r="N90">
            <v>1287</v>
          </cell>
          <cell r="O90">
            <v>1453.7</v>
          </cell>
          <cell r="P90">
            <v>1705.18</v>
          </cell>
          <cell r="Q90">
            <v>1699.2800000000002</v>
          </cell>
          <cell r="R90">
            <v>1688.2800000000002</v>
          </cell>
          <cell r="S90">
            <v>1682.5800000000002</v>
          </cell>
          <cell r="T90">
            <v>1676.68</v>
          </cell>
          <cell r="U90">
            <v>1670.68</v>
          </cell>
          <cell r="V90">
            <v>1656.68</v>
          </cell>
          <cell r="W90">
            <v>1653.98</v>
          </cell>
          <cell r="X90">
            <v>1650.0800000000002</v>
          </cell>
          <cell r="Y90">
            <v>1648.0800000000002</v>
          </cell>
          <cell r="Z90">
            <v>1645.98</v>
          </cell>
          <cell r="AA90">
            <v>1633.68</v>
          </cell>
          <cell r="AB90">
            <v>1629.88</v>
          </cell>
          <cell r="AC90">
            <v>1626.7800000000002</v>
          </cell>
          <cell r="AD90">
            <v>1625.2800000000002</v>
          </cell>
          <cell r="AE90">
            <v>1622.48</v>
          </cell>
        </row>
        <row r="91">
          <cell r="A91" t="str">
            <v>Nombre de maisons individuelles construites après 2001</v>
          </cell>
          <cell r="B91" t="str">
            <v>nbrmpr5</v>
          </cell>
          <cell r="C91" t="str">
            <v>fra</v>
          </cell>
          <cell r="D91" t="str">
            <v>CEREN</v>
          </cell>
          <cell r="E91" t="str">
            <v>k</v>
          </cell>
          <cell r="F91">
            <v>0</v>
          </cell>
          <cell r="G91">
            <v>0</v>
          </cell>
          <cell r="H91">
            <v>0</v>
          </cell>
          <cell r="I91">
            <v>0</v>
          </cell>
          <cell r="J91">
            <v>0</v>
          </cell>
          <cell r="K91">
            <v>0</v>
          </cell>
          <cell r="L91">
            <v>0</v>
          </cell>
          <cell r="M91">
            <v>0</v>
          </cell>
          <cell r="N91">
            <v>0</v>
          </cell>
          <cell r="O91">
            <v>0</v>
          </cell>
          <cell r="P91">
            <v>0</v>
          </cell>
          <cell r="Q91">
            <v>133.19999999999999</v>
          </cell>
          <cell r="R91">
            <v>314.89999999999998</v>
          </cell>
          <cell r="S91">
            <v>500.6</v>
          </cell>
          <cell r="T91">
            <v>716.5</v>
          </cell>
          <cell r="U91">
            <v>948.69999999999982</v>
          </cell>
          <cell r="V91">
            <v>1195.3999999999999</v>
          </cell>
          <cell r="W91">
            <v>1437.3</v>
          </cell>
          <cell r="X91">
            <v>1693.6</v>
          </cell>
          <cell r="Y91">
            <v>1920.1999999999998</v>
          </cell>
          <cell r="Z91">
            <v>2131</v>
          </cell>
          <cell r="AA91">
            <v>2302.9</v>
          </cell>
          <cell r="AB91">
            <v>2498</v>
          </cell>
          <cell r="AC91">
            <v>2707.2</v>
          </cell>
          <cell r="AD91">
            <v>2884.4</v>
          </cell>
          <cell r="AE91">
            <v>3036.7</v>
          </cell>
        </row>
        <row r="92">
          <cell r="A92" t="str">
            <v>Nombre d'appartements (résidences principales)</v>
          </cell>
          <cell r="B92" t="str">
            <v>nbripr</v>
          </cell>
          <cell r="C92" t="str">
            <v>fra</v>
          </cell>
          <cell r="D92" t="str">
            <v>NRCER</v>
          </cell>
          <cell r="E92" t="str">
            <v>k</v>
          </cell>
          <cell r="F92">
            <v>9565.4</v>
          </cell>
          <cell r="G92">
            <v>9639.0276400000002</v>
          </cell>
          <cell r="H92">
            <v>9707.7999999999993</v>
          </cell>
          <cell r="I92">
            <v>9803.7999999999993</v>
          </cell>
          <cell r="J92">
            <v>9877.6</v>
          </cell>
          <cell r="K92">
            <v>9954.7999999999993</v>
          </cell>
          <cell r="L92">
            <v>10054.6</v>
          </cell>
          <cell r="M92">
            <v>10159.00029</v>
          </cell>
          <cell r="N92">
            <v>10259.100210000001</v>
          </cell>
          <cell r="O92">
            <v>10373.9</v>
          </cell>
          <cell r="P92">
            <v>10521.7</v>
          </cell>
          <cell r="Q92">
            <v>10690.9</v>
          </cell>
          <cell r="R92">
            <v>10839.1</v>
          </cell>
          <cell r="S92">
            <v>10989</v>
          </cell>
          <cell r="T92">
            <v>11152</v>
          </cell>
          <cell r="U92">
            <v>11289</v>
          </cell>
          <cell r="V92">
            <v>11425</v>
          </cell>
          <cell r="W92">
            <v>11509</v>
          </cell>
          <cell r="X92">
            <v>11602.8</v>
          </cell>
          <cell r="Y92">
            <v>11699.6</v>
          </cell>
          <cell r="Z92">
            <v>11799.2</v>
          </cell>
          <cell r="AA92">
            <v>11896</v>
          </cell>
          <cell r="AB92">
            <v>11995.1</v>
          </cell>
          <cell r="AC92">
            <v>12100.04932</v>
          </cell>
          <cell r="AD92">
            <v>12202.721890000001</v>
          </cell>
          <cell r="AE92">
            <v>12273.49775</v>
          </cell>
        </row>
        <row r="93">
          <cell r="A93" t="str">
            <v>Nombre d'appartements chauffées à l'électricité</v>
          </cell>
          <cell r="B93" t="str">
            <v>nbriprele</v>
          </cell>
          <cell r="C93" t="str">
            <v>fra</v>
          </cell>
          <cell r="D93" t="str">
            <v>CEREN</v>
          </cell>
          <cell r="E93" t="str">
            <v>k</v>
          </cell>
          <cell r="F93">
            <v>2227.1</v>
          </cell>
          <cell r="G93">
            <v>2353.9</v>
          </cell>
          <cell r="H93">
            <v>2501.1999999999998</v>
          </cell>
          <cell r="I93">
            <v>2611</v>
          </cell>
          <cell r="J93">
            <v>2699</v>
          </cell>
          <cell r="K93">
            <v>2766.4</v>
          </cell>
          <cell r="L93">
            <v>2817.9</v>
          </cell>
          <cell r="M93">
            <v>2824.2</v>
          </cell>
          <cell r="N93">
            <v>2839.9</v>
          </cell>
          <cell r="O93">
            <v>2859.6</v>
          </cell>
          <cell r="P93">
            <v>2883.9</v>
          </cell>
          <cell r="Q93">
            <v>2918.2</v>
          </cell>
          <cell r="R93">
            <v>2949.8</v>
          </cell>
          <cell r="S93">
            <v>2990.7</v>
          </cell>
          <cell r="T93">
            <v>3067.2</v>
          </cell>
          <cell r="U93">
            <v>3163.9</v>
          </cell>
          <cell r="V93">
            <v>3264.6</v>
          </cell>
          <cell r="W93">
            <v>3328.6</v>
          </cell>
          <cell r="X93">
            <v>3438.4</v>
          </cell>
          <cell r="Y93">
            <v>3570.3</v>
          </cell>
          <cell r="Z93">
            <v>3668.4</v>
          </cell>
          <cell r="AA93">
            <v>3765.4</v>
          </cell>
          <cell r="AB93">
            <v>3856.4</v>
          </cell>
          <cell r="AC93">
            <v>3929.5</v>
          </cell>
          <cell r="AD93">
            <v>3995.6</v>
          </cell>
          <cell r="AE93">
            <v>4020</v>
          </cell>
        </row>
        <row r="94">
          <cell r="A94" t="str">
            <v>Nombre d'appartements chauffées au gaz</v>
          </cell>
          <cell r="B94" t="str">
            <v>nbriprgaz</v>
          </cell>
          <cell r="C94" t="str">
            <v>fra</v>
          </cell>
          <cell r="D94" t="str">
            <v>CEREN</v>
          </cell>
          <cell r="E94" t="str">
            <v>k</v>
          </cell>
          <cell r="F94">
            <v>3892.8</v>
          </cell>
          <cell r="G94">
            <v>3994.6</v>
          </cell>
          <cell r="H94">
            <v>4103.6000000000004</v>
          </cell>
          <cell r="I94">
            <v>4199.3</v>
          </cell>
          <cell r="J94">
            <v>4288.3</v>
          </cell>
          <cell r="K94">
            <v>4388.5</v>
          </cell>
          <cell r="L94">
            <v>4499.7</v>
          </cell>
          <cell r="M94">
            <v>4628.1000000000004</v>
          </cell>
          <cell r="N94">
            <v>4771.3</v>
          </cell>
          <cell r="O94">
            <v>4927.8999999999996</v>
          </cell>
          <cell r="P94">
            <v>5117.8999999999996</v>
          </cell>
          <cell r="Q94">
            <v>5313.6</v>
          </cell>
          <cell r="R94">
            <v>5490.9</v>
          </cell>
          <cell r="S94">
            <v>5643.5</v>
          </cell>
          <cell r="T94">
            <v>5769.3</v>
          </cell>
          <cell r="U94">
            <v>5850.8</v>
          </cell>
          <cell r="V94">
            <v>5943.2</v>
          </cell>
          <cell r="W94">
            <v>6015.8</v>
          </cell>
          <cell r="X94">
            <v>6082.2</v>
          </cell>
          <cell r="Y94">
            <v>6118.6</v>
          </cell>
          <cell r="Z94">
            <v>6169.1</v>
          </cell>
          <cell r="AA94">
            <v>6207.3</v>
          </cell>
          <cell r="AB94">
            <v>6233.8</v>
          </cell>
          <cell r="AC94">
            <v>6285.2</v>
          </cell>
          <cell r="AD94">
            <v>6344.7</v>
          </cell>
          <cell r="AE94">
            <v>6396.8</v>
          </cell>
        </row>
        <row r="95">
          <cell r="A95" t="str">
            <v>Nombre d'appartements chauffées au fioul</v>
          </cell>
          <cell r="B95" t="str">
            <v>nbriprfol</v>
          </cell>
          <cell r="C95" t="str">
            <v>fra</v>
          </cell>
          <cell r="D95" t="str">
            <v>CEREN</v>
          </cell>
          <cell r="E95" t="str">
            <v>k</v>
          </cell>
          <cell r="F95">
            <v>1971.2</v>
          </cell>
          <cell r="G95">
            <v>1848.1</v>
          </cell>
          <cell r="H95">
            <v>1704.4</v>
          </cell>
          <cell r="I95">
            <v>1626</v>
          </cell>
          <cell r="J95">
            <v>1542.9</v>
          </cell>
          <cell r="K95">
            <v>1476.2</v>
          </cell>
          <cell r="L95">
            <v>1430.8</v>
          </cell>
          <cell r="M95">
            <v>1407.3</v>
          </cell>
          <cell r="N95">
            <v>1346.9</v>
          </cell>
          <cell r="O95">
            <v>1290.3</v>
          </cell>
          <cell r="P95">
            <v>1247.5</v>
          </cell>
          <cell r="Q95">
            <v>1204.9000000000001</v>
          </cell>
          <cell r="R95">
            <v>1165.0999999999999</v>
          </cell>
          <cell r="S95">
            <v>1145.3</v>
          </cell>
          <cell r="T95">
            <v>1121.9000000000001</v>
          </cell>
          <cell r="U95">
            <v>1090.4000000000001</v>
          </cell>
          <cell r="V95">
            <v>1029.7</v>
          </cell>
          <cell r="W95">
            <v>984.6</v>
          </cell>
          <cell r="X95">
            <v>909.4</v>
          </cell>
          <cell r="Y95">
            <v>848</v>
          </cell>
          <cell r="Z95">
            <v>800.7</v>
          </cell>
          <cell r="AA95">
            <v>755</v>
          </cell>
          <cell r="AB95">
            <v>722.5</v>
          </cell>
          <cell r="AC95">
            <v>687.2</v>
          </cell>
          <cell r="AD95">
            <v>650.5</v>
          </cell>
          <cell r="AE95">
            <v>627.79999999999995</v>
          </cell>
        </row>
        <row r="96">
          <cell r="A96" t="str">
            <v>Nombre d'appartements chauffées au GPL</v>
          </cell>
          <cell r="B96" t="str">
            <v>nbriprgpl</v>
          </cell>
          <cell r="C96" t="str">
            <v>fra</v>
          </cell>
          <cell r="D96" t="str">
            <v>CEREN</v>
          </cell>
          <cell r="E96" t="str">
            <v>k</v>
          </cell>
          <cell r="F96">
            <v>94.7</v>
          </cell>
          <cell r="G96">
            <v>85.427639999999997</v>
          </cell>
          <cell r="H96">
            <v>73.2</v>
          </cell>
          <cell r="I96">
            <v>72</v>
          </cell>
          <cell r="J96">
            <v>71.400000000000006</v>
          </cell>
          <cell r="K96">
            <v>73</v>
          </cell>
          <cell r="L96">
            <v>73.8</v>
          </cell>
          <cell r="M96">
            <v>74.2</v>
          </cell>
          <cell r="N96">
            <v>75.8</v>
          </cell>
          <cell r="O96">
            <v>77.400000000000006</v>
          </cell>
          <cell r="P96">
            <v>76.599999999999994</v>
          </cell>
          <cell r="Q96">
            <v>74.5</v>
          </cell>
          <cell r="R96">
            <v>72.099999999999994</v>
          </cell>
          <cell r="S96">
            <v>74.099999999999994</v>
          </cell>
          <cell r="T96">
            <v>75.599999999999994</v>
          </cell>
          <cell r="U96">
            <v>73.599999999999994</v>
          </cell>
          <cell r="V96">
            <v>64.2</v>
          </cell>
          <cell r="W96">
            <v>59.2</v>
          </cell>
          <cell r="X96">
            <v>49.4</v>
          </cell>
          <cell r="Y96">
            <v>42.2</v>
          </cell>
          <cell r="Z96">
            <v>37.700000000000003</v>
          </cell>
          <cell r="AA96">
            <v>32.700000000000003</v>
          </cell>
          <cell r="AB96">
            <v>26.2</v>
          </cell>
          <cell r="AC96">
            <v>21.5</v>
          </cell>
          <cell r="AD96">
            <v>18.8</v>
          </cell>
          <cell r="AE96">
            <v>15.8</v>
          </cell>
        </row>
        <row r="97">
          <cell r="A97" t="str">
            <v>Nombre d'appartements chauffées au charbon</v>
          </cell>
          <cell r="B97" t="str">
            <v>nbriprcms</v>
          </cell>
          <cell r="C97" t="str">
            <v>fra</v>
          </cell>
          <cell r="D97" t="str">
            <v>CEREN</v>
          </cell>
          <cell r="E97" t="str">
            <v>k</v>
          </cell>
          <cell r="F97">
            <v>168.36250000000001</v>
          </cell>
          <cell r="G97">
            <v>150.55000000000001</v>
          </cell>
          <cell r="H97">
            <v>137.25</v>
          </cell>
          <cell r="I97">
            <v>122.65</v>
          </cell>
          <cell r="J97">
            <v>107.25</v>
          </cell>
          <cell r="K97">
            <v>92.45</v>
          </cell>
          <cell r="L97">
            <v>79.900000000000006</v>
          </cell>
          <cell r="M97">
            <v>68.875169999999997</v>
          </cell>
          <cell r="N97">
            <v>61.473320000000001</v>
          </cell>
          <cell r="O97">
            <v>54.9</v>
          </cell>
          <cell r="P97">
            <v>46.65</v>
          </cell>
          <cell r="Q97">
            <v>35.787500000000001</v>
          </cell>
          <cell r="R97">
            <v>21.787500000000001</v>
          </cell>
          <cell r="S97">
            <v>21.787500000000001</v>
          </cell>
          <cell r="T97">
            <v>19.887499999999999</v>
          </cell>
          <cell r="U97">
            <v>17.587499999999999</v>
          </cell>
          <cell r="V97">
            <v>15.6875</v>
          </cell>
          <cell r="W97">
            <v>15.375</v>
          </cell>
          <cell r="X97">
            <v>15.1625</v>
          </cell>
          <cell r="Y97">
            <v>14.85</v>
          </cell>
          <cell r="Z97">
            <v>14.55</v>
          </cell>
          <cell r="AA97">
            <v>14.45</v>
          </cell>
          <cell r="AB97">
            <v>14.35</v>
          </cell>
          <cell r="AC97">
            <v>14.55</v>
          </cell>
          <cell r="AD97">
            <v>14.762499999999999</v>
          </cell>
          <cell r="AE97">
            <v>14.775</v>
          </cell>
        </row>
        <row r="98">
          <cell r="A98" t="str">
            <v>Nombre d'appartements chauffées au bois</v>
          </cell>
          <cell r="B98" t="str">
            <v>nbriprboi</v>
          </cell>
          <cell r="C98" t="str">
            <v>fra</v>
          </cell>
          <cell r="D98" t="str">
            <v>CEREN</v>
          </cell>
          <cell r="E98" t="str">
            <v>k</v>
          </cell>
          <cell r="F98">
            <v>156.9375</v>
          </cell>
          <cell r="G98">
            <v>145.75</v>
          </cell>
          <cell r="H98">
            <v>125.25</v>
          </cell>
          <cell r="I98">
            <v>110.25</v>
          </cell>
          <cell r="J98">
            <v>108.45</v>
          </cell>
          <cell r="K98">
            <v>98.95</v>
          </cell>
          <cell r="L98">
            <v>94.4</v>
          </cell>
          <cell r="M98">
            <v>98.125110000000006</v>
          </cell>
          <cell r="N98">
            <v>106.42689</v>
          </cell>
          <cell r="O98">
            <v>108.9</v>
          </cell>
          <cell r="P98">
            <v>97.25</v>
          </cell>
          <cell r="Q98">
            <v>94.512500000000003</v>
          </cell>
          <cell r="R98">
            <v>92.212500000000006</v>
          </cell>
          <cell r="S98">
            <v>68.3125</v>
          </cell>
          <cell r="T98">
            <v>49.712499999999999</v>
          </cell>
          <cell r="U98">
            <v>41.8125</v>
          </cell>
          <cell r="V98">
            <v>46.8125</v>
          </cell>
          <cell r="W98">
            <v>46.424999999999997</v>
          </cell>
          <cell r="X98">
            <v>46.037500000000001</v>
          </cell>
          <cell r="Y98">
            <v>48.65</v>
          </cell>
          <cell r="Z98">
            <v>50.45</v>
          </cell>
          <cell r="AA98">
            <v>52.05</v>
          </cell>
          <cell r="AB98">
            <v>51.85</v>
          </cell>
          <cell r="AC98">
            <v>52.05</v>
          </cell>
          <cell r="AD98">
            <v>52.037500000000001</v>
          </cell>
          <cell r="AE98">
            <v>52.125</v>
          </cell>
        </row>
        <row r="99">
          <cell r="A99" t="str">
            <v>Nombre d'appartements connectés au réseau de chauffage urbain</v>
          </cell>
          <cell r="B99" t="str">
            <v>nbriprvap</v>
          </cell>
          <cell r="C99" t="str">
            <v>fra</v>
          </cell>
          <cell r="D99" t="str">
            <v>CEREN</v>
          </cell>
          <cell r="E99" t="str">
            <v>k</v>
          </cell>
          <cell r="F99">
            <v>1054.3</v>
          </cell>
          <cell r="G99">
            <v>1060.7</v>
          </cell>
          <cell r="H99">
            <v>1062.9000000000001</v>
          </cell>
          <cell r="I99">
            <v>1062.5999999999999</v>
          </cell>
          <cell r="J99">
            <v>1060.3</v>
          </cell>
          <cell r="K99">
            <v>1059.3</v>
          </cell>
          <cell r="L99">
            <v>1058.0999999999999</v>
          </cell>
          <cell r="M99">
            <v>1058.2</v>
          </cell>
          <cell r="N99">
            <v>1057.3</v>
          </cell>
          <cell r="O99">
            <v>1054.9000000000001</v>
          </cell>
          <cell r="P99">
            <v>1051.9000000000001</v>
          </cell>
          <cell r="Q99">
            <v>1049.4000000000001</v>
          </cell>
          <cell r="R99">
            <v>1047.2</v>
          </cell>
          <cell r="S99">
            <v>1045.3</v>
          </cell>
          <cell r="T99">
            <v>1048.4000000000001</v>
          </cell>
          <cell r="U99">
            <v>1050.9000000000001</v>
          </cell>
          <cell r="V99">
            <v>1060.8</v>
          </cell>
          <cell r="W99">
            <v>1059</v>
          </cell>
          <cell r="X99">
            <v>1062.2</v>
          </cell>
          <cell r="Y99">
            <v>1057</v>
          </cell>
          <cell r="Z99">
            <v>1058.3</v>
          </cell>
          <cell r="AA99">
            <v>1069.0999999999999</v>
          </cell>
          <cell r="AB99">
            <v>1090</v>
          </cell>
          <cell r="AC99">
            <v>1110.0493200000001</v>
          </cell>
          <cell r="AD99">
            <v>1126.3218899999999</v>
          </cell>
          <cell r="AE99">
            <v>1146.19775</v>
          </cell>
        </row>
        <row r="100">
          <cell r="A100" t="str">
            <v>Nombre d'appartements construits avant 1975</v>
          </cell>
          <cell r="B100" t="str">
            <v>nbripr1</v>
          </cell>
          <cell r="C100" t="str">
            <v>fra</v>
          </cell>
          <cell r="D100" t="str">
            <v>CEREN</v>
          </cell>
          <cell r="E100" t="str">
            <v>k</v>
          </cell>
          <cell r="F100">
            <v>7473.3</v>
          </cell>
          <cell r="G100">
            <v>7473.9</v>
          </cell>
          <cell r="H100">
            <v>7440.9</v>
          </cell>
          <cell r="I100">
            <v>7425.5</v>
          </cell>
          <cell r="J100">
            <v>7387.9</v>
          </cell>
          <cell r="K100">
            <v>7339.3</v>
          </cell>
          <cell r="L100">
            <v>7315.8</v>
          </cell>
          <cell r="M100">
            <v>7337.3</v>
          </cell>
          <cell r="N100">
            <v>7354.3</v>
          </cell>
          <cell r="O100">
            <v>7362.3</v>
          </cell>
          <cell r="P100">
            <v>7381.7</v>
          </cell>
          <cell r="Q100">
            <v>7403.3</v>
          </cell>
          <cell r="R100">
            <v>7406.2</v>
          </cell>
          <cell r="S100">
            <v>7411.9</v>
          </cell>
          <cell r="T100">
            <v>7416</v>
          </cell>
          <cell r="U100">
            <v>7397.1</v>
          </cell>
          <cell r="V100">
            <v>7372.4998999999998</v>
          </cell>
          <cell r="W100">
            <v>7351.8999000000003</v>
          </cell>
          <cell r="X100">
            <v>7310.3999000000003</v>
          </cell>
          <cell r="Y100">
            <v>7255.1998999999996</v>
          </cell>
          <cell r="Z100">
            <v>7218.3999000000003</v>
          </cell>
          <cell r="AA100">
            <v>7190.8999000000003</v>
          </cell>
          <cell r="AB100">
            <v>7151.1998999999996</v>
          </cell>
          <cell r="AC100">
            <v>7122.3492200000001</v>
          </cell>
          <cell r="AD100">
            <v>7078.4217900000003</v>
          </cell>
          <cell r="AE100">
            <v>7019.5976499999997</v>
          </cell>
        </row>
        <row r="101">
          <cell r="A101" t="str">
            <v>Nombre d'appartements construits entre 1975 et 1982</v>
          </cell>
          <cell r="B101" t="str">
            <v>nbripr2</v>
          </cell>
          <cell r="C101" t="str">
            <v>fra</v>
          </cell>
          <cell r="D101" t="str">
            <v>CEREN</v>
          </cell>
          <cell r="E101" t="str">
            <v>k</v>
          </cell>
          <cell r="F101">
            <v>1268.2</v>
          </cell>
          <cell r="G101">
            <v>1233.2</v>
          </cell>
          <cell r="H101">
            <v>1211.9000000000001</v>
          </cell>
          <cell r="I101">
            <v>1201.4000000000001</v>
          </cell>
          <cell r="J101">
            <v>1193.9000000000001</v>
          </cell>
          <cell r="K101">
            <v>1181</v>
          </cell>
          <cell r="L101">
            <v>1169.2</v>
          </cell>
          <cell r="M101">
            <v>1177.3</v>
          </cell>
          <cell r="N101">
            <v>1175.8</v>
          </cell>
          <cell r="O101">
            <v>1197.5</v>
          </cell>
          <cell r="P101">
            <v>1238.0999999999999</v>
          </cell>
          <cell r="Q101">
            <v>1271.3</v>
          </cell>
          <cell r="R101">
            <v>1322.2</v>
          </cell>
          <cell r="S101">
            <v>1361.6</v>
          </cell>
          <cell r="T101">
            <v>1386.5</v>
          </cell>
          <cell r="U101">
            <v>1403.2</v>
          </cell>
          <cell r="V101">
            <v>1414.9</v>
          </cell>
          <cell r="W101">
            <v>1419.7</v>
          </cell>
          <cell r="X101">
            <v>1423.3</v>
          </cell>
          <cell r="Y101">
            <v>1423.6</v>
          </cell>
          <cell r="Z101">
            <v>1427.6</v>
          </cell>
          <cell r="AA101">
            <v>1432.4</v>
          </cell>
          <cell r="AB101">
            <v>1433</v>
          </cell>
          <cell r="AC101">
            <v>1434</v>
          </cell>
          <cell r="AD101">
            <v>1426.1</v>
          </cell>
          <cell r="AE101">
            <v>1415.4</v>
          </cell>
        </row>
        <row r="102">
          <cell r="A102" t="str">
            <v>Nombre d'appartements construits entre 1982 et 1989</v>
          </cell>
          <cell r="B102" t="str">
            <v>nbripr3</v>
          </cell>
          <cell r="C102" t="str">
            <v>fra</v>
          </cell>
          <cell r="D102" t="str">
            <v>CEREN</v>
          </cell>
          <cell r="E102" t="str">
            <v>k</v>
          </cell>
          <cell r="F102">
            <v>823.9</v>
          </cell>
          <cell r="G102">
            <v>834.4</v>
          </cell>
          <cell r="H102">
            <v>831.5</v>
          </cell>
          <cell r="I102">
            <v>826.5</v>
          </cell>
          <cell r="J102">
            <v>818.5</v>
          </cell>
          <cell r="K102">
            <v>806.3</v>
          </cell>
          <cell r="L102">
            <v>809.1</v>
          </cell>
          <cell r="M102">
            <v>810.4</v>
          </cell>
          <cell r="N102">
            <v>805.1</v>
          </cell>
          <cell r="O102">
            <v>802.9</v>
          </cell>
          <cell r="P102">
            <v>808.2</v>
          </cell>
          <cell r="Q102">
            <v>811.6</v>
          </cell>
          <cell r="R102">
            <v>814.1</v>
          </cell>
          <cell r="S102">
            <v>816.8</v>
          </cell>
          <cell r="T102">
            <v>819.1</v>
          </cell>
          <cell r="U102">
            <v>820</v>
          </cell>
          <cell r="V102">
            <v>819.8</v>
          </cell>
          <cell r="W102">
            <v>819</v>
          </cell>
          <cell r="X102">
            <v>820</v>
          </cell>
          <cell r="Y102">
            <v>818.9</v>
          </cell>
          <cell r="Z102">
            <v>818.2</v>
          </cell>
          <cell r="AA102">
            <v>818.7</v>
          </cell>
          <cell r="AB102">
            <v>817.9</v>
          </cell>
          <cell r="AC102">
            <v>816.7</v>
          </cell>
          <cell r="AD102">
            <v>814.3</v>
          </cell>
          <cell r="AE102">
            <v>810.2</v>
          </cell>
        </row>
        <row r="103">
          <cell r="A103" t="str">
            <v>Nombre d'appartements construits entre 1990 et 2000</v>
          </cell>
          <cell r="B103" t="str">
            <v>nbripr4</v>
          </cell>
          <cell r="C103" t="str">
            <v>fra</v>
          </cell>
          <cell r="D103" t="str">
            <v>CEREN</v>
          </cell>
          <cell r="E103" t="str">
            <v>k</v>
          </cell>
          <cell r="F103">
            <v>0</v>
          </cell>
          <cell r="G103">
            <v>97.527640000000005</v>
          </cell>
          <cell r="H103">
            <v>223.5</v>
          </cell>
          <cell r="I103">
            <v>350.4</v>
          </cell>
          <cell r="J103">
            <v>477.3</v>
          </cell>
          <cell r="K103">
            <v>628.20000000000005</v>
          </cell>
          <cell r="L103">
            <v>760.5</v>
          </cell>
          <cell r="M103">
            <v>834.00028999999995</v>
          </cell>
          <cell r="N103">
            <v>923.90021000000002</v>
          </cell>
          <cell r="O103">
            <v>1011.1999999999999</v>
          </cell>
          <cell r="P103">
            <v>1114</v>
          </cell>
          <cell r="Q103">
            <v>1117.5</v>
          </cell>
          <cell r="R103">
            <v>1124.0999999999999</v>
          </cell>
          <cell r="S103">
            <v>1131.5999999999999</v>
          </cell>
          <cell r="T103">
            <v>1148.0999999999999</v>
          </cell>
          <cell r="U103">
            <v>1161.5999999999999</v>
          </cell>
          <cell r="V103">
            <v>1175.1000999999999</v>
          </cell>
          <cell r="W103">
            <v>1164.1000999999999</v>
          </cell>
          <cell r="X103">
            <v>1152.4000999999998</v>
          </cell>
          <cell r="Y103">
            <v>1141.2001</v>
          </cell>
          <cell r="Z103">
            <v>1130.7001</v>
          </cell>
          <cell r="AA103">
            <v>1120.0001</v>
          </cell>
          <cell r="AB103">
            <v>1108.6000999999999</v>
          </cell>
          <cell r="AC103">
            <v>1099.6000999999999</v>
          </cell>
          <cell r="AD103">
            <v>1098.7001</v>
          </cell>
          <cell r="AE103">
            <v>1096.5001</v>
          </cell>
        </row>
        <row r="104">
          <cell r="A104" t="str">
            <v>Nombre d'appartements construits après 2001</v>
          </cell>
          <cell r="B104" t="str">
            <v>nbripr5</v>
          </cell>
          <cell r="C104" t="str">
            <v>fra</v>
          </cell>
          <cell r="D104" t="str">
            <v>CEREN</v>
          </cell>
          <cell r="E104" t="str">
            <v>k</v>
          </cell>
          <cell r="F104">
            <v>0</v>
          </cell>
          <cell r="G104">
            <v>0</v>
          </cell>
          <cell r="H104">
            <v>0</v>
          </cell>
          <cell r="I104">
            <v>0</v>
          </cell>
          <cell r="J104">
            <v>0</v>
          </cell>
          <cell r="K104">
            <v>0</v>
          </cell>
          <cell r="L104">
            <v>0</v>
          </cell>
          <cell r="M104">
            <v>0</v>
          </cell>
          <cell r="N104">
            <v>0</v>
          </cell>
          <cell r="O104">
            <v>0</v>
          </cell>
          <cell r="P104">
            <v>0</v>
          </cell>
          <cell r="Q104">
            <v>87.2</v>
          </cell>
          <cell r="R104">
            <v>172.5</v>
          </cell>
          <cell r="S104">
            <v>267.09999999999997</v>
          </cell>
          <cell r="T104">
            <v>382.29999999999995</v>
          </cell>
          <cell r="U104">
            <v>507.10000000000008</v>
          </cell>
          <cell r="V104">
            <v>642.70000000000005</v>
          </cell>
          <cell r="W104">
            <v>754.30000000000007</v>
          </cell>
          <cell r="X104">
            <v>896.7</v>
          </cell>
          <cell r="Y104">
            <v>1060.7</v>
          </cell>
          <cell r="Z104">
            <v>1204.3000000000002</v>
          </cell>
          <cell r="AA104">
            <v>1334</v>
          </cell>
          <cell r="AB104">
            <v>1484.4</v>
          </cell>
          <cell r="AC104">
            <v>1627.4</v>
          </cell>
          <cell r="AD104">
            <v>1785.2</v>
          </cell>
          <cell r="AE104">
            <v>1931.8000000000002</v>
          </cell>
        </row>
        <row r="105">
          <cell r="A105" t="str">
            <v>Construction de nouveaux logements (res. principales)</v>
          </cell>
          <cell r="B105" t="str">
            <v>nbrlpn</v>
          </cell>
          <cell r="C105" t="str">
            <v>fra</v>
          </cell>
          <cell r="D105" t="str">
            <v>MEDAD</v>
          </cell>
          <cell r="E105" t="str">
            <v>k</v>
          </cell>
          <cell r="F105">
            <v>282.73737</v>
          </cell>
          <cell r="G105">
            <v>272.20188000000002</v>
          </cell>
          <cell r="H105">
            <v>249.46866</v>
          </cell>
          <cell r="I105">
            <v>257.71429000000001</v>
          </cell>
          <cell r="J105">
            <v>280.19706000000002</v>
          </cell>
          <cell r="K105">
            <v>244.87423000000001</v>
          </cell>
          <cell r="L105">
            <v>247.06797</v>
          </cell>
          <cell r="M105">
            <v>255.92465999999999</v>
          </cell>
          <cell r="N105">
            <v>347.08226999999999</v>
          </cell>
          <cell r="O105">
            <v>271.24000999999998</v>
          </cell>
          <cell r="P105">
            <v>299.16361999999998</v>
          </cell>
          <cell r="Q105">
            <v>290.46857999999997</v>
          </cell>
          <cell r="R105">
            <v>294.80810000000002</v>
          </cell>
          <cell r="S105">
            <v>328.72320999999999</v>
          </cell>
          <cell r="T105">
            <v>401.95339999999999</v>
          </cell>
          <cell r="U105">
            <v>437.82600000000002</v>
          </cell>
          <cell r="V105">
            <v>461.18799999999999</v>
          </cell>
          <cell r="W105">
            <v>454.45699999999999</v>
          </cell>
          <cell r="X105">
            <v>361.27800000000002</v>
          </cell>
          <cell r="Y105">
            <v>303.423</v>
          </cell>
          <cell r="Z105">
            <v>352.09399999999999</v>
          </cell>
          <cell r="AA105">
            <v>359.96899999999999</v>
          </cell>
          <cell r="AB105">
            <v>314.387</v>
          </cell>
          <cell r="AC105">
            <v>296.21800000000002</v>
          </cell>
          <cell r="AD105">
            <v>276.81</v>
          </cell>
          <cell r="AE105">
            <v>292.54192</v>
          </cell>
        </row>
        <row r="106">
          <cell r="A106" t="str">
            <v>Construction de nouvelles maisons individuelles (res. principales)</v>
          </cell>
          <cell r="B106" t="str">
            <v>nbrmpn</v>
          </cell>
          <cell r="C106" t="str">
            <v>fra</v>
          </cell>
          <cell r="D106" t="str">
            <v>MEDAD</v>
          </cell>
          <cell r="E106" t="str">
            <v>k</v>
          </cell>
          <cell r="F106">
            <v>148.48994999999999</v>
          </cell>
          <cell r="G106">
            <v>136.97030000000001</v>
          </cell>
          <cell r="H106">
            <v>123.08710000000001</v>
          </cell>
          <cell r="I106">
            <v>123.35681</v>
          </cell>
          <cell r="J106">
            <v>145.64717999999999</v>
          </cell>
          <cell r="K106">
            <v>129.99816000000001</v>
          </cell>
          <cell r="L106">
            <v>148.38191</v>
          </cell>
          <cell r="M106">
            <v>154.21035000000001</v>
          </cell>
          <cell r="N106">
            <v>190.36606</v>
          </cell>
          <cell r="O106">
            <v>192.48335</v>
          </cell>
          <cell r="P106">
            <v>194.59501</v>
          </cell>
          <cell r="Q106">
            <v>189.22988000000001</v>
          </cell>
          <cell r="R106">
            <v>192.02099000000001</v>
          </cell>
          <cell r="S106">
            <v>204.0754</v>
          </cell>
          <cell r="T106">
            <v>226.42497</v>
          </cell>
          <cell r="U106">
            <v>239.35900000000001</v>
          </cell>
          <cell r="V106">
            <v>245.364</v>
          </cell>
          <cell r="W106">
            <v>237.65899999999999</v>
          </cell>
          <cell r="X106">
            <v>195.10599999999999</v>
          </cell>
          <cell r="Y106">
            <v>151.72300000000001</v>
          </cell>
          <cell r="Z106">
            <v>176.51900000000001</v>
          </cell>
          <cell r="AA106">
            <v>181.363</v>
          </cell>
          <cell r="AB106">
            <v>155.178</v>
          </cell>
          <cell r="AC106">
            <v>140.11099999999999</v>
          </cell>
          <cell r="AD106">
            <v>112.90600000000001</v>
          </cell>
          <cell r="AE106">
            <v>115.74093000000001</v>
          </cell>
        </row>
        <row r="107">
          <cell r="A107" t="str">
            <v>Construction de nouveaux appartements (res. principales)</v>
          </cell>
          <cell r="B107" t="str">
            <v>nbripn</v>
          </cell>
          <cell r="C107" t="str">
            <v>fra</v>
          </cell>
          <cell r="D107" t="str">
            <v>MEDAD</v>
          </cell>
          <cell r="E107" t="str">
            <v>k</v>
          </cell>
          <cell r="F107">
            <v>132.83027000000001</v>
          </cell>
          <cell r="G107">
            <v>133.88595000000001</v>
          </cell>
          <cell r="H107">
            <v>124.87059000000001</v>
          </cell>
          <cell r="I107">
            <v>132.36492000000001</v>
          </cell>
          <cell r="J107">
            <v>133.69353000000001</v>
          </cell>
          <cell r="K107">
            <v>114.43583</v>
          </cell>
          <cell r="L107">
            <v>100.19851</v>
          </cell>
          <cell r="M107">
            <v>103.33884999999999</v>
          </cell>
          <cell r="N107">
            <v>156.78627</v>
          </cell>
          <cell r="O107">
            <v>83.778779999999998</v>
          </cell>
          <cell r="P107">
            <v>108.09601000000001</v>
          </cell>
          <cell r="Q107">
            <v>104.69661000000001</v>
          </cell>
          <cell r="R107">
            <v>106.29259999999999</v>
          </cell>
          <cell r="S107">
            <v>127.41618</v>
          </cell>
          <cell r="T107">
            <v>176.28720000000001</v>
          </cell>
          <cell r="U107">
            <v>198.46700000000001</v>
          </cell>
          <cell r="V107">
            <v>215.82400000000001</v>
          </cell>
          <cell r="W107">
            <v>216.798</v>
          </cell>
          <cell r="X107">
            <v>166.172</v>
          </cell>
          <cell r="Y107">
            <v>151.69999999999999</v>
          </cell>
          <cell r="Z107">
            <v>175.57499999999999</v>
          </cell>
          <cell r="AA107">
            <v>178.60599999999999</v>
          </cell>
          <cell r="AB107">
            <v>159.209</v>
          </cell>
          <cell r="AC107">
            <v>156.107</v>
          </cell>
          <cell r="AD107">
            <v>163.904</v>
          </cell>
          <cell r="AE107">
            <v>176.89850999999999</v>
          </cell>
        </row>
        <row r="108">
          <cell r="A108" t="str">
            <v>Surface (chauffée) des résidences principales</v>
          </cell>
          <cell r="B108" t="str">
            <v>surlog</v>
          </cell>
          <cell r="C108" t="str">
            <v>fra</v>
          </cell>
          <cell r="D108" t="str">
            <v>CEREN</v>
          </cell>
          <cell r="E108" t="str">
            <v>m2</v>
          </cell>
          <cell r="F108">
            <v>86.064279999999997</v>
          </cell>
          <cell r="G108">
            <v>86.179789999999997</v>
          </cell>
          <cell r="H108">
            <v>86.434899999999999</v>
          </cell>
          <cell r="I108">
            <v>86.679950000000005</v>
          </cell>
          <cell r="J108">
            <v>87.013000000000005</v>
          </cell>
          <cell r="K108">
            <v>87.429519999999997</v>
          </cell>
          <cell r="L108">
            <v>87.979569999999995</v>
          </cell>
          <cell r="M108">
            <v>88.296109999999999</v>
          </cell>
          <cell r="N108">
            <v>88.587410000000006</v>
          </cell>
          <cell r="O108">
            <v>88.877099999999999</v>
          </cell>
          <cell r="P108">
            <v>89.143199999999993</v>
          </cell>
          <cell r="Q108">
            <v>89.35284</v>
          </cell>
          <cell r="R108">
            <v>89.514529999999993</v>
          </cell>
          <cell r="S108">
            <v>90.015479999999997</v>
          </cell>
          <cell r="T108">
            <v>90.521870000000007</v>
          </cell>
          <cell r="U108">
            <v>90.993009999999998</v>
          </cell>
          <cell r="V108">
            <v>91.438999999999993</v>
          </cell>
          <cell r="W108">
            <v>91.501050000000006</v>
          </cell>
          <cell r="X108">
            <v>91.496759999999995</v>
          </cell>
          <cell r="Y108">
            <v>91.427700000000002</v>
          </cell>
          <cell r="Z108">
            <v>91.423060000000007</v>
          </cell>
          <cell r="AA108">
            <v>91.378259999999997</v>
          </cell>
          <cell r="AB108">
            <v>91.322469999999996</v>
          </cell>
          <cell r="AC108">
            <v>91.289140000000003</v>
          </cell>
          <cell r="AD108">
            <v>91.289940000000001</v>
          </cell>
          <cell r="AE108">
            <v>91.320220000000006</v>
          </cell>
        </row>
        <row r="109">
          <cell r="A109" t="str">
            <v>Surface (chauffée) des maisons individuelles</v>
          </cell>
          <cell r="B109" t="str">
            <v>surmpr</v>
          </cell>
          <cell r="C109" t="str">
            <v>fra</v>
          </cell>
          <cell r="D109" t="str">
            <v>CEREN</v>
          </cell>
          <cell r="E109" t="str">
            <v>m2</v>
          </cell>
          <cell r="F109">
            <v>101.44403</v>
          </cell>
          <cell r="G109">
            <v>101.91922</v>
          </cell>
          <cell r="H109">
            <v>102.44184</v>
          </cell>
          <cell r="I109">
            <v>103.06317</v>
          </cell>
          <cell r="J109">
            <v>103.77659</v>
          </cell>
          <cell r="K109">
            <v>104.59242</v>
          </cell>
          <cell r="L109">
            <v>105.58669</v>
          </cell>
          <cell r="M109">
            <v>105.98891999999999</v>
          </cell>
          <cell r="N109">
            <v>106.35218999999999</v>
          </cell>
          <cell r="O109">
            <v>106.71402</v>
          </cell>
          <cell r="P109">
            <v>107.24464</v>
          </cell>
          <cell r="Q109">
            <v>107.79684</v>
          </cell>
          <cell r="R109">
            <v>108.27737999999999</v>
          </cell>
          <cell r="S109">
            <v>109.14157</v>
          </cell>
          <cell r="T109">
            <v>109.98996</v>
          </cell>
          <cell r="U109">
            <v>110.69840000000001</v>
          </cell>
          <cell r="V109">
            <v>111.2993</v>
          </cell>
          <cell r="W109">
            <v>111.56509</v>
          </cell>
          <cell r="X109">
            <v>111.80150999999999</v>
          </cell>
          <cell r="Y109">
            <v>111.96566</v>
          </cell>
          <cell r="Z109">
            <v>112.20283000000001</v>
          </cell>
          <cell r="AA109">
            <v>112.44978</v>
          </cell>
          <cell r="AB109">
            <v>112.66992999999999</v>
          </cell>
          <cell r="AC109">
            <v>112.92322</v>
          </cell>
          <cell r="AD109">
            <v>112.92376</v>
          </cell>
          <cell r="AE109">
            <v>112.93031999999999</v>
          </cell>
        </row>
        <row r="110">
          <cell r="A110" t="str">
            <v>Surface (chauffée) des appartements</v>
          </cell>
          <cell r="B110" t="str">
            <v>suripr</v>
          </cell>
          <cell r="C110" t="str">
            <v>fra</v>
          </cell>
          <cell r="D110" t="str">
            <v>CEREN</v>
          </cell>
          <cell r="E110" t="str">
            <v>m2</v>
          </cell>
          <cell r="F110">
            <v>66.69932</v>
          </cell>
          <cell r="G110">
            <v>66.312470000000005</v>
          </cell>
          <cell r="H110">
            <v>66.155069999999995</v>
          </cell>
          <cell r="I110">
            <v>65.908240000000006</v>
          </cell>
          <cell r="J110">
            <v>65.691429999999997</v>
          </cell>
          <cell r="K110">
            <v>65.504519999999999</v>
          </cell>
          <cell r="L110">
            <v>65.408109999999994</v>
          </cell>
          <cell r="M110">
            <v>65.492260000000002</v>
          </cell>
          <cell r="N110">
            <v>65.491330000000005</v>
          </cell>
          <cell r="O110">
            <v>65.459689999999995</v>
          </cell>
          <cell r="P110">
            <v>65.382009999999994</v>
          </cell>
          <cell r="Q110">
            <v>65.283810000000003</v>
          </cell>
          <cell r="R110">
            <v>65.148319999999998</v>
          </cell>
          <cell r="S110">
            <v>65.298460000000006</v>
          </cell>
          <cell r="T110">
            <v>65.438379999999995</v>
          </cell>
          <cell r="U110">
            <v>65.577269999999999</v>
          </cell>
          <cell r="V110">
            <v>65.751679999999993</v>
          </cell>
          <cell r="W110">
            <v>65.416399999999996</v>
          </cell>
          <cell r="X110">
            <v>65.013850000000005</v>
          </cell>
          <cell r="Y110">
            <v>64.598420000000004</v>
          </cell>
          <cell r="Z110">
            <v>64.227000000000004</v>
          </cell>
          <cell r="AA110">
            <v>63.825870000000002</v>
          </cell>
          <cell r="AB110">
            <v>63.396769999999997</v>
          </cell>
          <cell r="AC110">
            <v>62.967010000000002</v>
          </cell>
          <cell r="AD110">
            <v>62.946370000000002</v>
          </cell>
          <cell r="AE110">
            <v>62.995600000000003</v>
          </cell>
        </row>
        <row r="111">
          <cell r="U111">
            <v>21838.322400000001</v>
          </cell>
        </row>
        <row r="112">
          <cell r="A112" t="str">
            <v>nbrlpr,nbrlprele,nbrlprgaz,nbrlprfol,nbrlprgpl,nbrlprcms,nbrlprboi,nbrlprvap,nbrlpr1,nbrlpr2,nbrlpr3,nbrlpr4,nbrlpr5,nbrmpr,nbrmprele,nbrmprgaz,nbrmprfol,nbrmprgpl,nbrmprcms,nbrmprboi,nbrmprvap,nbrmpr1,nbrmpr2,nbrmpr3,nbrmpr4,nbrmpr5,nbripr,nbriprele,nbriprgaz,nbriprfol,nbriprgpl,nbriprcms,nbriprboi,nbriprvap,nbripr1,nbripr2,nbripr3,nbripr4,nbripr5,nbrlpn,nbrmpn,nbripn,surlog,surmpr,suripr</v>
          </cell>
          <cell r="B112" t="str">
            <v>Source Base France ADEME (Datamed)</v>
          </cell>
        </row>
        <row r="115">
          <cell r="A115" t="str">
            <v>France</v>
          </cell>
          <cell r="B115" t="str">
            <v>Pays :</v>
          </cell>
        </row>
        <row r="117">
          <cell r="A117" t="str">
            <v>Code série</v>
          </cell>
          <cell r="E117" t="str">
            <v>Unité</v>
          </cell>
          <cell r="F117">
            <v>1990</v>
          </cell>
          <cell r="G117">
            <v>1991</v>
          </cell>
          <cell r="H117">
            <v>1992</v>
          </cell>
          <cell r="I117">
            <v>1993</v>
          </cell>
          <cell r="J117">
            <v>1994</v>
          </cell>
          <cell r="K117">
            <v>1995</v>
          </cell>
          <cell r="L117">
            <v>1996</v>
          </cell>
          <cell r="M117">
            <v>1997</v>
          </cell>
          <cell r="N117">
            <v>1998</v>
          </cell>
          <cell r="O117">
            <v>1999</v>
          </cell>
          <cell r="P117">
            <v>2000</v>
          </cell>
          <cell r="Q117">
            <v>2001</v>
          </cell>
          <cell r="R117">
            <v>2002</v>
          </cell>
          <cell r="S117">
            <v>2003</v>
          </cell>
          <cell r="T117">
            <v>2004</v>
          </cell>
          <cell r="U117">
            <v>2005</v>
          </cell>
          <cell r="V117">
            <v>2006</v>
          </cell>
          <cell r="W117">
            <v>2007</v>
          </cell>
          <cell r="X117">
            <v>2008</v>
          </cell>
          <cell r="Y117">
            <v>2009</v>
          </cell>
          <cell r="Z117">
            <v>2010</v>
          </cell>
          <cell r="AA117">
            <v>2011</v>
          </cell>
          <cell r="AB117">
            <v>2012</v>
          </cell>
          <cell r="AC117">
            <v>2013</v>
          </cell>
          <cell r="AD117">
            <v>2014</v>
          </cell>
          <cell r="AE117">
            <v>2015</v>
          </cell>
        </row>
        <row r="118">
          <cell r="A118" t="str">
            <v>pibxx</v>
          </cell>
          <cell r="B118" t="str">
            <v>Produit interieur brut € 2005</v>
          </cell>
          <cell r="C118" t="str">
            <v>fra</v>
          </cell>
          <cell r="D118" t="str">
            <v>INSEE</v>
          </cell>
          <cell r="E118" t="str">
            <v>G€2010</v>
          </cell>
          <cell r="F118">
            <v>1440.08492</v>
          </cell>
          <cell r="G118">
            <v>1455.0491099999999</v>
          </cell>
          <cell r="H118">
            <v>1478.32509</v>
          </cell>
          <cell r="I118">
            <v>1469.2683300000001</v>
          </cell>
          <cell r="J118">
            <v>1503.72829</v>
          </cell>
          <cell r="K118">
            <v>1535.0821000000001</v>
          </cell>
          <cell r="L118">
            <v>1556.3886500000001</v>
          </cell>
          <cell r="M118">
            <v>1592.76748</v>
          </cell>
          <cell r="N118">
            <v>1649.40859</v>
          </cell>
          <cell r="O118">
            <v>1705.60583</v>
          </cell>
          <cell r="P118">
            <v>1771.70118</v>
          </cell>
          <cell r="Q118">
            <v>1806.3281899999999</v>
          </cell>
          <cell r="R118">
            <v>1826.53124</v>
          </cell>
          <cell r="S118">
            <v>1841.5001400000001</v>
          </cell>
          <cell r="T118">
            <v>1892.8117199999999</v>
          </cell>
          <cell r="U118">
            <v>1923.24272</v>
          </cell>
          <cell r="V118">
            <v>1968.91857</v>
          </cell>
          <cell r="W118">
            <v>2015.41473</v>
          </cell>
          <cell r="X118">
            <v>2019.35069</v>
          </cell>
          <cell r="Y118">
            <v>1959.9548</v>
          </cell>
          <cell r="Z118">
            <v>1998.481</v>
          </cell>
          <cell r="AA118">
            <v>2040.03424</v>
          </cell>
          <cell r="AB118">
            <v>2043.7607800000001</v>
          </cell>
          <cell r="AC118">
            <v>2055.53802</v>
          </cell>
          <cell r="AD118">
            <v>2068.6237500000002</v>
          </cell>
          <cell r="AE118">
            <v>2094.9815699999999</v>
          </cell>
        </row>
        <row r="120">
          <cell r="B120" t="str">
            <v>Source Base France ADEME (Datamed)</v>
          </cell>
        </row>
        <row r="124">
          <cell r="A124" t="str">
            <v>Series code</v>
          </cell>
          <cell r="B124" t="str">
            <v>Title</v>
          </cell>
          <cell r="C124" t="str">
            <v>Region code</v>
          </cell>
          <cell r="D124" t="str">
            <v>Source</v>
          </cell>
          <cell r="E124" t="str">
            <v>Unit</v>
          </cell>
          <cell r="F124">
            <v>1990</v>
          </cell>
          <cell r="G124">
            <v>1991</v>
          </cell>
          <cell r="H124">
            <v>1992</v>
          </cell>
          <cell r="I124">
            <v>1993</v>
          </cell>
          <cell r="J124">
            <v>1994</v>
          </cell>
          <cell r="K124">
            <v>1995</v>
          </cell>
          <cell r="L124">
            <v>1996</v>
          </cell>
          <cell r="M124">
            <v>1997</v>
          </cell>
          <cell r="N124">
            <v>2000</v>
          </cell>
          <cell r="O124">
            <v>2001</v>
          </cell>
          <cell r="P124">
            <v>2000</v>
          </cell>
          <cell r="Q124">
            <v>2001</v>
          </cell>
          <cell r="R124">
            <v>2002</v>
          </cell>
          <cell r="S124">
            <v>2003</v>
          </cell>
          <cell r="T124">
            <v>2004</v>
          </cell>
          <cell r="U124">
            <v>2005</v>
          </cell>
          <cell r="V124">
            <v>2006</v>
          </cell>
          <cell r="W124">
            <v>2007</v>
          </cell>
          <cell r="X124">
            <v>2008</v>
          </cell>
          <cell r="Y124">
            <v>2009</v>
          </cell>
          <cell r="Z124">
            <v>2010</v>
          </cell>
          <cell r="AA124">
            <v>2011</v>
          </cell>
          <cell r="AB124">
            <v>2012</v>
          </cell>
          <cell r="AC124">
            <v>2013</v>
          </cell>
          <cell r="AD124">
            <v>2014</v>
          </cell>
          <cell r="AE124">
            <v>2015</v>
          </cell>
        </row>
        <row r="125">
          <cell r="A125" t="str">
            <v>Nombre de résidences principales par type</v>
          </cell>
        </row>
        <row r="126">
          <cell r="A126" t="str">
            <v>Nombre total de résidences principales</v>
          </cell>
        </row>
        <row r="127">
          <cell r="A127" t="str">
            <v>Nombre total de résidences principales</v>
          </cell>
          <cell r="B127" t="str">
            <v>nbrlpr</v>
          </cell>
          <cell r="C127" t="str">
            <v>fra</v>
          </cell>
          <cell r="D127" t="str">
            <v>CEREN</v>
          </cell>
          <cell r="E127" t="str">
            <v>k</v>
          </cell>
          <cell r="F127">
            <v>21609.399999999998</v>
          </cell>
          <cell r="G127">
            <v>21806.027640036729</v>
          </cell>
          <cell r="H127">
            <v>22007</v>
          </cell>
          <cell r="I127">
            <v>22233.700000000004</v>
          </cell>
          <cell r="J127">
            <v>22440.9</v>
          </cell>
          <cell r="K127">
            <v>22671.7</v>
          </cell>
          <cell r="L127">
            <v>22944.100000000002</v>
          </cell>
          <cell r="M127">
            <v>23252.700285510349</v>
          </cell>
          <cell r="N127">
            <v>23597.000214132764</v>
          </cell>
          <cell r="O127">
            <v>23993.4</v>
          </cell>
          <cell r="P127">
            <v>24333.200000000001</v>
          </cell>
          <cell r="Q127">
            <v>24642.3</v>
          </cell>
          <cell r="R127">
            <v>24915.200000000004</v>
          </cell>
          <cell r="S127">
            <v>25190.3</v>
          </cell>
          <cell r="T127">
            <v>25520.699999999997</v>
          </cell>
          <cell r="U127">
            <v>25849.399999999998</v>
          </cell>
          <cell r="V127">
            <v>26202.1</v>
          </cell>
          <cell r="W127">
            <v>26471.499999999996</v>
          </cell>
          <cell r="X127">
            <v>26736</v>
          </cell>
          <cell r="Y127">
            <v>26983.1</v>
          </cell>
          <cell r="Z127">
            <v>27241.699999999997</v>
          </cell>
          <cell r="AA127">
            <v>27460.699999999997</v>
          </cell>
          <cell r="AB127">
            <v>27697.899999999998</v>
          </cell>
          <cell r="AC127">
            <v>27953.456136008357</v>
          </cell>
          <cell r="AD127">
            <v>28204.656136008358</v>
          </cell>
          <cell r="AE127">
            <v>28379.756136008356</v>
          </cell>
        </row>
        <row r="128">
          <cell r="A128" t="str">
            <v>Nombre total de résidences principales &lt;1975</v>
          </cell>
          <cell r="B128" t="str">
            <v>nbrlpr1</v>
          </cell>
          <cell r="C128" t="str">
            <v>fra</v>
          </cell>
          <cell r="D128" t="str">
            <v>CEREN</v>
          </cell>
          <cell r="E128" t="str">
            <v>k</v>
          </cell>
          <cell r="F128">
            <v>15835.8</v>
          </cell>
          <cell r="G128">
            <v>15780.2</v>
          </cell>
          <cell r="H128">
            <v>15765.7</v>
          </cell>
          <cell r="I128">
            <v>15724.600000000002</v>
          </cell>
          <cell r="J128">
            <v>15677.599999999999</v>
          </cell>
          <cell r="K128">
            <v>15630.8</v>
          </cell>
          <cell r="L128">
            <v>15623.099999999999</v>
          </cell>
          <cell r="M128">
            <v>15692.1</v>
          </cell>
          <cell r="N128">
            <v>15779.6</v>
          </cell>
          <cell r="O128">
            <v>15868.100000000002</v>
          </cell>
          <cell r="P128">
            <v>15847.12</v>
          </cell>
          <cell r="Q128">
            <v>15847.720000000001</v>
          </cell>
          <cell r="R128">
            <v>15821.92</v>
          </cell>
          <cell r="S128">
            <v>15784.519999999999</v>
          </cell>
          <cell r="T128">
            <v>15717.619999999999</v>
          </cell>
          <cell r="U128">
            <v>15652.82</v>
          </cell>
          <cell r="V128">
            <v>15602.519899999999</v>
          </cell>
          <cell r="W128">
            <v>15532.619899999998</v>
          </cell>
          <cell r="X128">
            <v>15420.219900000004</v>
          </cell>
          <cell r="Y128">
            <v>15291.819900000002</v>
          </cell>
          <cell r="Z128">
            <v>15208.919900000001</v>
          </cell>
          <cell r="AA128">
            <v>15137.319899999999</v>
          </cell>
          <cell r="AB128">
            <v>15042.219899999996</v>
          </cell>
          <cell r="AC128">
            <v>14961.176036008357</v>
          </cell>
          <cell r="AD128">
            <v>14881.676036008357</v>
          </cell>
          <cell r="AE128">
            <v>14776.076036008357</v>
          </cell>
        </row>
        <row r="129">
          <cell r="A129" t="str">
            <v>Nombre total de résidences principales 1975-1982</v>
          </cell>
          <cell r="B129" t="str">
            <v>nbrlpr2</v>
          </cell>
          <cell r="C129" t="str">
            <v>fra</v>
          </cell>
          <cell r="D129" t="str">
            <v>CEREN</v>
          </cell>
          <cell r="E129" t="str">
            <v>k</v>
          </cell>
          <cell r="F129">
            <v>3154.5</v>
          </cell>
          <cell r="G129">
            <v>3124</v>
          </cell>
          <cell r="H129">
            <v>3047.7</v>
          </cell>
          <cell r="I129">
            <v>3044.9999999999995</v>
          </cell>
          <cell r="J129">
            <v>3048.2</v>
          </cell>
          <cell r="K129">
            <v>3022.3</v>
          </cell>
          <cell r="L129">
            <v>3003.8999999999996</v>
          </cell>
          <cell r="M129">
            <v>3031.7</v>
          </cell>
          <cell r="N129">
            <v>3039.7</v>
          </cell>
          <cell r="O129">
            <v>3067</v>
          </cell>
          <cell r="P129">
            <v>3144.7</v>
          </cell>
          <cell r="Q129">
            <v>3170.3</v>
          </cell>
          <cell r="R129">
            <v>3212</v>
          </cell>
          <cell r="S129">
            <v>3248.3</v>
          </cell>
          <cell r="T129">
            <v>3309.9</v>
          </cell>
          <cell r="U129">
            <v>3345.6000000000004</v>
          </cell>
          <cell r="V129">
            <v>3374.3</v>
          </cell>
          <cell r="W129">
            <v>3376.7</v>
          </cell>
          <cell r="X129">
            <v>3374.4999999999995</v>
          </cell>
          <cell r="Y129">
            <v>3373.3</v>
          </cell>
          <cell r="Z129">
            <v>3376.7</v>
          </cell>
          <cell r="AA129">
            <v>3380</v>
          </cell>
          <cell r="AB129">
            <v>3377.8999999999996</v>
          </cell>
          <cell r="AC129">
            <v>3375</v>
          </cell>
          <cell r="AD129">
            <v>3364.8999999999996</v>
          </cell>
          <cell r="AE129">
            <v>3348.2999999999997</v>
          </cell>
        </row>
        <row r="130">
          <cell r="A130" t="str">
            <v>Nombre total de résidences principales 1982-1989</v>
          </cell>
          <cell r="B130" t="str">
            <v>nbrlpr3</v>
          </cell>
          <cell r="C130" t="str">
            <v>fra</v>
          </cell>
          <cell r="D130" t="str">
            <v>CEREN</v>
          </cell>
          <cell r="E130" t="str">
            <v>k</v>
          </cell>
          <cell r="F130">
            <v>2619.1000000000004</v>
          </cell>
          <cell r="G130">
            <v>2628.1000000000004</v>
          </cell>
          <cell r="H130">
            <v>2622.2</v>
          </cell>
          <cell r="I130">
            <v>2600.1999999999998</v>
          </cell>
          <cell r="J130">
            <v>2575.6999999999998</v>
          </cell>
          <cell r="K130">
            <v>2554.5</v>
          </cell>
          <cell r="L130">
            <v>2538.9000000000005</v>
          </cell>
          <cell r="M130">
            <v>2555.2000000000003</v>
          </cell>
          <cell r="N130">
            <v>2566.7999999999997</v>
          </cell>
          <cell r="O130">
            <v>2593.3999999999996</v>
          </cell>
          <cell r="P130">
            <v>2590.9000000000005</v>
          </cell>
          <cell r="Q130">
            <v>2587.1</v>
          </cell>
          <cell r="R130">
            <v>2581.5</v>
          </cell>
          <cell r="S130">
            <v>2575.6000000000004</v>
          </cell>
          <cell r="T130">
            <v>2569.6</v>
          </cell>
          <cell r="U130">
            <v>2562.9</v>
          </cell>
          <cell r="V130">
            <v>2555.4</v>
          </cell>
          <cell r="W130">
            <v>2552.5</v>
          </cell>
          <cell r="X130">
            <v>2548.5</v>
          </cell>
          <cell r="Y130">
            <v>2547.8000000000006</v>
          </cell>
          <cell r="Z130">
            <v>2544.0999999999995</v>
          </cell>
          <cell r="AA130">
            <v>2542.8999999999996</v>
          </cell>
          <cell r="AB130">
            <v>2545.5</v>
          </cell>
          <cell r="AC130">
            <v>2543.6</v>
          </cell>
          <cell r="AD130">
            <v>2550</v>
          </cell>
          <cell r="AE130">
            <v>2548.8000000000002</v>
          </cell>
        </row>
        <row r="131">
          <cell r="A131" t="str">
            <v>Nombre total de résidences principales 1990-2000</v>
          </cell>
          <cell r="B131" t="str">
            <v>nbrlpr4</v>
          </cell>
          <cell r="C131" t="str">
            <v>fra</v>
          </cell>
          <cell r="D131" t="str">
            <v>CEREN</v>
          </cell>
          <cell r="E131" t="str">
            <v>k</v>
          </cell>
          <cell r="F131">
            <v>0</v>
          </cell>
          <cell r="G131">
            <v>273.72764003673058</v>
          </cell>
          <cell r="H131">
            <v>571.40000000000009</v>
          </cell>
          <cell r="I131">
            <v>863.90000000000055</v>
          </cell>
          <cell r="J131">
            <v>1139.400000000001</v>
          </cell>
          <cell r="K131">
            <v>1464.100000000002</v>
          </cell>
          <cell r="L131">
            <v>1778.2000000000012</v>
          </cell>
          <cell r="M131">
            <v>1973.700285510351</v>
          </cell>
          <cell r="N131">
            <v>2210.9002141327637</v>
          </cell>
          <cell r="O131">
            <v>2464.9</v>
          </cell>
          <cell r="P131">
            <v>2819.18</v>
          </cell>
          <cell r="Q131">
            <v>2816.78</v>
          </cell>
          <cell r="R131">
            <v>2812.3800000000006</v>
          </cell>
          <cell r="S131">
            <v>2814.18</v>
          </cell>
          <cell r="T131">
            <v>2824.78</v>
          </cell>
          <cell r="U131">
            <v>2832.28</v>
          </cell>
          <cell r="V131">
            <v>2831.7801000000004</v>
          </cell>
          <cell r="W131">
            <v>2818.0800999999997</v>
          </cell>
          <cell r="X131">
            <v>2802.4801000000002</v>
          </cell>
          <cell r="Y131">
            <v>2789.2800999999999</v>
          </cell>
          <cell r="Z131">
            <v>2776.6801</v>
          </cell>
          <cell r="AA131">
            <v>2763.5800999999997</v>
          </cell>
          <cell r="AB131">
            <v>2749.8800999999999</v>
          </cell>
          <cell r="AC131">
            <v>2739.0800999999997</v>
          </cell>
          <cell r="AD131">
            <v>2738.4800999999998</v>
          </cell>
          <cell r="AE131">
            <v>2735.1801</v>
          </cell>
        </row>
        <row r="132">
          <cell r="A132" t="str">
            <v>Nombre total de résidences principales &gt;=2001</v>
          </cell>
          <cell r="B132" t="str">
            <v>nbrlpr5</v>
          </cell>
          <cell r="C132" t="str">
            <v>fra</v>
          </cell>
          <cell r="D132" t="str">
            <v>CEREN</v>
          </cell>
          <cell r="E132" t="str">
            <v>k</v>
          </cell>
          <cell r="F132">
            <v>0</v>
          </cell>
          <cell r="G132">
            <v>0</v>
          </cell>
          <cell r="H132">
            <v>0</v>
          </cell>
          <cell r="I132">
            <v>0</v>
          </cell>
          <cell r="J132">
            <v>0</v>
          </cell>
          <cell r="K132">
            <v>0</v>
          </cell>
          <cell r="L132">
            <v>0</v>
          </cell>
          <cell r="M132">
            <v>0</v>
          </cell>
          <cell r="N132">
            <v>0</v>
          </cell>
          <cell r="O132">
            <v>0</v>
          </cell>
          <cell r="P132">
            <v>0</v>
          </cell>
          <cell r="Q132">
            <v>220.39999999999992</v>
          </cell>
          <cell r="R132">
            <v>487.39999999999981</v>
          </cell>
          <cell r="S132">
            <v>767.7</v>
          </cell>
          <cell r="T132">
            <v>1098.8</v>
          </cell>
          <cell r="U132">
            <v>1455.8000000000002</v>
          </cell>
          <cell r="V132">
            <v>1838.1000000000001</v>
          </cell>
          <cell r="W132">
            <v>2191.6</v>
          </cell>
          <cell r="X132">
            <v>2590.3000000000002</v>
          </cell>
          <cell r="Y132">
            <v>2980.9</v>
          </cell>
          <cell r="Z132">
            <v>3335.2999999999997</v>
          </cell>
          <cell r="AA132">
            <v>3636.8999999999996</v>
          </cell>
          <cell r="AB132">
            <v>3982.4</v>
          </cell>
          <cell r="AC132">
            <v>4334.6000000000004</v>
          </cell>
          <cell r="AD132">
            <v>4669.6000000000004</v>
          </cell>
          <cell r="AE132">
            <v>4971.3999999999996</v>
          </cell>
        </row>
        <row r="133">
          <cell r="A133" t="str">
            <v>Nombre total de maison</v>
          </cell>
        </row>
        <row r="134">
          <cell r="A134" t="str">
            <v>Nombre total de maison</v>
          </cell>
          <cell r="B134" t="str">
            <v>nbrmpr</v>
          </cell>
          <cell r="C134" t="str">
            <v>fra</v>
          </cell>
          <cell r="D134" t="str">
            <v>CEREN</v>
          </cell>
          <cell r="E134" t="str">
            <v>k</v>
          </cell>
          <cell r="F134">
            <v>12043.999999999998</v>
          </cell>
          <cell r="G134">
            <v>12167</v>
          </cell>
          <cell r="H134">
            <v>12299.2</v>
          </cell>
          <cell r="I134">
            <v>12429.900000000001</v>
          </cell>
          <cell r="J134">
            <v>12563.300000000001</v>
          </cell>
          <cell r="K134">
            <v>12716.900000000001</v>
          </cell>
          <cell r="L134">
            <v>12889.500000000002</v>
          </cell>
          <cell r="M134">
            <v>13093.7</v>
          </cell>
          <cell r="N134">
            <v>13337.9</v>
          </cell>
          <cell r="O134">
            <v>13619.500000000002</v>
          </cell>
          <cell r="P134">
            <v>13811.5</v>
          </cell>
          <cell r="Q134">
            <v>13951.4</v>
          </cell>
          <cell r="R134">
            <v>14076.1</v>
          </cell>
          <cell r="S134">
            <v>14201.3</v>
          </cell>
          <cell r="T134">
            <v>14368.699999999997</v>
          </cell>
          <cell r="U134">
            <v>14560.399999999998</v>
          </cell>
          <cell r="V134">
            <v>14777.1</v>
          </cell>
          <cell r="W134">
            <v>14962.5</v>
          </cell>
          <cell r="X134">
            <v>15133.2</v>
          </cell>
          <cell r="Y134">
            <v>15283.499999999998</v>
          </cell>
          <cell r="Z134">
            <v>15442.499999999998</v>
          </cell>
          <cell r="AA134">
            <v>15564.699999999997</v>
          </cell>
          <cell r="AB134">
            <v>15702.8</v>
          </cell>
          <cell r="AC134">
            <v>15853.40682027746</v>
          </cell>
          <cell r="AD134">
            <v>16001.906820277462</v>
          </cell>
          <cell r="AE134">
            <v>16103.206820277459</v>
          </cell>
        </row>
        <row r="135">
          <cell r="A135" t="str">
            <v>Nombre total de maison &lt;1975</v>
          </cell>
          <cell r="B135" t="str">
            <v>nbrmpr1</v>
          </cell>
          <cell r="C135" t="str">
            <v>fra</v>
          </cell>
          <cell r="D135" t="str">
            <v>CEREN</v>
          </cell>
          <cell r="E135" t="str">
            <v>k</v>
          </cell>
          <cell r="F135">
            <v>8362.4999999999982</v>
          </cell>
          <cell r="G135">
            <v>8306.3000000000011</v>
          </cell>
          <cell r="H135">
            <v>8324.8000000000011</v>
          </cell>
          <cell r="I135">
            <v>8299.1</v>
          </cell>
          <cell r="J135">
            <v>8289.7000000000007</v>
          </cell>
          <cell r="K135">
            <v>8291.5</v>
          </cell>
          <cell r="L135">
            <v>8307.2999999999993</v>
          </cell>
          <cell r="M135">
            <v>8354.8000000000011</v>
          </cell>
          <cell r="N135">
            <v>8425.2999999999993</v>
          </cell>
          <cell r="O135">
            <v>8505.8000000000011</v>
          </cell>
          <cell r="P135">
            <v>8465.42</v>
          </cell>
          <cell r="Q135">
            <v>8444.42</v>
          </cell>
          <cell r="R135">
            <v>8415.7199999999993</v>
          </cell>
          <cell r="S135">
            <v>8372.619999999999</v>
          </cell>
          <cell r="T135">
            <v>8301.619999999999</v>
          </cell>
          <cell r="U135">
            <v>8255.7199999999993</v>
          </cell>
          <cell r="V135">
            <v>8230.02</v>
          </cell>
          <cell r="W135">
            <v>8180.72</v>
          </cell>
          <cell r="X135">
            <v>8109.8200000000006</v>
          </cell>
          <cell r="Y135">
            <v>8036.62</v>
          </cell>
          <cell r="Z135">
            <v>7990.5199999999986</v>
          </cell>
          <cell r="AA135">
            <v>7946.4199999999983</v>
          </cell>
          <cell r="AB135">
            <v>7891.0199999999977</v>
          </cell>
          <cell r="AC135">
            <v>7838.8268202774607</v>
          </cell>
          <cell r="AD135">
            <v>7803.2268202774603</v>
          </cell>
          <cell r="AE135">
            <v>7756.4268202774601</v>
          </cell>
        </row>
        <row r="136">
          <cell r="A136" t="str">
            <v>Nombre total de maison 1975-1982</v>
          </cell>
          <cell r="B136" t="str">
            <v>nbrmpr2</v>
          </cell>
          <cell r="C136" t="str">
            <v>fra</v>
          </cell>
          <cell r="D136" t="str">
            <v>CEREN</v>
          </cell>
          <cell r="E136" t="str">
            <v>k</v>
          </cell>
          <cell r="F136">
            <v>1886.2999999999997</v>
          </cell>
          <cell r="G136">
            <v>1890.7999999999997</v>
          </cell>
          <cell r="H136">
            <v>1835.8</v>
          </cell>
          <cell r="I136">
            <v>1843.5999999999997</v>
          </cell>
          <cell r="J136">
            <v>1854.2999999999997</v>
          </cell>
          <cell r="K136">
            <v>1841.3</v>
          </cell>
          <cell r="L136">
            <v>1834.6999999999998</v>
          </cell>
          <cell r="M136">
            <v>1854.3999999999999</v>
          </cell>
          <cell r="N136">
            <v>1863.8999999999999</v>
          </cell>
          <cell r="O136">
            <v>1869.5</v>
          </cell>
          <cell r="P136">
            <v>1906.6</v>
          </cell>
          <cell r="Q136">
            <v>1899</v>
          </cell>
          <cell r="R136">
            <v>1889.8000000000002</v>
          </cell>
          <cell r="S136">
            <v>1886.7</v>
          </cell>
          <cell r="T136">
            <v>1923.4</v>
          </cell>
          <cell r="U136">
            <v>1942.4000000000003</v>
          </cell>
          <cell r="V136">
            <v>1959.3999999999999</v>
          </cell>
          <cell r="W136">
            <v>1957.0000000000005</v>
          </cell>
          <cell r="X136">
            <v>1951.1999999999998</v>
          </cell>
          <cell r="Y136">
            <v>1949.7</v>
          </cell>
          <cell r="Z136">
            <v>1949.1000000000001</v>
          </cell>
          <cell r="AA136">
            <v>1947.6000000000001</v>
          </cell>
          <cell r="AB136">
            <v>1944.8999999999996</v>
          </cell>
          <cell r="AC136">
            <v>1940.9999999999998</v>
          </cell>
          <cell r="AD136">
            <v>1938.7999999999997</v>
          </cell>
          <cell r="AE136">
            <v>1932.8999999999999</v>
          </cell>
        </row>
        <row r="137">
          <cell r="A137" t="str">
            <v>Nombre total de maison 1982-1989</v>
          </cell>
          <cell r="B137" t="str">
            <v>nbrmpr3</v>
          </cell>
          <cell r="C137" t="str">
            <v>fra</v>
          </cell>
          <cell r="D137" t="str">
            <v>CEREN</v>
          </cell>
          <cell r="E137" t="str">
            <v>k</v>
          </cell>
          <cell r="F137">
            <v>1795.2</v>
          </cell>
          <cell r="G137">
            <v>1793.7000000000003</v>
          </cell>
          <cell r="H137">
            <v>1790.7</v>
          </cell>
          <cell r="I137">
            <v>1773.6999999999998</v>
          </cell>
          <cell r="J137">
            <v>1757.2</v>
          </cell>
          <cell r="K137">
            <v>1748.2</v>
          </cell>
          <cell r="L137">
            <v>1729.8000000000006</v>
          </cell>
          <cell r="M137">
            <v>1744.8000000000002</v>
          </cell>
          <cell r="N137">
            <v>1761.6999999999998</v>
          </cell>
          <cell r="O137">
            <v>1790.4999999999998</v>
          </cell>
          <cell r="P137">
            <v>1782.7000000000003</v>
          </cell>
          <cell r="Q137">
            <v>1775.4999999999998</v>
          </cell>
          <cell r="R137">
            <v>1767.3999999999999</v>
          </cell>
          <cell r="S137">
            <v>1758.8000000000002</v>
          </cell>
          <cell r="T137">
            <v>1750.4999999999998</v>
          </cell>
          <cell r="U137">
            <v>1742.9</v>
          </cell>
          <cell r="V137">
            <v>1735.6</v>
          </cell>
          <cell r="W137">
            <v>1733.5</v>
          </cell>
          <cell r="X137">
            <v>1728.5000000000002</v>
          </cell>
          <cell r="Y137">
            <v>1728.9000000000003</v>
          </cell>
          <cell r="Z137">
            <v>1725.8999999999999</v>
          </cell>
          <cell r="AA137">
            <v>1724.1999999999996</v>
          </cell>
          <cell r="AB137">
            <v>1727.5999999999997</v>
          </cell>
          <cell r="AC137">
            <v>1726.8999999999999</v>
          </cell>
          <cell r="AD137">
            <v>1735.6999999999998</v>
          </cell>
          <cell r="AE137">
            <v>1738.6000000000001</v>
          </cell>
        </row>
        <row r="138">
          <cell r="A138" t="str">
            <v>Nombre total de maison 1990-2000</v>
          </cell>
          <cell r="B138" t="str">
            <v>nbrmpr4</v>
          </cell>
          <cell r="C138" t="str">
            <v>fra</v>
          </cell>
          <cell r="D138" t="str">
            <v>CEREN</v>
          </cell>
          <cell r="E138" t="str">
            <v>k</v>
          </cell>
          <cell r="F138">
            <v>0</v>
          </cell>
          <cell r="G138">
            <v>176.19999999999951</v>
          </cell>
          <cell r="H138">
            <v>347.90000000000003</v>
          </cell>
          <cell r="I138">
            <v>513.50000000000045</v>
          </cell>
          <cell r="J138">
            <v>662.10000000000082</v>
          </cell>
          <cell r="K138">
            <v>835.90000000000134</v>
          </cell>
          <cell r="L138">
            <v>1017.7000000000008</v>
          </cell>
          <cell r="M138">
            <v>1139.700000000001</v>
          </cell>
          <cell r="N138">
            <v>1287.0000000000011</v>
          </cell>
          <cell r="O138">
            <v>1453.7000000000003</v>
          </cell>
          <cell r="P138">
            <v>1705.18</v>
          </cell>
          <cell r="Q138">
            <v>1699.2800000000002</v>
          </cell>
          <cell r="R138">
            <v>1688.2800000000004</v>
          </cell>
          <cell r="S138">
            <v>1682.5800000000002</v>
          </cell>
          <cell r="T138">
            <v>1676.68</v>
          </cell>
          <cell r="U138">
            <v>1670.68</v>
          </cell>
          <cell r="V138">
            <v>1656.6800000000003</v>
          </cell>
          <cell r="W138">
            <v>1653.9799999999996</v>
          </cell>
          <cell r="X138">
            <v>1650.0800000000004</v>
          </cell>
          <cell r="Y138">
            <v>1648.08</v>
          </cell>
          <cell r="Z138">
            <v>1645.9800000000002</v>
          </cell>
          <cell r="AA138">
            <v>1643.58</v>
          </cell>
          <cell r="AB138">
            <v>1641.28</v>
          </cell>
          <cell r="AC138">
            <v>1639.4799999999998</v>
          </cell>
          <cell r="AD138">
            <v>1639.78</v>
          </cell>
          <cell r="AE138">
            <v>1638.6799999999998</v>
          </cell>
        </row>
        <row r="139">
          <cell r="A139" t="str">
            <v>Nombre total de maison &gt;=2001</v>
          </cell>
          <cell r="B139" t="str">
            <v>nbrmpr5</v>
          </cell>
          <cell r="C139" t="str">
            <v>fra</v>
          </cell>
          <cell r="D139" t="str">
            <v>CEREN</v>
          </cell>
          <cell r="E139" t="str">
            <v>k</v>
          </cell>
          <cell r="F139">
            <v>0</v>
          </cell>
          <cell r="G139">
            <v>0</v>
          </cell>
          <cell r="H139">
            <v>0</v>
          </cell>
          <cell r="I139">
            <v>0</v>
          </cell>
          <cell r="J139">
            <v>0</v>
          </cell>
          <cell r="K139">
            <v>0</v>
          </cell>
          <cell r="L139">
            <v>0</v>
          </cell>
          <cell r="M139">
            <v>0</v>
          </cell>
          <cell r="N139">
            <v>0</v>
          </cell>
          <cell r="O139">
            <v>0</v>
          </cell>
          <cell r="P139">
            <v>0</v>
          </cell>
          <cell r="Q139">
            <v>133.19999999999999</v>
          </cell>
          <cell r="R139">
            <v>314.89999999999998</v>
          </cell>
          <cell r="S139">
            <v>500.60000000000014</v>
          </cell>
          <cell r="T139">
            <v>716.5</v>
          </cell>
          <cell r="U139">
            <v>948.70000000000027</v>
          </cell>
          <cell r="V139">
            <v>1195.3999999999999</v>
          </cell>
          <cell r="W139">
            <v>1437.2999999999997</v>
          </cell>
          <cell r="X139">
            <v>1695.6</v>
          </cell>
          <cell r="Y139">
            <v>1920.2000000000003</v>
          </cell>
          <cell r="Z139">
            <v>2130.9999999999995</v>
          </cell>
          <cell r="AA139">
            <v>2302.8999999999996</v>
          </cell>
          <cell r="AB139">
            <v>2498</v>
          </cell>
          <cell r="AC139">
            <v>2707.2000000000003</v>
          </cell>
          <cell r="AD139">
            <v>2884.4</v>
          </cell>
          <cell r="AE139">
            <v>3036.5999999999995</v>
          </cell>
        </row>
        <row r="140">
          <cell r="A140" t="str">
            <v>Nombre total de appartement</v>
          </cell>
        </row>
        <row r="141">
          <cell r="A141" t="str">
            <v>Nombre total de appartement</v>
          </cell>
          <cell r="B141" t="str">
            <v>nbripr</v>
          </cell>
          <cell r="C141" t="str">
            <v>fra</v>
          </cell>
          <cell r="D141" t="str">
            <v>CEREN</v>
          </cell>
          <cell r="E141" t="str">
            <v>k</v>
          </cell>
          <cell r="F141">
            <v>9565.4</v>
          </cell>
          <cell r="G141">
            <v>9639.0276400367311</v>
          </cell>
          <cell r="H141">
            <v>9707.8000000000011</v>
          </cell>
          <cell r="I141">
            <v>9803.8000000000011</v>
          </cell>
          <cell r="J141">
            <v>9877.5999999999985</v>
          </cell>
          <cell r="K141">
            <v>9954.7999999999993</v>
          </cell>
          <cell r="L141">
            <v>10054.6</v>
          </cell>
          <cell r="M141">
            <v>10159.000285510348</v>
          </cell>
          <cell r="N141">
            <v>10259.100214132763</v>
          </cell>
          <cell r="O141">
            <v>10373.9</v>
          </cell>
          <cell r="P141">
            <v>10521.7</v>
          </cell>
          <cell r="Q141">
            <v>10690.9</v>
          </cell>
          <cell r="R141">
            <v>10839.100000000002</v>
          </cell>
          <cell r="S141">
            <v>10989</v>
          </cell>
          <cell r="T141">
            <v>11152</v>
          </cell>
          <cell r="U141">
            <v>11289</v>
          </cell>
          <cell r="V141">
            <v>11424.999999999998</v>
          </cell>
          <cell r="W141">
            <v>11508.999999999996</v>
          </cell>
          <cell r="X141">
            <v>11602.800000000001</v>
          </cell>
          <cell r="Y141">
            <v>11699.6</v>
          </cell>
          <cell r="Z141">
            <v>11799.199999999999</v>
          </cell>
          <cell r="AA141">
            <v>11896</v>
          </cell>
          <cell r="AB141">
            <v>11995.099999999999</v>
          </cell>
          <cell r="AC141">
            <v>12100.049315730897</v>
          </cell>
          <cell r="AD141">
            <v>12202.749315730896</v>
          </cell>
          <cell r="AE141">
            <v>12276.549315730897</v>
          </cell>
        </row>
        <row r="142">
          <cell r="A142" t="str">
            <v>Nombre total de appartement &lt;1975</v>
          </cell>
          <cell r="B142" t="str">
            <v>nbripr1</v>
          </cell>
          <cell r="C142" t="str">
            <v>fra</v>
          </cell>
          <cell r="D142" t="str">
            <v>CEREN</v>
          </cell>
          <cell r="E142" t="str">
            <v>k</v>
          </cell>
          <cell r="F142">
            <v>7473.3</v>
          </cell>
          <cell r="G142">
            <v>7473.9</v>
          </cell>
          <cell r="H142">
            <v>7440.9000000000005</v>
          </cell>
          <cell r="I142">
            <v>7425.5000000000009</v>
          </cell>
          <cell r="J142">
            <v>7387.8999999999987</v>
          </cell>
          <cell r="K142">
            <v>7339.2999999999984</v>
          </cell>
          <cell r="L142">
            <v>7315.8</v>
          </cell>
          <cell r="M142">
            <v>7337.2999999999993</v>
          </cell>
          <cell r="N142">
            <v>7354.3000000000011</v>
          </cell>
          <cell r="O142">
            <v>7362.3000000000011</v>
          </cell>
          <cell r="P142">
            <v>7381.7000000000007</v>
          </cell>
          <cell r="Q142">
            <v>7403.3000000000011</v>
          </cell>
          <cell r="R142">
            <v>7406.2000000000007</v>
          </cell>
          <cell r="S142">
            <v>7411.9</v>
          </cell>
          <cell r="T142">
            <v>7415.9999999999991</v>
          </cell>
          <cell r="U142">
            <v>7397.0999999999995</v>
          </cell>
          <cell r="V142">
            <v>7372.4998999999998</v>
          </cell>
          <cell r="W142">
            <v>7351.8998999999985</v>
          </cell>
          <cell r="X142">
            <v>7310.3999000000022</v>
          </cell>
          <cell r="Y142">
            <v>7255.2001</v>
          </cell>
          <cell r="Z142">
            <v>7218.3999000000013</v>
          </cell>
          <cell r="AA142">
            <v>7190.8999000000003</v>
          </cell>
          <cell r="AB142">
            <v>7151.2001</v>
          </cell>
          <cell r="AC142">
            <v>7122.3492157308965</v>
          </cell>
          <cell r="AD142">
            <v>7078.4492157308969</v>
          </cell>
          <cell r="AE142">
            <v>7019.6492157308967</v>
          </cell>
        </row>
        <row r="143">
          <cell r="A143" t="str">
            <v>Nombre total de appartement 1975-1982</v>
          </cell>
          <cell r="B143" t="str">
            <v>nbripr2</v>
          </cell>
          <cell r="C143" t="str">
            <v>fra</v>
          </cell>
          <cell r="D143" t="str">
            <v>CEREN</v>
          </cell>
          <cell r="E143" t="str">
            <v>k</v>
          </cell>
          <cell r="F143">
            <v>1268.2</v>
          </cell>
          <cell r="G143">
            <v>1233.2</v>
          </cell>
          <cell r="H143">
            <v>1211.8999999999999</v>
          </cell>
          <cell r="I143">
            <v>1201.3999999999999</v>
          </cell>
          <cell r="J143">
            <v>1193.9000000000001</v>
          </cell>
          <cell r="K143">
            <v>1181</v>
          </cell>
          <cell r="L143">
            <v>1169.1999999999998</v>
          </cell>
          <cell r="M143">
            <v>1177.3</v>
          </cell>
          <cell r="N143">
            <v>1175.7999999999997</v>
          </cell>
          <cell r="O143">
            <v>1197.5</v>
          </cell>
          <cell r="P143">
            <v>1238.0999999999997</v>
          </cell>
          <cell r="Q143">
            <v>1271.3</v>
          </cell>
          <cell r="R143">
            <v>1322.1999999999998</v>
          </cell>
          <cell r="S143">
            <v>1361.6000000000001</v>
          </cell>
          <cell r="T143">
            <v>1386.5</v>
          </cell>
          <cell r="U143">
            <v>1403.2</v>
          </cell>
          <cell r="V143">
            <v>1414.9000000000003</v>
          </cell>
          <cell r="W143">
            <v>1419.6999999999996</v>
          </cell>
          <cell r="X143">
            <v>1423.2999999999997</v>
          </cell>
          <cell r="Y143">
            <v>1423.6</v>
          </cell>
          <cell r="Z143">
            <v>1427.5999999999997</v>
          </cell>
          <cell r="AA143">
            <v>1432.4</v>
          </cell>
          <cell r="AB143">
            <v>1433.0000000000002</v>
          </cell>
          <cell r="AC143">
            <v>1434.0000000000002</v>
          </cell>
          <cell r="AD143">
            <v>1426.1000000000001</v>
          </cell>
          <cell r="AE143">
            <v>1415.3999999999999</v>
          </cell>
        </row>
        <row r="144">
          <cell r="A144" t="str">
            <v>Nombre total de appartement 1982-1989</v>
          </cell>
          <cell r="B144" t="str">
            <v>nbripr3</v>
          </cell>
          <cell r="C144" t="str">
            <v>fra</v>
          </cell>
          <cell r="D144" t="str">
            <v>CEREN</v>
          </cell>
          <cell r="E144" t="str">
            <v>k</v>
          </cell>
          <cell r="F144">
            <v>823.90000000000032</v>
          </cell>
          <cell r="G144">
            <v>834.40000000000009</v>
          </cell>
          <cell r="H144">
            <v>831.5</v>
          </cell>
          <cell r="I144">
            <v>826.49999999999989</v>
          </cell>
          <cell r="J144">
            <v>818.5</v>
          </cell>
          <cell r="K144">
            <v>806.30000000000018</v>
          </cell>
          <cell r="L144">
            <v>809.1</v>
          </cell>
          <cell r="M144">
            <v>810.40000000000009</v>
          </cell>
          <cell r="N144">
            <v>805.09999999999991</v>
          </cell>
          <cell r="O144">
            <v>802.9</v>
          </cell>
          <cell r="P144">
            <v>808.2</v>
          </cell>
          <cell r="Q144">
            <v>811.60000000000014</v>
          </cell>
          <cell r="R144">
            <v>814.1</v>
          </cell>
          <cell r="S144">
            <v>816.8</v>
          </cell>
          <cell r="T144">
            <v>819.1</v>
          </cell>
          <cell r="U144">
            <v>820.00000000000011</v>
          </cell>
          <cell r="V144">
            <v>819.80000000000018</v>
          </cell>
          <cell r="W144">
            <v>819</v>
          </cell>
          <cell r="X144">
            <v>820</v>
          </cell>
          <cell r="Y144">
            <v>818.90000000000032</v>
          </cell>
          <cell r="Z144">
            <v>818.19999999999982</v>
          </cell>
          <cell r="AA144">
            <v>818.69999999999982</v>
          </cell>
          <cell r="AB144">
            <v>817.90000000000009</v>
          </cell>
          <cell r="AC144">
            <v>816.7</v>
          </cell>
          <cell r="AD144">
            <v>814.3</v>
          </cell>
          <cell r="AE144">
            <v>810.2</v>
          </cell>
        </row>
        <row r="145">
          <cell r="A145" t="str">
            <v>Nombre total de appartement 1990-2000</v>
          </cell>
          <cell r="B145" t="str">
            <v>nbripr4</v>
          </cell>
          <cell r="C145" t="str">
            <v>fra</v>
          </cell>
          <cell r="D145" t="str">
            <v>CEREN</v>
          </cell>
          <cell r="E145" t="str">
            <v>k</v>
          </cell>
          <cell r="F145">
            <v>0</v>
          </cell>
          <cell r="G145">
            <v>97.5276400367311</v>
          </cell>
          <cell r="H145">
            <v>223.50000000000006</v>
          </cell>
          <cell r="I145">
            <v>350.40000000000003</v>
          </cell>
          <cell r="J145">
            <v>477.30000000000018</v>
          </cell>
          <cell r="K145">
            <v>628.20000000000061</v>
          </cell>
          <cell r="L145">
            <v>760.50000000000045</v>
          </cell>
          <cell r="M145">
            <v>834.00028551035007</v>
          </cell>
          <cell r="N145">
            <v>923.90021413276247</v>
          </cell>
          <cell r="O145">
            <v>1011.1999999999999</v>
          </cell>
          <cell r="P145">
            <v>1114</v>
          </cell>
          <cell r="Q145">
            <v>1117.5</v>
          </cell>
          <cell r="R145">
            <v>1124.0999999999999</v>
          </cell>
          <cell r="S145">
            <v>1131.5999999999999</v>
          </cell>
          <cell r="T145">
            <v>1148.0999999999999</v>
          </cell>
          <cell r="U145">
            <v>1161.5999999999999</v>
          </cell>
          <cell r="V145">
            <v>1175.1000999999999</v>
          </cell>
          <cell r="W145">
            <v>1164.1000999999999</v>
          </cell>
          <cell r="X145">
            <v>1152.4001000000001</v>
          </cell>
          <cell r="Y145">
            <v>1141.2001</v>
          </cell>
          <cell r="Z145">
            <v>1130.7001</v>
          </cell>
          <cell r="AA145">
            <v>1120.0001</v>
          </cell>
          <cell r="AB145">
            <v>1108.6000999999999</v>
          </cell>
          <cell r="AC145">
            <v>1099.6000999999999</v>
          </cell>
          <cell r="AD145">
            <v>1098.7001</v>
          </cell>
          <cell r="AE145">
            <v>1096.5001</v>
          </cell>
        </row>
        <row r="146">
          <cell r="A146" t="str">
            <v>Nombre total de appartement &gt;=2001</v>
          </cell>
          <cell r="B146" t="str">
            <v>nbripr5</v>
          </cell>
          <cell r="C146" t="str">
            <v>fra</v>
          </cell>
          <cell r="D146" t="str">
            <v>CEREN</v>
          </cell>
          <cell r="E146" t="str">
            <v>k</v>
          </cell>
          <cell r="F146">
            <v>0</v>
          </cell>
          <cell r="G146">
            <v>0</v>
          </cell>
          <cell r="H146">
            <v>0</v>
          </cell>
          <cell r="I146">
            <v>0</v>
          </cell>
          <cell r="J146">
            <v>0</v>
          </cell>
          <cell r="K146">
            <v>0</v>
          </cell>
          <cell r="L146">
            <v>0</v>
          </cell>
          <cell r="M146">
            <v>0</v>
          </cell>
          <cell r="N146">
            <v>0</v>
          </cell>
          <cell r="O146">
            <v>0</v>
          </cell>
          <cell r="P146">
            <v>0</v>
          </cell>
          <cell r="Q146">
            <v>87.199999999999974</v>
          </cell>
          <cell r="R146">
            <v>172.49999999999994</v>
          </cell>
          <cell r="S146">
            <v>267.09999999999997</v>
          </cell>
          <cell r="T146">
            <v>382.29999999999995</v>
          </cell>
          <cell r="U146">
            <v>507.09999999999997</v>
          </cell>
          <cell r="V146">
            <v>642.70000000000005</v>
          </cell>
          <cell r="W146">
            <v>754.30000000000007</v>
          </cell>
          <cell r="X146">
            <v>896.7</v>
          </cell>
          <cell r="Y146">
            <v>1060.7</v>
          </cell>
          <cell r="Z146">
            <v>1204.3000000000002</v>
          </cell>
          <cell r="AA146">
            <v>1334</v>
          </cell>
          <cell r="AB146">
            <v>1484.4</v>
          </cell>
          <cell r="AC146">
            <v>1627.4</v>
          </cell>
          <cell r="AD146">
            <v>1785.2000000000003</v>
          </cell>
          <cell r="AE146">
            <v>1934.8000000000002</v>
          </cell>
        </row>
        <row r="147">
          <cell r="A147" t="str">
            <v>Nombre de résidences principales par type de chauffage</v>
          </cell>
        </row>
        <row r="148">
          <cell r="A148" t="str">
            <v>Nombre total de résidences principales</v>
          </cell>
        </row>
        <row r="149">
          <cell r="A149" t="str">
            <v>Nombre total de résidences principales</v>
          </cell>
          <cell r="B149" t="str">
            <v>nbrlpr</v>
          </cell>
          <cell r="C149" t="str">
            <v>fra</v>
          </cell>
          <cell r="D149" t="str">
            <v>CEREN</v>
          </cell>
          <cell r="E149" t="str">
            <v>k</v>
          </cell>
          <cell r="F149">
            <v>21609.400000000005</v>
          </cell>
          <cell r="G149">
            <v>21806.027640036729</v>
          </cell>
          <cell r="H149">
            <v>22006.999999999996</v>
          </cell>
          <cell r="I149">
            <v>22233.7</v>
          </cell>
          <cell r="J149">
            <v>22440.899999999998</v>
          </cell>
          <cell r="K149">
            <v>22671.7</v>
          </cell>
          <cell r="L149">
            <v>22944.100000000006</v>
          </cell>
          <cell r="M149">
            <v>23252.700285510349</v>
          </cell>
          <cell r="N149">
            <v>23597.000214132764</v>
          </cell>
          <cell r="O149">
            <v>23993.399999999998</v>
          </cell>
          <cell r="P149">
            <v>24333.199999999997</v>
          </cell>
          <cell r="Q149">
            <v>24642.3</v>
          </cell>
          <cell r="R149">
            <v>24915.199999999997</v>
          </cell>
          <cell r="S149">
            <v>25190.300000000003</v>
          </cell>
          <cell r="T149">
            <v>25520.699999999997</v>
          </cell>
          <cell r="U149">
            <v>25849.399999999998</v>
          </cell>
          <cell r="V149">
            <v>26202.100000000002</v>
          </cell>
          <cell r="W149">
            <v>26471.500000000004</v>
          </cell>
          <cell r="X149">
            <v>26736</v>
          </cell>
          <cell r="Y149">
            <v>26983.1</v>
          </cell>
          <cell r="Z149">
            <v>27241.700000000004</v>
          </cell>
          <cell r="AA149">
            <v>27460.699999999997</v>
          </cell>
          <cell r="AB149">
            <v>27697.9</v>
          </cell>
          <cell r="AC149">
            <v>27953.456136008361</v>
          </cell>
          <cell r="AD149">
            <v>28204.656136008358</v>
          </cell>
          <cell r="AE149">
            <v>28379.75613600836</v>
          </cell>
        </row>
        <row r="150">
          <cell r="A150" t="str">
            <v>Nombre total de résidences principales au chauffage charbon</v>
          </cell>
          <cell r="B150" t="str">
            <v>nbrlprchccha</v>
          </cell>
          <cell r="C150" t="str">
            <v>fra</v>
          </cell>
          <cell r="D150" t="str">
            <v>CEREN</v>
          </cell>
          <cell r="E150" t="str">
            <v>k</v>
          </cell>
          <cell r="F150">
            <v>944.56249999999989</v>
          </cell>
          <cell r="G150">
            <v>824.09999999999991</v>
          </cell>
          <cell r="H150">
            <v>731.744236</v>
          </cell>
          <cell r="I150">
            <v>661.19999999999993</v>
          </cell>
          <cell r="J150">
            <v>598.69999999999993</v>
          </cell>
          <cell r="K150">
            <v>516.35</v>
          </cell>
          <cell r="L150">
            <v>455.84999999999991</v>
          </cell>
          <cell r="M150">
            <v>407.65161613580608</v>
          </cell>
          <cell r="N150">
            <v>361.21627589424565</v>
          </cell>
          <cell r="O150">
            <v>330.53874314888446</v>
          </cell>
          <cell r="P150">
            <v>283.80000000000007</v>
          </cell>
          <cell r="Q150">
            <v>229.88750000000005</v>
          </cell>
          <cell r="R150">
            <v>189.23026236491421</v>
          </cell>
          <cell r="S150">
            <v>164.44471126944273</v>
          </cell>
          <cell r="T150">
            <v>146.46724240555824</v>
          </cell>
          <cell r="U150">
            <v>131.48750000000004</v>
          </cell>
          <cell r="V150">
            <v>121.63750000000003</v>
          </cell>
          <cell r="W150">
            <v>116.32500000000005</v>
          </cell>
          <cell r="X150">
            <v>111.81250000000004</v>
          </cell>
          <cell r="Y150">
            <v>108.10000000000004</v>
          </cell>
          <cell r="Z150">
            <v>104.90000000000003</v>
          </cell>
          <cell r="AA150">
            <v>102.50000000000004</v>
          </cell>
          <cell r="AB150">
            <v>99.900000000000048</v>
          </cell>
          <cell r="AC150">
            <v>97.80000000000004</v>
          </cell>
          <cell r="AD150">
            <v>96.512500000000031</v>
          </cell>
          <cell r="AE150">
            <v>95.825000000000045</v>
          </cell>
        </row>
        <row r="151">
          <cell r="A151" t="str">
            <v>Nombre total de résidences principales au chauffage fioul</v>
          </cell>
          <cell r="B151" t="str">
            <v>nbrlprchcfod</v>
          </cell>
          <cell r="C151" t="str">
            <v>fra</v>
          </cell>
          <cell r="D151" t="str">
            <v>CEREN</v>
          </cell>
          <cell r="E151" t="str">
            <v>k</v>
          </cell>
          <cell r="F151">
            <v>5362.9</v>
          </cell>
          <cell r="G151">
            <v>5192.6000000000004</v>
          </cell>
          <cell r="H151">
            <v>5007.4000000000005</v>
          </cell>
          <cell r="I151">
            <v>4911.5000000000018</v>
          </cell>
          <cell r="J151">
            <v>4846.0000000000018</v>
          </cell>
          <cell r="K151">
            <v>4812.6000000000013</v>
          </cell>
          <cell r="L151">
            <v>4823.0000000000018</v>
          </cell>
          <cell r="M151">
            <v>4866.5000000000018</v>
          </cell>
          <cell r="N151">
            <v>4876.2000000000016</v>
          </cell>
          <cell r="O151">
            <v>4906.6000000000004</v>
          </cell>
          <cell r="P151">
            <v>4957.0999999999995</v>
          </cell>
          <cell r="Q151">
            <v>4955.7999999999993</v>
          </cell>
          <cell r="R151">
            <v>4948.3</v>
          </cell>
          <cell r="S151">
            <v>4961.8</v>
          </cell>
          <cell r="T151">
            <v>4938.9999999999991</v>
          </cell>
          <cell r="U151">
            <v>4863.3999999999996</v>
          </cell>
          <cell r="V151">
            <v>4744.8999999999996</v>
          </cell>
          <cell r="W151">
            <v>4622.7</v>
          </cell>
          <cell r="X151">
            <v>4456.7</v>
          </cell>
          <cell r="Y151">
            <v>4264.8</v>
          </cell>
          <cell r="Z151">
            <v>4148.1000000000004</v>
          </cell>
          <cell r="AA151">
            <v>4041.1</v>
          </cell>
          <cell r="AB151">
            <v>3911.7</v>
          </cell>
          <cell r="AC151">
            <v>3792.8</v>
          </cell>
          <cell r="AD151">
            <v>3685.9</v>
          </cell>
          <cell r="AE151">
            <v>3599.6000000000004</v>
          </cell>
        </row>
        <row r="152">
          <cell r="A152" t="str">
            <v>Nombre total de résidences principales au chauffage gpl</v>
          </cell>
          <cell r="B152" t="str">
            <v>nbrlprchcgpl</v>
          </cell>
          <cell r="C152" t="str">
            <v>fra</v>
          </cell>
          <cell r="D152" t="str">
            <v>CEREN</v>
          </cell>
          <cell r="E152" t="str">
            <v>k</v>
          </cell>
          <cell r="F152">
            <v>489.7</v>
          </cell>
          <cell r="G152">
            <v>494.82764003673094</v>
          </cell>
          <cell r="H152">
            <v>493.6</v>
          </cell>
          <cell r="I152">
            <v>510.00000000000006</v>
          </cell>
          <cell r="J152">
            <v>531.79999999999995</v>
          </cell>
          <cell r="K152">
            <v>561.70000000000005</v>
          </cell>
          <cell r="L152">
            <v>589.59999999999991</v>
          </cell>
          <cell r="M152">
            <v>618.09999999999991</v>
          </cell>
          <cell r="N152">
            <v>652</v>
          </cell>
          <cell r="O152">
            <v>683.30000000000007</v>
          </cell>
          <cell r="P152">
            <v>716.2</v>
          </cell>
          <cell r="Q152">
            <v>727.7</v>
          </cell>
          <cell r="R152">
            <v>735.6</v>
          </cell>
          <cell r="S152">
            <v>752.9</v>
          </cell>
          <cell r="T152">
            <v>745.1</v>
          </cell>
          <cell r="U152">
            <v>726.9</v>
          </cell>
          <cell r="V152">
            <v>680.90000000000009</v>
          </cell>
          <cell r="W152">
            <v>640.79999999999995</v>
          </cell>
          <cell r="X152">
            <v>582.6</v>
          </cell>
          <cell r="Y152">
            <v>532.5</v>
          </cell>
          <cell r="Z152">
            <v>505.79999999999995</v>
          </cell>
          <cell r="AA152">
            <v>481.59999999999997</v>
          </cell>
          <cell r="AB152">
            <v>449.3</v>
          </cell>
          <cell r="AC152">
            <v>432.6</v>
          </cell>
          <cell r="AD152">
            <v>419.9</v>
          </cell>
          <cell r="AE152">
            <v>411.10000000000008</v>
          </cell>
        </row>
        <row r="153">
          <cell r="A153" t="str">
            <v>Nombre total de résidences principales au chauffage gaz</v>
          </cell>
          <cell r="B153" t="str">
            <v>nbrlprchcgaz</v>
          </cell>
          <cell r="C153" t="str">
            <v>fra</v>
          </cell>
          <cell r="D153" t="str">
            <v>CEREN</v>
          </cell>
          <cell r="E153" t="str">
            <v>k</v>
          </cell>
          <cell r="F153">
            <v>6348.3000000000011</v>
          </cell>
          <cell r="G153">
            <v>6547.7999999999993</v>
          </cell>
          <cell r="H153">
            <v>6767.2000000000007</v>
          </cell>
          <cell r="I153">
            <v>6972.6</v>
          </cell>
          <cell r="J153">
            <v>7160.5</v>
          </cell>
          <cell r="K153">
            <v>7361.5</v>
          </cell>
          <cell r="L153">
            <v>7574.9</v>
          </cell>
          <cell r="M153">
            <v>7814.8000000000011</v>
          </cell>
          <cell r="N153">
            <v>8089.1</v>
          </cell>
          <cell r="O153">
            <v>8382.8999999999978</v>
          </cell>
          <cell r="P153">
            <v>8765.9000000000015</v>
          </cell>
          <cell r="Q153">
            <v>9177.6000000000022</v>
          </cell>
          <cell r="R153">
            <v>9563.9000000000015</v>
          </cell>
          <cell r="S153">
            <v>9911.5000000000018</v>
          </cell>
          <cell r="T153">
            <v>10211.299999999999</v>
          </cell>
          <cell r="U153">
            <v>10463.799999999999</v>
          </cell>
          <cell r="V153">
            <v>10719.6</v>
          </cell>
          <cell r="W153">
            <v>10903.7</v>
          </cell>
          <cell r="X153">
            <v>11055.5</v>
          </cell>
          <cell r="Y153">
            <v>11149.3</v>
          </cell>
          <cell r="Z153">
            <v>11219.9</v>
          </cell>
          <cell r="AA153">
            <v>11284.3</v>
          </cell>
          <cell r="AB153">
            <v>11335.8</v>
          </cell>
          <cell r="AC153">
            <v>11413.5</v>
          </cell>
          <cell r="AD153">
            <v>11488.1</v>
          </cell>
          <cell r="AE153">
            <v>11575.7</v>
          </cell>
        </row>
        <row r="154">
          <cell r="A154" t="str">
            <v>Nombre total de résidences principales au chauffage électrique</v>
          </cell>
          <cell r="B154" t="str">
            <v>nbrlprchcelc</v>
          </cell>
          <cell r="C154" t="str">
            <v>fra</v>
          </cell>
          <cell r="D154" t="str">
            <v>CEREN</v>
          </cell>
          <cell r="E154" t="str">
            <v>k</v>
          </cell>
          <cell r="F154">
            <v>5531.7</v>
          </cell>
          <cell r="G154">
            <v>5755.0999999999995</v>
          </cell>
          <cell r="H154">
            <v>6025.3999999999978</v>
          </cell>
          <cell r="I154">
            <v>6245.5999999999985</v>
          </cell>
          <cell r="J154">
            <v>6420.4</v>
          </cell>
          <cell r="K154">
            <v>6573.9000000000005</v>
          </cell>
          <cell r="L154">
            <v>6693.1</v>
          </cell>
          <cell r="M154">
            <v>6746.8</v>
          </cell>
          <cell r="N154">
            <v>6798.9999999999991</v>
          </cell>
          <cell r="O154">
            <v>6856.9999999999991</v>
          </cell>
          <cell r="P154">
            <v>6868.6</v>
          </cell>
          <cell r="Q154">
            <v>6894.5999999999995</v>
          </cell>
          <cell r="R154">
            <v>6941.5999999999995</v>
          </cell>
          <cell r="S154">
            <v>7012.9</v>
          </cell>
          <cell r="T154">
            <v>7169.6999999999989</v>
          </cell>
          <cell r="U154">
            <v>7414.5000000000009</v>
          </cell>
          <cell r="V154">
            <v>7709.4</v>
          </cell>
          <cell r="W154">
            <v>7977</v>
          </cell>
          <cell r="X154">
            <v>8303.7000000000007</v>
          </cell>
          <cell r="Y154">
            <v>8693.7999999999993</v>
          </cell>
          <cell r="Z154">
            <v>9013.7000000000007</v>
          </cell>
          <cell r="AA154">
            <v>9274.5999999999985</v>
          </cell>
          <cell r="AB154">
            <v>9587.3999999999978</v>
          </cell>
          <cell r="AC154">
            <v>9853.7900000000009</v>
          </cell>
          <cell r="AD154">
            <v>10109.789999999999</v>
          </cell>
          <cell r="AE154">
            <v>10257.089999999998</v>
          </cell>
        </row>
        <row r="155">
          <cell r="A155" t="str">
            <v>Nombre total de résidences principales au chauffage biomasse</v>
          </cell>
          <cell r="B155" t="str">
            <v>nbrlprchcboi</v>
          </cell>
          <cell r="C155" t="str">
            <v>fra</v>
          </cell>
          <cell r="D155" t="str">
            <v>CEREN</v>
          </cell>
          <cell r="E155" t="str">
            <v>k</v>
          </cell>
          <cell r="F155">
            <v>1871.8375000000001</v>
          </cell>
          <cell r="G155">
            <v>1924.4999999999995</v>
          </cell>
          <cell r="H155">
            <v>1912.0557639999997</v>
          </cell>
          <cell r="I155">
            <v>1862.3999999999994</v>
          </cell>
          <cell r="J155">
            <v>1815.3999999999994</v>
          </cell>
          <cell r="K155">
            <v>1777.5499999999995</v>
          </cell>
          <cell r="L155">
            <v>1739.6499999999996</v>
          </cell>
          <cell r="M155">
            <v>1730.7486693745429</v>
          </cell>
          <cell r="N155">
            <v>1752.2839382385162</v>
          </cell>
          <cell r="O155">
            <v>1768.2612568511158</v>
          </cell>
          <cell r="P155">
            <v>1679.3000000000002</v>
          </cell>
          <cell r="Q155">
            <v>1595.9125000000001</v>
          </cell>
          <cell r="R155">
            <v>1476.9697376350859</v>
          </cell>
          <cell r="S155">
            <v>1327.5552887305575</v>
          </cell>
          <cell r="T155">
            <v>1245.8327575944418</v>
          </cell>
          <cell r="U155">
            <v>1182.5125</v>
          </cell>
          <cell r="V155">
            <v>1147.4625000000001</v>
          </cell>
          <cell r="W155">
            <v>1132.2749999999999</v>
          </cell>
          <cell r="X155">
            <v>1139.6875</v>
          </cell>
          <cell r="Y155">
            <v>1149</v>
          </cell>
          <cell r="Z155">
            <v>1157.8999999999999</v>
          </cell>
          <cell r="AA155">
            <v>1173.5</v>
          </cell>
          <cell r="AB155">
            <v>1182.8999999999999</v>
          </cell>
          <cell r="AC155">
            <v>1206</v>
          </cell>
          <cell r="AD155">
            <v>1218.0874999999999</v>
          </cell>
          <cell r="AE155">
            <v>1225.7750000000001</v>
          </cell>
        </row>
        <row r="156">
          <cell r="A156" t="str">
            <v>Nombre total de résidences principales au chauffage autre</v>
          </cell>
          <cell r="B156" t="str">
            <v>nbrlprchcdiv</v>
          </cell>
          <cell r="C156" t="str">
            <v>fra</v>
          </cell>
          <cell r="D156" t="str">
            <v>CEREN</v>
          </cell>
          <cell r="E156" t="str">
            <v>k</v>
          </cell>
          <cell r="F156">
            <v>1060.3999999999999</v>
          </cell>
          <cell r="G156">
            <v>1067.1000000000001</v>
          </cell>
          <cell r="H156">
            <v>1069.6000000000001</v>
          </cell>
          <cell r="I156">
            <v>1070.4000000000001</v>
          </cell>
          <cell r="J156">
            <v>1068.0999999999999</v>
          </cell>
          <cell r="K156">
            <v>1068.0999999999997</v>
          </cell>
          <cell r="L156">
            <v>1068</v>
          </cell>
          <cell r="M156">
            <v>1068.1000000000001</v>
          </cell>
          <cell r="N156">
            <v>1067.2000000000003</v>
          </cell>
          <cell r="O156">
            <v>1064.8000000000002</v>
          </cell>
          <cell r="P156">
            <v>1062.3000000000002</v>
          </cell>
          <cell r="Q156">
            <v>1060.8</v>
          </cell>
          <cell r="R156">
            <v>1059.6000000000001</v>
          </cell>
          <cell r="S156">
            <v>1059.2</v>
          </cell>
          <cell r="T156">
            <v>1063.3000000000002</v>
          </cell>
          <cell r="U156">
            <v>1066.8000000000002</v>
          </cell>
          <cell r="V156">
            <v>1078.2000000000003</v>
          </cell>
          <cell r="W156">
            <v>1078.6999999999996</v>
          </cell>
          <cell r="X156">
            <v>1086</v>
          </cell>
          <cell r="Y156">
            <v>1085.5999999999999</v>
          </cell>
          <cell r="Z156">
            <v>1091.4000000000001</v>
          </cell>
          <cell r="AA156">
            <v>1103.0999999999997</v>
          </cell>
          <cell r="AB156">
            <v>1130.9000000000001</v>
          </cell>
          <cell r="AC156">
            <v>1156.9661360083576</v>
          </cell>
          <cell r="AD156">
            <v>1186.3661360083574</v>
          </cell>
          <cell r="AE156">
            <v>1214.6661360083574</v>
          </cell>
        </row>
        <row r="157">
          <cell r="A157" t="str">
            <v>Nombre total de maison</v>
          </cell>
        </row>
        <row r="158">
          <cell r="A158" t="str">
            <v>Nombre total de maison</v>
          </cell>
          <cell r="B158" t="str">
            <v>nbrmpr</v>
          </cell>
          <cell r="C158" t="str">
            <v>fra</v>
          </cell>
          <cell r="D158" t="str">
            <v>CEREN</v>
          </cell>
          <cell r="E158" t="str">
            <v>k</v>
          </cell>
          <cell r="F158">
            <v>12044</v>
          </cell>
          <cell r="G158">
            <v>12166.999999999998</v>
          </cell>
          <cell r="H158">
            <v>12299.2</v>
          </cell>
          <cell r="I158">
            <v>12429.9</v>
          </cell>
          <cell r="J158">
            <v>12563.3</v>
          </cell>
          <cell r="K158">
            <v>12716.900000000001</v>
          </cell>
          <cell r="L158">
            <v>12889.500000000002</v>
          </cell>
          <cell r="M158">
            <v>13093.7</v>
          </cell>
          <cell r="N158">
            <v>13337.900000000001</v>
          </cell>
          <cell r="O158">
            <v>13619.5</v>
          </cell>
          <cell r="P158">
            <v>13811.500000000002</v>
          </cell>
          <cell r="Q158">
            <v>13951.4</v>
          </cell>
          <cell r="R158">
            <v>14076.099999999999</v>
          </cell>
          <cell r="S158">
            <v>14201.299999999997</v>
          </cell>
          <cell r="T158">
            <v>14368.699999999999</v>
          </cell>
          <cell r="U158">
            <v>14560.400000000001</v>
          </cell>
          <cell r="V158">
            <v>14777.099999999999</v>
          </cell>
          <cell r="W158">
            <v>14962.5</v>
          </cell>
          <cell r="X158">
            <v>15133.199999999999</v>
          </cell>
          <cell r="Y158">
            <v>15283.5</v>
          </cell>
          <cell r="Z158">
            <v>15442.500000000002</v>
          </cell>
          <cell r="AA158">
            <v>15564.699999999999</v>
          </cell>
          <cell r="AB158">
            <v>15702.799999999997</v>
          </cell>
          <cell r="AC158">
            <v>15853.406820277463</v>
          </cell>
          <cell r="AD158">
            <v>16001.90682027746</v>
          </cell>
          <cell r="AE158">
            <v>16103.206820277459</v>
          </cell>
        </row>
        <row r="159">
          <cell r="A159" t="str">
            <v>Nombre total de maison au chauffage charbon</v>
          </cell>
          <cell r="B159" t="str">
            <v>nbrmprchccha</v>
          </cell>
          <cell r="C159" t="str">
            <v>fra</v>
          </cell>
          <cell r="D159" t="str">
            <v>CEREN</v>
          </cell>
          <cell r="E159" t="str">
            <v>k</v>
          </cell>
          <cell r="F159">
            <v>776.19999999999993</v>
          </cell>
          <cell r="G159">
            <v>673.55</v>
          </cell>
          <cell r="H159">
            <v>594.494236</v>
          </cell>
          <cell r="I159">
            <v>538.54999999999995</v>
          </cell>
          <cell r="J159">
            <v>491.44999999999993</v>
          </cell>
          <cell r="K159">
            <v>423.9</v>
          </cell>
          <cell r="L159">
            <v>375.94999999999993</v>
          </cell>
          <cell r="M159">
            <v>338.77644192020296</v>
          </cell>
          <cell r="N159">
            <v>299.74295499797648</v>
          </cell>
          <cell r="O159">
            <v>275.63874314888449</v>
          </cell>
          <cell r="P159">
            <v>237.15</v>
          </cell>
          <cell r="Q159">
            <v>194.1</v>
          </cell>
          <cell r="R159">
            <v>167.44276236491419</v>
          </cell>
          <cell r="S159">
            <v>142.65721126944271</v>
          </cell>
          <cell r="T159">
            <v>126.57974240555819</v>
          </cell>
          <cell r="U159">
            <v>113.9</v>
          </cell>
          <cell r="V159">
            <v>105.95</v>
          </cell>
          <cell r="W159">
            <v>100.95000000000002</v>
          </cell>
          <cell r="X159">
            <v>96.65</v>
          </cell>
          <cell r="Y159">
            <v>93.25</v>
          </cell>
          <cell r="Z159">
            <v>90.35</v>
          </cell>
          <cell r="AA159">
            <v>88.050000000000011</v>
          </cell>
          <cell r="AB159">
            <v>85.550000000000011</v>
          </cell>
          <cell r="AC159">
            <v>83.25</v>
          </cell>
          <cell r="AD159">
            <v>81.75</v>
          </cell>
          <cell r="AE159">
            <v>81.050000000000011</v>
          </cell>
        </row>
        <row r="160">
          <cell r="A160" t="str">
            <v>Nombre total de maison au chauffage fioul</v>
          </cell>
          <cell r="B160" t="str">
            <v>nbrmprchcfod</v>
          </cell>
          <cell r="C160" t="str">
            <v>fra</v>
          </cell>
          <cell r="D160" t="str">
            <v>CEREN</v>
          </cell>
          <cell r="E160" t="str">
            <v>k</v>
          </cell>
          <cell r="F160">
            <v>3391.7000000000003</v>
          </cell>
          <cell r="G160">
            <v>3344.5000000000009</v>
          </cell>
          <cell r="H160">
            <v>3303.0000000000009</v>
          </cell>
          <cell r="I160">
            <v>3285.5000000000018</v>
          </cell>
          <cell r="J160">
            <v>3303.1000000000022</v>
          </cell>
          <cell r="K160">
            <v>3336.4000000000015</v>
          </cell>
          <cell r="L160">
            <v>3392.2000000000016</v>
          </cell>
          <cell r="M160">
            <v>3459.2000000000016</v>
          </cell>
          <cell r="N160">
            <v>3529.300000000002</v>
          </cell>
          <cell r="O160">
            <v>3616.3</v>
          </cell>
          <cell r="P160">
            <v>3709.6</v>
          </cell>
          <cell r="Q160">
            <v>3750.9000000000005</v>
          </cell>
          <cell r="R160">
            <v>3783.2</v>
          </cell>
          <cell r="S160">
            <v>3816.5</v>
          </cell>
          <cell r="T160">
            <v>3817.0999999999995</v>
          </cell>
          <cell r="U160">
            <v>3773</v>
          </cell>
          <cell r="V160">
            <v>3715.2</v>
          </cell>
          <cell r="W160">
            <v>3638.1</v>
          </cell>
          <cell r="X160">
            <v>3547.3</v>
          </cell>
          <cell r="Y160">
            <v>3416.8</v>
          </cell>
          <cell r="Z160">
            <v>3347.4000000000005</v>
          </cell>
          <cell r="AA160">
            <v>3286.1</v>
          </cell>
          <cell r="AB160">
            <v>3189.2</v>
          </cell>
          <cell r="AC160">
            <v>3105.6</v>
          </cell>
          <cell r="AD160">
            <v>3035.4</v>
          </cell>
          <cell r="AE160">
            <v>2971.8</v>
          </cell>
        </row>
        <row r="161">
          <cell r="A161" t="str">
            <v>Nombre total de maison au chauffage gpl</v>
          </cell>
          <cell r="B161" t="str">
            <v>nbrmprchcgpl</v>
          </cell>
          <cell r="C161" t="str">
            <v>fra</v>
          </cell>
          <cell r="D161" t="str">
            <v>CEREN</v>
          </cell>
          <cell r="E161" t="str">
            <v>k</v>
          </cell>
          <cell r="F161">
            <v>395</v>
          </cell>
          <cell r="G161">
            <v>409.40000000000003</v>
          </cell>
          <cell r="H161">
            <v>420.40000000000003</v>
          </cell>
          <cell r="I161">
            <v>438.00000000000006</v>
          </cell>
          <cell r="J161">
            <v>460.4</v>
          </cell>
          <cell r="K161">
            <v>488.70000000000005</v>
          </cell>
          <cell r="L161">
            <v>515.79999999999995</v>
          </cell>
          <cell r="M161">
            <v>543.9</v>
          </cell>
          <cell r="N161">
            <v>576.20000000000005</v>
          </cell>
          <cell r="O161">
            <v>605.90000000000009</v>
          </cell>
          <cell r="P161">
            <v>639.6</v>
          </cell>
          <cell r="Q161">
            <v>653.20000000000005</v>
          </cell>
          <cell r="R161">
            <v>663.5</v>
          </cell>
          <cell r="S161">
            <v>678.8</v>
          </cell>
          <cell r="T161">
            <v>669.5</v>
          </cell>
          <cell r="U161">
            <v>653.29999999999995</v>
          </cell>
          <cell r="V161">
            <v>616.70000000000005</v>
          </cell>
          <cell r="W161">
            <v>581.59999999999991</v>
          </cell>
          <cell r="X161">
            <v>533.20000000000005</v>
          </cell>
          <cell r="Y161">
            <v>490.3</v>
          </cell>
          <cell r="Z161">
            <v>468.09999999999997</v>
          </cell>
          <cell r="AA161">
            <v>448.9</v>
          </cell>
          <cell r="AB161">
            <v>423.1</v>
          </cell>
          <cell r="AC161">
            <v>411.1</v>
          </cell>
          <cell r="AD161">
            <v>401.09999999999997</v>
          </cell>
          <cell r="AE161">
            <v>395.30000000000007</v>
          </cell>
        </row>
        <row r="162">
          <cell r="A162" t="str">
            <v>Nombre total de maison au chauffage gaz</v>
          </cell>
          <cell r="B162" t="str">
            <v>nbrmprchcgaz</v>
          </cell>
          <cell r="C162" t="str">
            <v>fra</v>
          </cell>
          <cell r="D162" t="str">
            <v>CEREN</v>
          </cell>
          <cell r="E162" t="str">
            <v>k</v>
          </cell>
          <cell r="F162">
            <v>2455.5</v>
          </cell>
          <cell r="G162">
            <v>2553.1999999999998</v>
          </cell>
          <cell r="H162">
            <v>2663.6000000000004</v>
          </cell>
          <cell r="I162">
            <v>2773.3</v>
          </cell>
          <cell r="J162">
            <v>2872.2000000000003</v>
          </cell>
          <cell r="K162">
            <v>2973</v>
          </cell>
          <cell r="L162">
            <v>3075.2000000000003</v>
          </cell>
          <cell r="M162">
            <v>3186.7000000000003</v>
          </cell>
          <cell r="N162">
            <v>3317.8000000000006</v>
          </cell>
          <cell r="O162">
            <v>3455</v>
          </cell>
          <cell r="P162">
            <v>3648</v>
          </cell>
          <cell r="Q162">
            <v>3864</v>
          </cell>
          <cell r="R162">
            <v>4073</v>
          </cell>
          <cell r="S162">
            <v>4268</v>
          </cell>
          <cell r="T162">
            <v>4442</v>
          </cell>
          <cell r="U162">
            <v>4613</v>
          </cell>
          <cell r="V162">
            <v>4776.3999999999996</v>
          </cell>
          <cell r="W162">
            <v>4887.9000000000005</v>
          </cell>
          <cell r="X162">
            <v>4973.3</v>
          </cell>
          <cell r="Y162">
            <v>5030.7</v>
          </cell>
          <cell r="Z162">
            <v>5050.8</v>
          </cell>
          <cell r="AA162">
            <v>5077</v>
          </cell>
          <cell r="AB162">
            <v>5102</v>
          </cell>
          <cell r="AC162">
            <v>5128.3</v>
          </cell>
          <cell r="AD162">
            <v>5143.3999999999996</v>
          </cell>
          <cell r="AE162">
            <v>5178.8999999999996</v>
          </cell>
        </row>
        <row r="163">
          <cell r="A163" t="str">
            <v>Nombre total de maison au chauffage électrique</v>
          </cell>
          <cell r="B163" t="str">
            <v>nbrmprchcelc</v>
          </cell>
          <cell r="C163" t="str">
            <v>fra</v>
          </cell>
          <cell r="D163" t="str">
            <v>CEREN</v>
          </cell>
          <cell r="E163" t="str">
            <v>k</v>
          </cell>
          <cell r="F163">
            <v>3304.6</v>
          </cell>
          <cell r="G163">
            <v>3401.1999999999989</v>
          </cell>
          <cell r="H163">
            <v>3524.1999999999989</v>
          </cell>
          <cell r="I163">
            <v>3634.599999999999</v>
          </cell>
          <cell r="J163">
            <v>3721.3999999999996</v>
          </cell>
          <cell r="K163">
            <v>3807.5</v>
          </cell>
          <cell r="L163">
            <v>3875.2</v>
          </cell>
          <cell r="M163">
            <v>3922.5999999999995</v>
          </cell>
          <cell r="N163">
            <v>3959.0999999999985</v>
          </cell>
          <cell r="O163">
            <v>3997.3999999999996</v>
          </cell>
          <cell r="P163">
            <v>3984.7000000000007</v>
          </cell>
          <cell r="Q163">
            <v>3976.3999999999996</v>
          </cell>
          <cell r="R163">
            <v>3991.8</v>
          </cell>
          <cell r="S163">
            <v>4022.2</v>
          </cell>
          <cell r="T163">
            <v>4102.4999999999991</v>
          </cell>
          <cell r="U163">
            <v>4250.6000000000004</v>
          </cell>
          <cell r="V163">
            <v>4444.8</v>
          </cell>
          <cell r="W163">
            <v>4648.3999999999996</v>
          </cell>
          <cell r="X163">
            <v>4865.3</v>
          </cell>
          <cell r="Y163">
            <v>5123.4999999999991</v>
          </cell>
          <cell r="Z163">
            <v>5345.3</v>
          </cell>
          <cell r="AA163">
            <v>5509.1999999999989</v>
          </cell>
          <cell r="AB163">
            <v>5730.9999999999982</v>
          </cell>
          <cell r="AC163">
            <v>5924.29</v>
          </cell>
          <cell r="AD163">
            <v>6114.1899999999987</v>
          </cell>
          <cell r="AE163">
            <v>6235.0899999999983</v>
          </cell>
        </row>
        <row r="164">
          <cell r="A164" t="str">
            <v>Nombre total de maison au chauffage biomasse</v>
          </cell>
          <cell r="B164" t="str">
            <v>nbrmprchcboi</v>
          </cell>
          <cell r="C164" t="str">
            <v>fra</v>
          </cell>
          <cell r="D164" t="str">
            <v>CEREN</v>
          </cell>
          <cell r="E164" t="str">
            <v>k</v>
          </cell>
          <cell r="F164">
            <v>1714.9</v>
          </cell>
          <cell r="G164">
            <v>1778.7499999999995</v>
          </cell>
          <cell r="H164">
            <v>1786.8057639999997</v>
          </cell>
          <cell r="I164">
            <v>1752.1499999999994</v>
          </cell>
          <cell r="J164">
            <v>1706.9499999999994</v>
          </cell>
          <cell r="K164">
            <v>1678.5999999999995</v>
          </cell>
          <cell r="L164">
            <v>1645.2499999999995</v>
          </cell>
          <cell r="M164">
            <v>1632.6235580797963</v>
          </cell>
          <cell r="N164">
            <v>1645.8570450020229</v>
          </cell>
          <cell r="O164">
            <v>1659.3612568511157</v>
          </cell>
          <cell r="P164">
            <v>1582.0500000000002</v>
          </cell>
          <cell r="Q164">
            <v>1501.4</v>
          </cell>
          <cell r="R164">
            <v>1384.7572376350859</v>
          </cell>
          <cell r="S164">
            <v>1259.2427887305575</v>
          </cell>
          <cell r="T164">
            <v>1196.1202575944417</v>
          </cell>
          <cell r="U164">
            <v>1140.7</v>
          </cell>
          <cell r="V164">
            <v>1100.6500000000001</v>
          </cell>
          <cell r="W164">
            <v>1085.8499999999999</v>
          </cell>
          <cell r="X164">
            <v>1093.6500000000001</v>
          </cell>
          <cell r="Y164">
            <v>1100.3499999999999</v>
          </cell>
          <cell r="Z164">
            <v>1107.4499999999998</v>
          </cell>
          <cell r="AA164">
            <v>1121.45</v>
          </cell>
          <cell r="AB164">
            <v>1131.05</v>
          </cell>
          <cell r="AC164">
            <v>1153.95</v>
          </cell>
          <cell r="AD164">
            <v>1166.05</v>
          </cell>
          <cell r="AE164">
            <v>1173.6500000000001</v>
          </cell>
        </row>
        <row r="165">
          <cell r="A165" t="str">
            <v>Nombre total de maison au chauffage autre</v>
          </cell>
          <cell r="B165" t="str">
            <v>nbrmprchcdiv</v>
          </cell>
          <cell r="C165" t="str">
            <v>fra</v>
          </cell>
          <cell r="D165" t="str">
            <v>CEREN</v>
          </cell>
          <cell r="E165" t="str">
            <v>k</v>
          </cell>
          <cell r="F165">
            <v>6.1</v>
          </cell>
          <cell r="G165">
            <v>6.4</v>
          </cell>
          <cell r="H165">
            <v>6.6999999999999993</v>
          </cell>
          <cell r="I165">
            <v>7.7999999999999989</v>
          </cell>
          <cell r="J165">
            <v>7.7999999999999989</v>
          </cell>
          <cell r="K165">
            <v>8.7999999999999989</v>
          </cell>
          <cell r="L165">
            <v>9.8999999999999986</v>
          </cell>
          <cell r="M165">
            <v>9.8999999999999986</v>
          </cell>
          <cell r="N165">
            <v>9.8999999999999986</v>
          </cell>
          <cell r="O165">
            <v>9.8999999999999986</v>
          </cell>
          <cell r="P165">
            <v>10.4</v>
          </cell>
          <cell r="Q165">
            <v>11.4</v>
          </cell>
          <cell r="R165">
            <v>12.4</v>
          </cell>
          <cell r="S165">
            <v>13.9</v>
          </cell>
          <cell r="T165">
            <v>14.899999999999999</v>
          </cell>
          <cell r="U165">
            <v>15.9</v>
          </cell>
          <cell r="V165">
            <v>17.399999999999999</v>
          </cell>
          <cell r="W165">
            <v>19.700000000000003</v>
          </cell>
          <cell r="X165">
            <v>23.799999999999997</v>
          </cell>
          <cell r="Y165">
            <v>28.6</v>
          </cell>
          <cell r="Z165">
            <v>33.099999999999994</v>
          </cell>
          <cell r="AA165">
            <v>34</v>
          </cell>
          <cell r="AB165">
            <v>40.900000000000006</v>
          </cell>
          <cell r="AC165">
            <v>46.916820277461461</v>
          </cell>
          <cell r="AD165">
            <v>60.016820277461456</v>
          </cell>
          <cell r="AE165">
            <v>67.416820277461454</v>
          </cell>
        </row>
        <row r="166">
          <cell r="A166" t="str">
            <v>Nombre total de appartement</v>
          </cell>
        </row>
        <row r="167">
          <cell r="A167" t="str">
            <v>Nombre total de appartement</v>
          </cell>
          <cell r="B167" t="str">
            <v>nbripr</v>
          </cell>
          <cell r="C167" t="str">
            <v>fra</v>
          </cell>
          <cell r="D167" t="str">
            <v>CEREN</v>
          </cell>
          <cell r="E167" t="str">
            <v>k</v>
          </cell>
          <cell r="F167">
            <v>9565.4</v>
          </cell>
          <cell r="G167">
            <v>9639.0276400367329</v>
          </cell>
          <cell r="H167">
            <v>9707.7999999999993</v>
          </cell>
          <cell r="I167">
            <v>9803.8000000000011</v>
          </cell>
          <cell r="J167">
            <v>9877.5999999999985</v>
          </cell>
          <cell r="K167">
            <v>9954.7999999999993</v>
          </cell>
          <cell r="L167">
            <v>10054.6</v>
          </cell>
          <cell r="M167">
            <v>10159.000285510352</v>
          </cell>
          <cell r="N167">
            <v>10259.100214132763</v>
          </cell>
          <cell r="O167">
            <v>10373.899999999998</v>
          </cell>
          <cell r="P167">
            <v>10521.699999999999</v>
          </cell>
          <cell r="Q167">
            <v>10690.9</v>
          </cell>
          <cell r="R167">
            <v>10839.1</v>
          </cell>
          <cell r="S167">
            <v>10989</v>
          </cell>
          <cell r="T167">
            <v>11152</v>
          </cell>
          <cell r="U167">
            <v>11289</v>
          </cell>
          <cell r="V167">
            <v>11425</v>
          </cell>
          <cell r="W167">
            <v>11509</v>
          </cell>
          <cell r="X167">
            <v>11602.800000000001</v>
          </cell>
          <cell r="Y167">
            <v>11699.599999999999</v>
          </cell>
          <cell r="Z167">
            <v>11799.2</v>
          </cell>
          <cell r="AA167">
            <v>11895.999999999998</v>
          </cell>
          <cell r="AB167">
            <v>11995.1</v>
          </cell>
          <cell r="AC167">
            <v>12100.049315730896</v>
          </cell>
          <cell r="AD167">
            <v>12202.749315730898</v>
          </cell>
          <cell r="AE167">
            <v>12276.549315730896</v>
          </cell>
        </row>
        <row r="168">
          <cell r="A168" t="str">
            <v>Nombre total de appartement au chauffage charbon</v>
          </cell>
          <cell r="B168" t="str">
            <v>nbriprchccha</v>
          </cell>
          <cell r="C168" t="str">
            <v>fra</v>
          </cell>
          <cell r="D168" t="str">
            <v>CEREN</v>
          </cell>
          <cell r="E168" t="str">
            <v>k</v>
          </cell>
          <cell r="F168">
            <v>168.36249999999998</v>
          </cell>
          <cell r="G168">
            <v>150.55000000000001</v>
          </cell>
          <cell r="H168">
            <v>137.24999999999997</v>
          </cell>
          <cell r="I168">
            <v>122.65000000000002</v>
          </cell>
          <cell r="J168">
            <v>107.25000000000001</v>
          </cell>
          <cell r="K168">
            <v>92.45</v>
          </cell>
          <cell r="L168">
            <v>79.900000000000006</v>
          </cell>
          <cell r="M168">
            <v>68.875174215603153</v>
          </cell>
          <cell r="N168">
            <v>61.473320896269151</v>
          </cell>
          <cell r="O168">
            <v>54.9</v>
          </cell>
          <cell r="P168">
            <v>46.650000000000034</v>
          </cell>
          <cell r="Q168">
            <v>35.787500000000037</v>
          </cell>
          <cell r="R168">
            <v>21.787500000000033</v>
          </cell>
          <cell r="S168">
            <v>21.787500000000033</v>
          </cell>
          <cell r="T168">
            <v>19.887500000000031</v>
          </cell>
          <cell r="U168">
            <v>17.587500000000034</v>
          </cell>
          <cell r="V168">
            <v>15.687500000000034</v>
          </cell>
          <cell r="W168">
            <v>15.375000000000032</v>
          </cell>
          <cell r="X168">
            <v>15.162500000000032</v>
          </cell>
          <cell r="Y168">
            <v>14.850000000000035</v>
          </cell>
          <cell r="Z168">
            <v>14.550000000000034</v>
          </cell>
          <cell r="AA168">
            <v>14.450000000000035</v>
          </cell>
          <cell r="AB168">
            <v>14.350000000000032</v>
          </cell>
          <cell r="AC168">
            <v>14.550000000000034</v>
          </cell>
          <cell r="AD168">
            <v>14.762500000000035</v>
          </cell>
          <cell r="AE168">
            <v>14.775000000000034</v>
          </cell>
        </row>
        <row r="169">
          <cell r="A169" t="str">
            <v>Nombre total de appartement au chauffage fioul</v>
          </cell>
          <cell r="B169" t="str">
            <v>nbriprchcfod</v>
          </cell>
          <cell r="C169" t="str">
            <v>fra</v>
          </cell>
          <cell r="D169" t="str">
            <v>CEREN</v>
          </cell>
          <cell r="E169" t="str">
            <v>k</v>
          </cell>
          <cell r="F169">
            <v>1971.1999999999998</v>
          </cell>
          <cell r="G169">
            <v>1848.0999999999995</v>
          </cell>
          <cell r="H169">
            <v>1704.3999999999999</v>
          </cell>
          <cell r="I169">
            <v>1626.0000000000005</v>
          </cell>
          <cell r="J169">
            <v>1542.8999999999999</v>
          </cell>
          <cell r="K169">
            <v>1476.1999999999996</v>
          </cell>
          <cell r="L169">
            <v>1430.8000000000002</v>
          </cell>
          <cell r="M169">
            <v>1407.3</v>
          </cell>
          <cell r="N169">
            <v>1346.8999999999999</v>
          </cell>
          <cell r="O169">
            <v>1290.3</v>
          </cell>
          <cell r="P169">
            <v>1247.4999999999995</v>
          </cell>
          <cell r="Q169">
            <v>1204.8999999999992</v>
          </cell>
          <cell r="R169">
            <v>1165.1000000000004</v>
          </cell>
          <cell r="S169">
            <v>1145.3</v>
          </cell>
          <cell r="T169">
            <v>1121.8999999999999</v>
          </cell>
          <cell r="U169">
            <v>1090.3999999999999</v>
          </cell>
          <cell r="V169">
            <v>1029.7</v>
          </cell>
          <cell r="W169">
            <v>984.59999999999991</v>
          </cell>
          <cell r="X169">
            <v>909.39999999999986</v>
          </cell>
          <cell r="Y169">
            <v>848.00000000000011</v>
          </cell>
          <cell r="Z169">
            <v>800.7</v>
          </cell>
          <cell r="AA169">
            <v>755</v>
          </cell>
          <cell r="AB169">
            <v>722.5</v>
          </cell>
          <cell r="AC169">
            <v>687.2</v>
          </cell>
          <cell r="AD169">
            <v>650.49999999999989</v>
          </cell>
          <cell r="AE169">
            <v>627.79999999999995</v>
          </cell>
        </row>
        <row r="170">
          <cell r="A170" t="str">
            <v>Nombre total de appartement au chauffage gpl</v>
          </cell>
          <cell r="B170" t="str">
            <v>nbriprchcgpl</v>
          </cell>
          <cell r="C170" t="str">
            <v>fra</v>
          </cell>
          <cell r="D170" t="str">
            <v>CEREN</v>
          </cell>
          <cell r="E170" t="str">
            <v>k</v>
          </cell>
          <cell r="F170">
            <v>94.7</v>
          </cell>
          <cell r="G170">
            <v>85.427640036730935</v>
          </cell>
          <cell r="H170">
            <v>73.199999999999974</v>
          </cell>
          <cell r="I170">
            <v>71.999999999999986</v>
          </cell>
          <cell r="J170">
            <v>71.399999999999977</v>
          </cell>
          <cell r="K170">
            <v>72.999999999999986</v>
          </cell>
          <cell r="L170">
            <v>73.8</v>
          </cell>
          <cell r="M170">
            <v>74.199999999999989</v>
          </cell>
          <cell r="N170">
            <v>75.799999999999969</v>
          </cell>
          <cell r="O170">
            <v>77.400000000000006</v>
          </cell>
          <cell r="P170">
            <v>76.600000000000009</v>
          </cell>
          <cell r="Q170">
            <v>74.5</v>
          </cell>
          <cell r="R170">
            <v>72.099999999999994</v>
          </cell>
          <cell r="S170">
            <v>74.099999999999994</v>
          </cell>
          <cell r="T170">
            <v>75.599999999999994</v>
          </cell>
          <cell r="U170">
            <v>73.599999999999994</v>
          </cell>
          <cell r="V170">
            <v>64.2</v>
          </cell>
          <cell r="W170">
            <v>59.2</v>
          </cell>
          <cell r="X170">
            <v>49.400000000000006</v>
          </cell>
          <cell r="Y170">
            <v>42.2</v>
          </cell>
          <cell r="Z170">
            <v>37.700000000000003</v>
          </cell>
          <cell r="AA170">
            <v>32.700000000000003</v>
          </cell>
          <cell r="AB170">
            <v>26.2</v>
          </cell>
          <cell r="AC170">
            <v>21.5</v>
          </cell>
          <cell r="AD170">
            <v>18.799999999999997</v>
          </cell>
          <cell r="AE170">
            <v>15.799999999999999</v>
          </cell>
        </row>
        <row r="171">
          <cell r="A171" t="str">
            <v>Nombre total de appartement au chauffage gaz</v>
          </cell>
          <cell r="B171" t="str">
            <v>nbriprchcgaz</v>
          </cell>
          <cell r="C171" t="str">
            <v>fra</v>
          </cell>
          <cell r="D171" t="str">
            <v>CEREN</v>
          </cell>
          <cell r="E171" t="str">
            <v>k</v>
          </cell>
          <cell r="F171">
            <v>3892.8000000000006</v>
          </cell>
          <cell r="G171">
            <v>3994.6</v>
          </cell>
          <cell r="H171">
            <v>4103.6000000000004</v>
          </cell>
          <cell r="I171">
            <v>4199.3</v>
          </cell>
          <cell r="J171">
            <v>4288.2999999999993</v>
          </cell>
          <cell r="K171">
            <v>4388.5</v>
          </cell>
          <cell r="L171">
            <v>4499.7</v>
          </cell>
          <cell r="M171">
            <v>4628.1000000000004</v>
          </cell>
          <cell r="N171">
            <v>4771.2999999999993</v>
          </cell>
          <cell r="O171">
            <v>4927.8999999999987</v>
          </cell>
          <cell r="P171">
            <v>5117.9000000000005</v>
          </cell>
          <cell r="Q171">
            <v>5313.6000000000013</v>
          </cell>
          <cell r="R171">
            <v>5490.9000000000015</v>
          </cell>
          <cell r="S171">
            <v>5643.5000000000018</v>
          </cell>
          <cell r="T171">
            <v>5769.3</v>
          </cell>
          <cell r="U171">
            <v>5850.8</v>
          </cell>
          <cell r="V171">
            <v>5943.2000000000007</v>
          </cell>
          <cell r="W171">
            <v>6015.8</v>
          </cell>
          <cell r="X171">
            <v>6082.2</v>
          </cell>
          <cell r="Y171">
            <v>6118.5999999999995</v>
          </cell>
          <cell r="Z171">
            <v>6169.0999999999995</v>
          </cell>
          <cell r="AA171">
            <v>6207.2999999999993</v>
          </cell>
          <cell r="AB171">
            <v>6233.8</v>
          </cell>
          <cell r="AC171">
            <v>6285.1999999999989</v>
          </cell>
          <cell r="AD171">
            <v>6344.7000000000007</v>
          </cell>
          <cell r="AE171">
            <v>6396.8</v>
          </cell>
        </row>
        <row r="172">
          <cell r="A172" t="str">
            <v>Nombre total de appartement au chauffage électrique</v>
          </cell>
          <cell r="B172" t="str">
            <v>nbriprchcelc</v>
          </cell>
          <cell r="C172" t="str">
            <v>fra</v>
          </cell>
          <cell r="D172" t="str">
            <v>CEREN</v>
          </cell>
          <cell r="E172" t="str">
            <v>k</v>
          </cell>
          <cell r="F172">
            <v>2227.1</v>
          </cell>
          <cell r="G172">
            <v>2353.9000000000005</v>
          </cell>
          <cell r="H172">
            <v>2501.1999999999994</v>
          </cell>
          <cell r="I172">
            <v>2611</v>
          </cell>
          <cell r="J172">
            <v>2699</v>
          </cell>
          <cell r="K172">
            <v>2766.4000000000005</v>
          </cell>
          <cell r="L172">
            <v>2817.900000000001</v>
          </cell>
          <cell r="M172">
            <v>2824.2000000000007</v>
          </cell>
          <cell r="N172">
            <v>2839.9000000000005</v>
          </cell>
          <cell r="O172">
            <v>2859.5999999999995</v>
          </cell>
          <cell r="P172">
            <v>2883.8999999999996</v>
          </cell>
          <cell r="Q172">
            <v>2918.2</v>
          </cell>
          <cell r="R172">
            <v>2949.7999999999993</v>
          </cell>
          <cell r="S172">
            <v>2990.7</v>
          </cell>
          <cell r="T172">
            <v>3067.2</v>
          </cell>
          <cell r="U172">
            <v>3163.9000000000005</v>
          </cell>
          <cell r="V172">
            <v>3264.6</v>
          </cell>
          <cell r="W172">
            <v>3328.6000000000004</v>
          </cell>
          <cell r="X172">
            <v>3438.4</v>
          </cell>
          <cell r="Y172">
            <v>3570.2999999999993</v>
          </cell>
          <cell r="Z172">
            <v>3668.4</v>
          </cell>
          <cell r="AA172">
            <v>3765.4</v>
          </cell>
          <cell r="AB172">
            <v>3856.4</v>
          </cell>
          <cell r="AC172">
            <v>3929.5000000000009</v>
          </cell>
          <cell r="AD172">
            <v>3995.6</v>
          </cell>
          <cell r="AE172">
            <v>4022</v>
          </cell>
        </row>
        <row r="173">
          <cell r="A173" t="str">
            <v>Nombre total de appartement au chauffage biomasse</v>
          </cell>
          <cell r="B173" t="str">
            <v>nbriprchcboi</v>
          </cell>
          <cell r="C173" t="str">
            <v>fra</v>
          </cell>
          <cell r="D173" t="str">
            <v>CEREN</v>
          </cell>
          <cell r="E173" t="str">
            <v>k</v>
          </cell>
          <cell r="F173">
            <v>156.9375</v>
          </cell>
          <cell r="G173">
            <v>145.75000000000003</v>
          </cell>
          <cell r="H173">
            <v>125.25000000000001</v>
          </cell>
          <cell r="I173">
            <v>110.25000000000003</v>
          </cell>
          <cell r="J173">
            <v>108.45000000000005</v>
          </cell>
          <cell r="K173">
            <v>98.950000000000045</v>
          </cell>
          <cell r="L173">
            <v>94.400000000000063</v>
          </cell>
          <cell r="M173">
            <v>98.125111294746645</v>
          </cell>
          <cell r="N173">
            <v>106.42689323649321</v>
          </cell>
          <cell r="O173">
            <v>108.89999999999999</v>
          </cell>
          <cell r="P173">
            <v>97.249999999999986</v>
          </cell>
          <cell r="Q173">
            <v>94.512500000000003</v>
          </cell>
          <cell r="R173">
            <v>92.212500000000006</v>
          </cell>
          <cell r="S173">
            <v>68.3125</v>
          </cell>
          <cell r="T173">
            <v>49.712499999999999</v>
          </cell>
          <cell r="U173">
            <v>41.812499999999993</v>
          </cell>
          <cell r="V173">
            <v>46.8125</v>
          </cell>
          <cell r="W173">
            <v>46.425000000000004</v>
          </cell>
          <cell r="X173">
            <v>46.037499999999994</v>
          </cell>
          <cell r="Y173">
            <v>48.650000000000006</v>
          </cell>
          <cell r="Z173">
            <v>50.449999999999996</v>
          </cell>
          <cell r="AA173">
            <v>52.050000000000011</v>
          </cell>
          <cell r="AB173">
            <v>51.85</v>
          </cell>
          <cell r="AC173">
            <v>52.05</v>
          </cell>
          <cell r="AD173">
            <v>52.037499999999994</v>
          </cell>
          <cell r="AE173">
            <v>52.125</v>
          </cell>
        </row>
        <row r="174">
          <cell r="A174" t="str">
            <v>Nombre total de appartement au chauffage autre</v>
          </cell>
          <cell r="B174" t="str">
            <v>nbriprchcdiv</v>
          </cell>
          <cell r="C174" t="str">
            <v>fra</v>
          </cell>
          <cell r="D174" t="str">
            <v>CEREN</v>
          </cell>
          <cell r="E174" t="str">
            <v>k</v>
          </cell>
          <cell r="F174">
            <v>1054.3</v>
          </cell>
          <cell r="G174">
            <v>1060.7</v>
          </cell>
          <cell r="H174">
            <v>1062.9000000000001</v>
          </cell>
          <cell r="I174">
            <v>1062.6000000000001</v>
          </cell>
          <cell r="J174">
            <v>1060.3</v>
          </cell>
          <cell r="K174">
            <v>1059.2999999999997</v>
          </cell>
          <cell r="L174">
            <v>1058.0999999999999</v>
          </cell>
          <cell r="M174">
            <v>1058.2</v>
          </cell>
          <cell r="N174">
            <v>1057.3000000000002</v>
          </cell>
          <cell r="O174">
            <v>1054.9000000000001</v>
          </cell>
          <cell r="P174">
            <v>1051.9000000000001</v>
          </cell>
          <cell r="Q174">
            <v>1049.3999999999999</v>
          </cell>
          <cell r="R174">
            <v>1047.2</v>
          </cell>
          <cell r="S174">
            <v>1045.3</v>
          </cell>
          <cell r="T174">
            <v>1048.4000000000001</v>
          </cell>
          <cell r="U174">
            <v>1050.9000000000001</v>
          </cell>
          <cell r="V174">
            <v>1060.8000000000002</v>
          </cell>
          <cell r="W174">
            <v>1058.9999999999995</v>
          </cell>
          <cell r="X174">
            <v>1062.2</v>
          </cell>
          <cell r="Y174">
            <v>1057</v>
          </cell>
          <cell r="Z174">
            <v>1058.3000000000002</v>
          </cell>
          <cell r="AA174">
            <v>1069.0999999999997</v>
          </cell>
          <cell r="AB174">
            <v>1090</v>
          </cell>
          <cell r="AC174">
            <v>1110.0493157308961</v>
          </cell>
          <cell r="AD174">
            <v>1126.349315730896</v>
          </cell>
          <cell r="AE174">
            <v>1147.2493157308959</v>
          </cell>
        </row>
        <row r="175">
          <cell r="A175" t="str">
            <v>Surface des résidences principales par type</v>
          </cell>
        </row>
        <row r="176">
          <cell r="A176" t="str">
            <v>Surface totale de résidences principales</v>
          </cell>
        </row>
        <row r="177">
          <cell r="A177" t="str">
            <v>Surface totale de résidences principales</v>
          </cell>
          <cell r="B177" t="str">
            <v>surlpr</v>
          </cell>
          <cell r="C177" t="str">
            <v>fra</v>
          </cell>
          <cell r="D177" t="str">
            <v>CEREN</v>
          </cell>
          <cell r="E177" t="str">
            <v>Mm²</v>
          </cell>
          <cell r="F177">
            <v>1859.7975072453178</v>
          </cell>
          <cell r="G177">
            <v>1879.2388784879524</v>
          </cell>
          <cell r="H177">
            <v>1902.1728684102873</v>
          </cell>
          <cell r="I177">
            <v>1927.216082953973</v>
          </cell>
          <cell r="J177">
            <v>1952.6501160122812</v>
          </cell>
          <cell r="K177">
            <v>1982.1758069978391</v>
          </cell>
          <cell r="L177">
            <v>2018.6120247323099</v>
          </cell>
          <cell r="M177">
            <v>2053.1230056922686</v>
          </cell>
          <cell r="N177">
            <v>2090.397026624948</v>
          </cell>
          <cell r="O177">
            <v>2132.4638438495194</v>
          </cell>
          <cell r="P177">
            <v>2169.1392747716936</v>
          </cell>
          <cell r="Q177">
            <v>2201.8595031484151</v>
          </cell>
          <cell r="R177">
            <v>2230.2723207961781</v>
          </cell>
          <cell r="S177">
            <v>2267.5169770010484</v>
          </cell>
          <cell r="T177">
            <v>2310.1815644554426</v>
          </cell>
          <cell r="U177">
            <v>2352.114733599215</v>
          </cell>
          <cell r="V177">
            <v>2395.8939016672339</v>
          </cell>
          <cell r="W177">
            <v>2422.1700514423387</v>
          </cell>
          <cell r="X177">
            <v>2446.257260968332</v>
          </cell>
          <cell r="Y177">
            <v>2467.0028497737417</v>
          </cell>
          <cell r="Z177">
            <v>2490.5194308288555</v>
          </cell>
          <cell r="AA177">
            <v>2509.681108129399</v>
          </cell>
          <cell r="AB177">
            <v>2529.8769000369762</v>
          </cell>
          <cell r="AC177">
            <v>2552.3417872234577</v>
          </cell>
          <cell r="AD177">
            <v>2575.3766699248463</v>
          </cell>
          <cell r="AE177">
            <v>2592.2127639682622</v>
          </cell>
        </row>
        <row r="178">
          <cell r="A178" t="str">
            <v>Surface totale de résidences principales &lt;1975</v>
          </cell>
          <cell r="B178" t="str">
            <v>surlpr1</v>
          </cell>
          <cell r="C178" t="str">
            <v>fra</v>
          </cell>
          <cell r="D178" t="str">
            <v>CEREN</v>
          </cell>
          <cell r="E178" t="str">
            <v>Mm²</v>
          </cell>
          <cell r="F178">
            <v>1317.4480001409174</v>
          </cell>
          <cell r="G178">
            <v>1315.1607312514805</v>
          </cell>
          <cell r="H178">
            <v>1318.1646885768669</v>
          </cell>
          <cell r="I178">
            <v>1318.6770102720511</v>
          </cell>
          <cell r="J178">
            <v>1320.6209870213788</v>
          </cell>
          <cell r="K178">
            <v>1324.1664937854439</v>
          </cell>
          <cell r="L178">
            <v>1333.5365163639017</v>
          </cell>
          <cell r="M178">
            <v>1344.7676553576121</v>
          </cell>
          <cell r="N178">
            <v>1356.7385618972098</v>
          </cell>
          <cell r="O178">
            <v>1368.6764598055579</v>
          </cell>
          <cell r="P178">
            <v>1370.3159699252383</v>
          </cell>
          <cell r="Q178">
            <v>1375.0534746278829</v>
          </cell>
          <cell r="R178">
            <v>1376.0462158815119</v>
          </cell>
          <cell r="S178">
            <v>1378.9733964227839</v>
          </cell>
          <cell r="T178">
            <v>1377.9624293520692</v>
          </cell>
          <cell r="U178">
            <v>1376.8937894511541</v>
          </cell>
          <cell r="V178">
            <v>1376.4027015905185</v>
          </cell>
          <cell r="W178">
            <v>1370.0957041454915</v>
          </cell>
          <cell r="X178">
            <v>1359.5450922124874</v>
          </cell>
          <cell r="Y178">
            <v>1347.5096342795857</v>
          </cell>
          <cell r="Z178">
            <v>1340.8174129425961</v>
          </cell>
          <cell r="AA178">
            <v>1334.748468991198</v>
          </cell>
          <cell r="AB178">
            <v>1326.1077087096032</v>
          </cell>
          <cell r="AC178">
            <v>1318.7438346997285</v>
          </cell>
          <cell r="AD178">
            <v>1310.4040689121057</v>
          </cell>
          <cell r="AE178">
            <v>1300.379464200885</v>
          </cell>
        </row>
        <row r="179">
          <cell r="A179" t="str">
            <v>Surface totale de résidences principales 1975-1982</v>
          </cell>
          <cell r="B179" t="str">
            <v>surlpr2</v>
          </cell>
          <cell r="C179" t="str">
            <v>fra</v>
          </cell>
          <cell r="D179" t="str">
            <v>CEREN</v>
          </cell>
          <cell r="E179" t="str">
            <v>Mm²</v>
          </cell>
          <cell r="F179">
            <v>293.431495889742</v>
          </cell>
          <cell r="G179">
            <v>289.93747401985769</v>
          </cell>
          <cell r="H179">
            <v>282.55345725681468</v>
          </cell>
          <cell r="I179">
            <v>282.9207382898752</v>
          </cell>
          <cell r="J179">
            <v>283.88875657343101</v>
          </cell>
          <cell r="K179">
            <v>282.02473238499761</v>
          </cell>
          <cell r="L179">
            <v>281.50048322296294</v>
          </cell>
          <cell r="M179">
            <v>284.67851165913078</v>
          </cell>
          <cell r="N179">
            <v>286.09694771889519</v>
          </cell>
          <cell r="O179">
            <v>288.77621867692937</v>
          </cell>
          <cell r="P179">
            <v>295.79224916666669</v>
          </cell>
          <cell r="Q179">
            <v>297.52558833333336</v>
          </cell>
          <cell r="R179">
            <v>300.32990579670576</v>
          </cell>
          <cell r="S179">
            <v>303.78963406038736</v>
          </cell>
          <cell r="T179">
            <v>310.65584652829358</v>
          </cell>
          <cell r="U179">
            <v>315.05816384722289</v>
          </cell>
          <cell r="V179">
            <v>318.98838738299992</v>
          </cell>
          <cell r="W179">
            <v>318.64522455262755</v>
          </cell>
          <cell r="X179">
            <v>317.75659067998504</v>
          </cell>
          <cell r="Y179">
            <v>317.02267032277103</v>
          </cell>
          <cell r="Z179">
            <v>316.71841532270008</v>
          </cell>
          <cell r="AA179">
            <v>316.30842317977226</v>
          </cell>
          <cell r="AB179">
            <v>315.3900927524511</v>
          </cell>
          <cell r="AC179">
            <v>314.33924255191494</v>
          </cell>
          <cell r="AD179">
            <v>313.43438376621276</v>
          </cell>
          <cell r="AE179">
            <v>311.99573976090107</v>
          </cell>
        </row>
        <row r="180">
          <cell r="A180" t="str">
            <v>Surface totale de résidences principales 1982-1989</v>
          </cell>
          <cell r="B180" t="str">
            <v>surlpr3</v>
          </cell>
          <cell r="C180" t="str">
            <v>fra</v>
          </cell>
          <cell r="D180" t="str">
            <v>CEREN</v>
          </cell>
          <cell r="E180" t="str">
            <v>Mm²</v>
          </cell>
          <cell r="F180">
            <v>248.91801121465812</v>
          </cell>
          <cell r="G180">
            <v>248.68444693712485</v>
          </cell>
          <cell r="H180">
            <v>249.0813412956517</v>
          </cell>
          <cell r="I180">
            <v>246.85166811313582</v>
          </cell>
          <cell r="J180">
            <v>244.46352166975873</v>
          </cell>
          <cell r="K180">
            <v>243.04256257895312</v>
          </cell>
          <cell r="L180">
            <v>241.51669439714979</v>
          </cell>
          <cell r="M180">
            <v>243.41605034389181</v>
          </cell>
          <cell r="N180">
            <v>245.12427701054267</v>
          </cell>
          <cell r="O180">
            <v>248.22049776808683</v>
          </cell>
          <cell r="P180">
            <v>247.96545333333333</v>
          </cell>
          <cell r="Q180">
            <v>247.62393272727269</v>
          </cell>
          <cell r="R180">
            <v>247.40533912678916</v>
          </cell>
          <cell r="S180">
            <v>248.36967417484902</v>
          </cell>
          <cell r="T180">
            <v>249.26681156351106</v>
          </cell>
          <cell r="U180">
            <v>250.07622845581693</v>
          </cell>
          <cell r="V180">
            <v>250.7727005603727</v>
          </cell>
          <cell r="W180">
            <v>250.73634973485616</v>
          </cell>
          <cell r="X180">
            <v>250.35157921579696</v>
          </cell>
          <cell r="Y180">
            <v>250.32023985397615</v>
          </cell>
          <cell r="Z180">
            <v>249.93149756004073</v>
          </cell>
          <cell r="AA180">
            <v>249.69634431644425</v>
          </cell>
          <cell r="AB180">
            <v>249.87843273679556</v>
          </cell>
          <cell r="AC180">
            <v>249.53930630001199</v>
          </cell>
          <cell r="AD180">
            <v>250.36559128457591</v>
          </cell>
          <cell r="AE180">
            <v>250.41124505351797</v>
          </cell>
        </row>
        <row r="181">
          <cell r="A181" t="str">
            <v>Surface totale de résidences principales 1990-2000</v>
          </cell>
          <cell r="B181" t="str">
            <v>surlpr4</v>
          </cell>
          <cell r="C181" t="str">
            <v>fra</v>
          </cell>
          <cell r="D181" t="str">
            <v>CEREN</v>
          </cell>
          <cell r="E181" t="str">
            <v>Mm²</v>
          </cell>
          <cell r="F181">
            <v>0</v>
          </cell>
          <cell r="G181">
            <v>25.456226279489666</v>
          </cell>
          <cell r="H181">
            <v>52.373381280954092</v>
          </cell>
          <cell r="I181">
            <v>78.766666278910975</v>
          </cell>
          <cell r="J181">
            <v>103.67685074771265</v>
          </cell>
          <cell r="K181">
            <v>132.9420182484447</v>
          </cell>
          <cell r="L181">
            <v>162.05833074829542</v>
          </cell>
          <cell r="M181">
            <v>180.26078833163396</v>
          </cell>
          <cell r="N181">
            <v>202.43723999830075</v>
          </cell>
          <cell r="O181">
            <v>226.79066759894525</v>
          </cell>
          <cell r="P181">
            <v>261.91338494709913</v>
          </cell>
          <cell r="Q181">
            <v>261.23201661376578</v>
          </cell>
          <cell r="R181">
            <v>260.21374109657199</v>
          </cell>
          <cell r="S181">
            <v>262.05277869159352</v>
          </cell>
          <cell r="T181">
            <v>264.3546545627571</v>
          </cell>
          <cell r="U181">
            <v>266.34116399091664</v>
          </cell>
          <cell r="V181">
            <v>267.27471530623274</v>
          </cell>
          <cell r="W181">
            <v>265.52559481911857</v>
          </cell>
          <cell r="X181">
            <v>263.55820747493152</v>
          </cell>
          <cell r="Y181">
            <v>261.67872155928109</v>
          </cell>
          <cell r="Z181">
            <v>259.92092621651221</v>
          </cell>
          <cell r="AA181">
            <v>258.1109629629309</v>
          </cell>
          <cell r="AB181">
            <v>256.25018758030376</v>
          </cell>
          <cell r="AC181">
            <v>254.61134668058736</v>
          </cell>
          <cell r="AD181">
            <v>254.42891497449114</v>
          </cell>
          <cell r="AE181">
            <v>254.20492943186852</v>
          </cell>
        </row>
        <row r="182">
          <cell r="A182" t="str">
            <v>Surface totale de résidences principales &gt;=2001</v>
          </cell>
          <cell r="B182" t="str">
            <v>surlpr5</v>
          </cell>
          <cell r="C182" t="str">
            <v>fra</v>
          </cell>
          <cell r="D182" t="str">
            <v>CEREN</v>
          </cell>
          <cell r="E182" t="str">
            <v>Mm²</v>
          </cell>
          <cell r="F182">
            <v>0</v>
          </cell>
          <cell r="G182">
            <v>0</v>
          </cell>
          <cell r="H182">
            <v>0</v>
          </cell>
          <cell r="I182">
            <v>0</v>
          </cell>
          <cell r="J182">
            <v>0</v>
          </cell>
          <cell r="K182">
            <v>0</v>
          </cell>
          <cell r="L182">
            <v>0</v>
          </cell>
          <cell r="M182">
            <v>0</v>
          </cell>
          <cell r="N182">
            <v>0</v>
          </cell>
          <cell r="O182">
            <v>0</v>
          </cell>
          <cell r="P182">
            <v>0</v>
          </cell>
          <cell r="Q182">
            <v>20.424490846160381</v>
          </cell>
          <cell r="R182">
            <v>46.277118894599148</v>
          </cell>
          <cell r="S182">
            <v>74.33149365143467</v>
          </cell>
          <cell r="T182">
            <v>107.94182244881154</v>
          </cell>
          <cell r="U182">
            <v>143.74538785410445</v>
          </cell>
          <cell r="V182">
            <v>182.45539682711009</v>
          </cell>
          <cell r="W182">
            <v>217.16717819024478</v>
          </cell>
          <cell r="X182">
            <v>255.04579138513139</v>
          </cell>
          <cell r="Y182">
            <v>290.47158375812779</v>
          </cell>
          <cell r="Z182">
            <v>323.13117878700649</v>
          </cell>
          <cell r="AA182">
            <v>350.8169086790536</v>
          </cell>
          <cell r="AB182">
            <v>382.25047825782246</v>
          </cell>
          <cell r="AC182">
            <v>415.10805699121488</v>
          </cell>
          <cell r="AD182">
            <v>446.74371098746047</v>
          </cell>
          <cell r="AE182">
            <v>475.22138552108942</v>
          </cell>
        </row>
        <row r="183">
          <cell r="A183" t="str">
            <v>Surface totale de maison</v>
          </cell>
        </row>
        <row r="184">
          <cell r="A184" t="str">
            <v>Surface totale de maison</v>
          </cell>
          <cell r="B184" t="str">
            <v>surmpr</v>
          </cell>
          <cell r="C184" t="str">
            <v>fra</v>
          </cell>
          <cell r="D184" t="str">
            <v>CEREN</v>
          </cell>
          <cell r="E184" t="str">
            <v>Mm²</v>
          </cell>
          <cell r="F184">
            <v>1221.7918736634047</v>
          </cell>
          <cell r="G184">
            <v>1240.0511345251348</v>
          </cell>
          <cell r="H184">
            <v>1259.95270681221</v>
          </cell>
          <cell r="I184">
            <v>1281.0648524402181</v>
          </cell>
          <cell r="J184">
            <v>1303.7764259491139</v>
          </cell>
          <cell r="K184">
            <v>1330.0913889204378</v>
          </cell>
          <cell r="L184">
            <v>1360.9596355138365</v>
          </cell>
          <cell r="M184">
            <v>1387.7871664356071</v>
          </cell>
          <cell r="N184">
            <v>1418.5148877543691</v>
          </cell>
          <cell r="O184">
            <v>1453.3915338129577</v>
          </cell>
          <cell r="P184">
            <v>1481.2093915237238</v>
          </cell>
          <cell r="Q184">
            <v>1503.9167745321645</v>
          </cell>
          <cell r="R184">
            <v>1524.1231878234046</v>
          </cell>
          <cell r="S184">
            <v>1549.9522326624169</v>
          </cell>
          <cell r="T184">
            <v>1580.4127693441824</v>
          </cell>
          <cell r="U184">
            <v>1611.8129935320981</v>
          </cell>
          <cell r="V184">
            <v>1644.6809351951099</v>
          </cell>
          <cell r="W184">
            <v>1669.2927145007188</v>
          </cell>
          <cell r="X184">
            <v>1691.9145573260989</v>
          </cell>
          <cell r="Y184">
            <v>1711.2271705823769</v>
          </cell>
          <cell r="Z184">
            <v>1732.6922603194309</v>
          </cell>
          <cell r="AA184">
            <v>1750.4085105489196</v>
          </cell>
          <cell r="AB184">
            <v>1769.4263278043943</v>
          </cell>
          <cell r="AC184">
            <v>1790.4379093663006</v>
          </cell>
          <cell r="AD184">
            <v>1807.2580197048603</v>
          </cell>
          <cell r="AE184">
            <v>1818.8252154543879</v>
          </cell>
        </row>
        <row r="185">
          <cell r="A185" t="str">
            <v>Surface totale de maison &lt;1975</v>
          </cell>
          <cell r="B185" t="str">
            <v>surmpr1</v>
          </cell>
          <cell r="C185" t="str">
            <v>fra</v>
          </cell>
          <cell r="D185" t="str">
            <v>CEREN</v>
          </cell>
          <cell r="E185" t="str">
            <v>Mm²</v>
          </cell>
          <cell r="F185">
            <v>821.98805256277751</v>
          </cell>
          <cell r="G185">
            <v>820.4328922184892</v>
          </cell>
          <cell r="H185">
            <v>826.30711347887654</v>
          </cell>
          <cell r="I185">
            <v>829.473100228465</v>
          </cell>
          <cell r="J185">
            <v>835.2754030086279</v>
          </cell>
          <cell r="K185">
            <v>843.09218415586986</v>
          </cell>
          <cell r="L185">
            <v>854.5094671731174</v>
          </cell>
          <cell r="M185">
            <v>863.21131629227148</v>
          </cell>
          <cell r="N185">
            <v>873.70379004211713</v>
          </cell>
          <cell r="O185">
            <v>885.20355900510401</v>
          </cell>
          <cell r="P185">
            <v>886.07341885855703</v>
          </cell>
          <cell r="Q185">
            <v>889.90113680639172</v>
          </cell>
          <cell r="R185">
            <v>891.90063382490439</v>
          </cell>
          <cell r="S185">
            <v>893.21340341928988</v>
          </cell>
          <cell r="T185">
            <v>890.76392748381284</v>
          </cell>
          <cell r="U185">
            <v>889.90328223510812</v>
          </cell>
          <cell r="V185">
            <v>889.82919916127582</v>
          </cell>
          <cell r="W185">
            <v>887.59866332195486</v>
          </cell>
          <cell r="X185">
            <v>883.01956175362329</v>
          </cell>
          <cell r="Y185">
            <v>877.57405849678867</v>
          </cell>
          <cell r="Z185">
            <v>875.77873256676526</v>
          </cell>
          <cell r="AA185">
            <v>874.26271218373199</v>
          </cell>
          <cell r="AB185">
            <v>871.04897917621474</v>
          </cell>
          <cell r="AC185">
            <v>868.4955331425715</v>
          </cell>
          <cell r="AD185">
            <v>863.90977937126422</v>
          </cell>
          <cell r="AE185">
            <v>858.04051468736077</v>
          </cell>
        </row>
        <row r="186">
          <cell r="A186" t="str">
            <v>Surface totale de maison 1975-1982</v>
          </cell>
          <cell r="B186" t="str">
            <v>surmpr2</v>
          </cell>
          <cell r="C186" t="str">
            <v>fra</v>
          </cell>
          <cell r="D186" t="str">
            <v>CEREN</v>
          </cell>
          <cell r="E186" t="str">
            <v>Mm²</v>
          </cell>
          <cell r="F186">
            <v>206.2132461056197</v>
          </cell>
          <cell r="G186">
            <v>206.39228666666665</v>
          </cell>
          <cell r="H186">
            <v>200.66258333333332</v>
          </cell>
          <cell r="I186">
            <v>201.80221289538176</v>
          </cell>
          <cell r="J186">
            <v>203.34139294269858</v>
          </cell>
          <cell r="K186">
            <v>202.40226885695739</v>
          </cell>
          <cell r="L186">
            <v>202.6529256150761</v>
          </cell>
          <cell r="M186">
            <v>205.23744241776222</v>
          </cell>
          <cell r="N186">
            <v>206.72667498667843</v>
          </cell>
          <cell r="O186">
            <v>207.83257634053649</v>
          </cell>
          <cell r="P186">
            <v>212.25192666666669</v>
          </cell>
          <cell r="Q186">
            <v>211.93500666666671</v>
          </cell>
          <cell r="R186">
            <v>211.34033000000002</v>
          </cell>
          <cell r="S186">
            <v>211.88818650100256</v>
          </cell>
          <cell r="T186">
            <v>216.83288505139635</v>
          </cell>
          <cell r="U186">
            <v>219.81156505189568</v>
          </cell>
          <cell r="V186">
            <v>222.57431505244796</v>
          </cell>
          <cell r="W186">
            <v>222.1192757666623</v>
          </cell>
          <cell r="X186">
            <v>221.21845790944815</v>
          </cell>
          <cell r="Y186">
            <v>220.72442862366267</v>
          </cell>
          <cell r="Z186">
            <v>220.42032505216318</v>
          </cell>
          <cell r="AA186">
            <v>219.98585862352104</v>
          </cell>
          <cell r="AB186">
            <v>219.34699168102253</v>
          </cell>
          <cell r="AC186">
            <v>218.56969005191496</v>
          </cell>
          <cell r="AD186">
            <v>218.22439798049848</v>
          </cell>
          <cell r="AE186">
            <v>217.49596820375822</v>
          </cell>
        </row>
        <row r="187">
          <cell r="A187" t="str">
            <v>Surface totale de maison 1982-1989</v>
          </cell>
          <cell r="B187" t="str">
            <v>surmpr3</v>
          </cell>
          <cell r="C187" t="str">
            <v>fra</v>
          </cell>
          <cell r="D187" t="str">
            <v>CEREN</v>
          </cell>
          <cell r="E187" t="str">
            <v>Mm²</v>
          </cell>
          <cell r="F187">
            <v>193.59057499500742</v>
          </cell>
          <cell r="G187">
            <v>193.73257564147909</v>
          </cell>
          <cell r="H187">
            <v>194.33102000000005</v>
          </cell>
          <cell r="I187">
            <v>192.58437681818185</v>
          </cell>
          <cell r="J187">
            <v>190.89405499999995</v>
          </cell>
          <cell r="K187">
            <v>190.35098590909095</v>
          </cell>
          <cell r="L187">
            <v>188.70578272727272</v>
          </cell>
          <cell r="M187">
            <v>190.33291939393936</v>
          </cell>
          <cell r="N187">
            <v>192.19154272727272</v>
          </cell>
          <cell r="O187">
            <v>195.2560118181818</v>
          </cell>
          <cell r="P187">
            <v>194.48747666666668</v>
          </cell>
          <cell r="Q187">
            <v>193.81758272727271</v>
          </cell>
          <cell r="R187">
            <v>193.27833999999996</v>
          </cell>
          <cell r="S187">
            <v>194.4821725233833</v>
          </cell>
          <cell r="T187">
            <v>195.68214835779008</v>
          </cell>
          <cell r="U187">
            <v>196.88087968505334</v>
          </cell>
          <cell r="V187">
            <v>198.03017748255024</v>
          </cell>
          <cell r="W187">
            <v>198.07915838504312</v>
          </cell>
          <cell r="X187">
            <v>197.73083964467901</v>
          </cell>
          <cell r="Y187">
            <v>197.91858833288626</v>
          </cell>
          <cell r="Z187">
            <v>197.750901306808</v>
          </cell>
          <cell r="AA187">
            <v>197.72446770930139</v>
          </cell>
          <cell r="AB187">
            <v>198.2553642546527</v>
          </cell>
          <cell r="AC187">
            <v>198.328758800012</v>
          </cell>
          <cell r="AD187">
            <v>199.30174177564734</v>
          </cell>
          <cell r="AE187">
            <v>199.59132469726799</v>
          </cell>
        </row>
        <row r="188">
          <cell r="A188" t="str">
            <v>Surface totale de maison 1990-2000</v>
          </cell>
          <cell r="B188" t="str">
            <v>surmpr4</v>
          </cell>
          <cell r="C188" t="str">
            <v>fra</v>
          </cell>
          <cell r="D188" t="str">
            <v>CEREN</v>
          </cell>
          <cell r="E188" t="str">
            <v>Mm²</v>
          </cell>
          <cell r="F188">
            <v>0</v>
          </cell>
          <cell r="G188">
            <v>19.493379998499989</v>
          </cell>
          <cell r="H188">
            <v>38.651990000000055</v>
          </cell>
          <cell r="I188">
            <v>57.20516249818953</v>
          </cell>
          <cell r="J188">
            <v>74.265574997787638</v>
          </cell>
          <cell r="K188">
            <v>94.245949998519663</v>
          </cell>
          <cell r="L188">
            <v>115.09145999837038</v>
          </cell>
          <cell r="M188">
            <v>129.00548833163396</v>
          </cell>
          <cell r="N188">
            <v>145.8928799983008</v>
          </cell>
          <cell r="O188">
            <v>165.0993866491352</v>
          </cell>
          <cell r="P188">
            <v>193.98243098266727</v>
          </cell>
          <cell r="Q188">
            <v>193.25950598266729</v>
          </cell>
          <cell r="R188">
            <v>192.04345098266725</v>
          </cell>
          <cell r="S188">
            <v>192.96914607768878</v>
          </cell>
          <cell r="T188">
            <v>193.85113444885235</v>
          </cell>
          <cell r="U188">
            <v>194.55555137701191</v>
          </cell>
          <cell r="V188">
            <v>194.15865932232799</v>
          </cell>
          <cell r="W188">
            <v>193.62214734521382</v>
          </cell>
          <cell r="X188">
            <v>192.91697993959821</v>
          </cell>
          <cell r="Y188">
            <v>192.28755253394775</v>
          </cell>
          <cell r="Z188">
            <v>191.72798559908927</v>
          </cell>
          <cell r="AA188">
            <v>191.13222371265084</v>
          </cell>
          <cell r="AB188">
            <v>190.52740594872904</v>
          </cell>
          <cell r="AC188">
            <v>190.01524641615555</v>
          </cell>
          <cell r="AD188">
            <v>190.04601376613073</v>
          </cell>
          <cell r="AE188">
            <v>189.98898798752595</v>
          </cell>
        </row>
        <row r="189">
          <cell r="A189" t="str">
            <v>Surface totale de maison &gt;=2001</v>
          </cell>
          <cell r="B189" t="str">
            <v>surmpr5</v>
          </cell>
          <cell r="C189" t="str">
            <v>fra</v>
          </cell>
          <cell r="D189" t="str">
            <v>CEREN</v>
          </cell>
          <cell r="E189" t="str">
            <v>Mm²</v>
          </cell>
          <cell r="F189">
            <v>0</v>
          </cell>
          <cell r="G189">
            <v>0</v>
          </cell>
          <cell r="H189">
            <v>0</v>
          </cell>
          <cell r="I189">
            <v>0</v>
          </cell>
          <cell r="J189">
            <v>0</v>
          </cell>
          <cell r="K189">
            <v>0</v>
          </cell>
          <cell r="L189">
            <v>0</v>
          </cell>
          <cell r="M189">
            <v>0</v>
          </cell>
          <cell r="N189">
            <v>0</v>
          </cell>
          <cell r="O189">
            <v>0</v>
          </cell>
          <cell r="P189">
            <v>0</v>
          </cell>
          <cell r="Q189">
            <v>15.003542349166068</v>
          </cell>
          <cell r="R189">
            <v>35.560433015832714</v>
          </cell>
          <cell r="S189">
            <v>57.399324141052446</v>
          </cell>
          <cell r="T189">
            <v>83.282674002330722</v>
          </cell>
          <cell r="U189">
            <v>110.66171518302922</v>
          </cell>
          <cell r="V189">
            <v>140.08858417650794</v>
          </cell>
          <cell r="W189">
            <v>167.8734696818446</v>
          </cell>
          <cell r="X189">
            <v>197.02871807875022</v>
          </cell>
          <cell r="Y189">
            <v>222.72254259509162</v>
          </cell>
          <cell r="Z189">
            <v>247.01431579460541</v>
          </cell>
          <cell r="AA189">
            <v>267.30324831971433</v>
          </cell>
          <cell r="AB189">
            <v>290.24758674377529</v>
          </cell>
          <cell r="AC189">
            <v>315.02868095564673</v>
          </cell>
          <cell r="AD189">
            <v>335.77608681131949</v>
          </cell>
          <cell r="AE189">
            <v>353.7084198784749</v>
          </cell>
        </row>
        <row r="190">
          <cell r="A190" t="str">
            <v>Surface totale de appartement</v>
          </cell>
        </row>
        <row r="191">
          <cell r="A191" t="str">
            <v>Surface totale de appartement</v>
          </cell>
          <cell r="B191" t="str">
            <v>suripr</v>
          </cell>
          <cell r="C191" t="str">
            <v>fra</v>
          </cell>
          <cell r="D191" t="str">
            <v>CEREN</v>
          </cell>
          <cell r="E191" t="str">
            <v>Mm²</v>
          </cell>
          <cell r="F191">
            <v>638.005633581913</v>
          </cell>
          <cell r="G191">
            <v>639.18774396281765</v>
          </cell>
          <cell r="H191">
            <v>642.22016159807742</v>
          </cell>
          <cell r="I191">
            <v>646.15123051375497</v>
          </cell>
          <cell r="J191">
            <v>648.87369006316726</v>
          </cell>
          <cell r="K191">
            <v>652.08441807740132</v>
          </cell>
          <cell r="L191">
            <v>657.65238921847344</v>
          </cell>
          <cell r="M191">
            <v>665.33583925666153</v>
          </cell>
          <cell r="N191">
            <v>671.88213887057918</v>
          </cell>
          <cell r="O191">
            <v>679.07231003656182</v>
          </cell>
          <cell r="P191">
            <v>687.92988324796966</v>
          </cell>
          <cell r="Q191">
            <v>697.94272861625075</v>
          </cell>
          <cell r="R191">
            <v>706.1491329727736</v>
          </cell>
          <cell r="S191">
            <v>717.56474433863139</v>
          </cell>
          <cell r="T191">
            <v>729.76879511126003</v>
          </cell>
          <cell r="U191">
            <v>740.30174006711695</v>
          </cell>
          <cell r="V191">
            <v>751.21296647212398</v>
          </cell>
          <cell r="W191">
            <v>752.87733694161977</v>
          </cell>
          <cell r="X191">
            <v>754.34270364223335</v>
          </cell>
          <cell r="Y191">
            <v>755.7756791913647</v>
          </cell>
          <cell r="Z191">
            <v>757.82717050942438</v>
          </cell>
          <cell r="AA191">
            <v>759.27259758047944</v>
          </cell>
          <cell r="AB191">
            <v>760.45057223258175</v>
          </cell>
          <cell r="AC191">
            <v>761.903877857157</v>
          </cell>
          <cell r="AD191">
            <v>768.11865022000597</v>
          </cell>
          <cell r="AE191">
            <v>773.38754851387409</v>
          </cell>
        </row>
        <row r="192">
          <cell r="A192" t="str">
            <v>Surface totale de appartement &lt;1975</v>
          </cell>
          <cell r="B192" t="str">
            <v>suripr1</v>
          </cell>
          <cell r="C192" t="str">
            <v>fra</v>
          </cell>
          <cell r="D192" t="str">
            <v>CEREN</v>
          </cell>
          <cell r="E192" t="str">
            <v>Mm²</v>
          </cell>
          <cell r="F192">
            <v>495.45994757813997</v>
          </cell>
          <cell r="G192">
            <v>494.7278390329912</v>
          </cell>
          <cell r="H192">
            <v>491.85757509799043</v>
          </cell>
          <cell r="I192">
            <v>489.20391004358623</v>
          </cell>
          <cell r="J192">
            <v>485.34558401275103</v>
          </cell>
          <cell r="K192">
            <v>481.07430962957397</v>
          </cell>
          <cell r="L192">
            <v>479.0270491907844</v>
          </cell>
          <cell r="M192">
            <v>481.55633906534047</v>
          </cell>
          <cell r="N192">
            <v>483.03477185509257</v>
          </cell>
          <cell r="O192">
            <v>483.47290080045394</v>
          </cell>
          <cell r="P192">
            <v>484.24255106668113</v>
          </cell>
          <cell r="Q192">
            <v>485.15233782149124</v>
          </cell>
          <cell r="R192">
            <v>484.14558205660751</v>
          </cell>
          <cell r="S192">
            <v>485.75999300349395</v>
          </cell>
          <cell r="T192">
            <v>487.1985018682563</v>
          </cell>
          <cell r="U192">
            <v>486.99050721604607</v>
          </cell>
          <cell r="V192">
            <v>486.57350242924281</v>
          </cell>
          <cell r="W192">
            <v>482.49704082353657</v>
          </cell>
          <cell r="X192">
            <v>476.52553045886395</v>
          </cell>
          <cell r="Y192">
            <v>469.93557578279706</v>
          </cell>
          <cell r="Z192">
            <v>465.03868037583089</v>
          </cell>
          <cell r="AA192">
            <v>460.48575680746609</v>
          </cell>
          <cell r="AB192">
            <v>455.05872953338849</v>
          </cell>
          <cell r="AC192">
            <v>450.24830155715705</v>
          </cell>
          <cell r="AD192">
            <v>446.49428954084152</v>
          </cell>
          <cell r="AE192">
            <v>442.3389495135242</v>
          </cell>
        </row>
        <row r="193">
          <cell r="A193" t="str">
            <v>Surface totale de appartement 1975-1982</v>
          </cell>
          <cell r="B193" t="str">
            <v>suripr2</v>
          </cell>
          <cell r="C193" t="str">
            <v>fra</v>
          </cell>
          <cell r="D193" t="str">
            <v>CEREN</v>
          </cell>
          <cell r="E193" t="str">
            <v>Mm²</v>
          </cell>
          <cell r="F193">
            <v>87.218249784122278</v>
          </cell>
          <cell r="G193">
            <v>83.545187353191054</v>
          </cell>
          <cell r="H193">
            <v>81.890873923481351</v>
          </cell>
          <cell r="I193">
            <v>81.118525394493446</v>
          </cell>
          <cell r="J193">
            <v>80.54736363073242</v>
          </cell>
          <cell r="K193">
            <v>79.622463528040242</v>
          </cell>
          <cell r="L193">
            <v>78.847557607886841</v>
          </cell>
          <cell r="M193">
            <v>79.441069241368567</v>
          </cell>
          <cell r="N193">
            <v>79.370272732216733</v>
          </cell>
          <cell r="O193">
            <v>80.943642336392898</v>
          </cell>
          <cell r="P193">
            <v>83.54032250000003</v>
          </cell>
          <cell r="Q193">
            <v>85.590581666666665</v>
          </cell>
          <cell r="R193">
            <v>88.989575796705722</v>
          </cell>
          <cell r="S193">
            <v>91.901447559384792</v>
          </cell>
          <cell r="T193">
            <v>93.822961476897234</v>
          </cell>
          <cell r="U193">
            <v>95.246598795327188</v>
          </cell>
          <cell r="V193">
            <v>96.414072330551946</v>
          </cell>
          <cell r="W193">
            <v>96.525948785965269</v>
          </cell>
          <cell r="X193">
            <v>96.538132770536919</v>
          </cell>
          <cell r="Y193">
            <v>96.298241699108345</v>
          </cell>
          <cell r="Z193">
            <v>96.298090270536903</v>
          </cell>
          <cell r="AA193">
            <v>96.322564556251194</v>
          </cell>
          <cell r="AB193">
            <v>96.043101071428595</v>
          </cell>
          <cell r="AC193">
            <v>95.769552499999989</v>
          </cell>
          <cell r="AD193">
            <v>95.209985785714267</v>
          </cell>
          <cell r="AE193">
            <v>94.49977155714285</v>
          </cell>
        </row>
        <row r="194">
          <cell r="A194" t="str">
            <v>Surface totale de appartement 1982-1989</v>
          </cell>
          <cell r="B194" t="str">
            <v>suripr3</v>
          </cell>
          <cell r="C194" t="str">
            <v>fra</v>
          </cell>
          <cell r="D194" t="str">
            <v>CEREN</v>
          </cell>
          <cell r="E194" t="str">
            <v>Mm²</v>
          </cell>
          <cell r="F194">
            <v>55.327436219650707</v>
          </cell>
          <cell r="G194">
            <v>54.951871295645759</v>
          </cell>
          <cell r="H194">
            <v>54.750321295651652</v>
          </cell>
          <cell r="I194">
            <v>54.267291294953949</v>
          </cell>
          <cell r="J194">
            <v>53.569466669758789</v>
          </cell>
          <cell r="K194">
            <v>52.691576669862165</v>
          </cell>
          <cell r="L194">
            <v>52.810911669877072</v>
          </cell>
          <cell r="M194">
            <v>53.083130949952462</v>
          </cell>
          <cell r="N194">
            <v>52.932734283269959</v>
          </cell>
          <cell r="O194">
            <v>52.964485949905011</v>
          </cell>
          <cell r="P194">
            <v>53.477976666666656</v>
          </cell>
          <cell r="Q194">
            <v>53.806349999999995</v>
          </cell>
          <cell r="R194">
            <v>54.126999126789201</v>
          </cell>
          <cell r="S194">
            <v>53.887501651465712</v>
          </cell>
          <cell r="T194">
            <v>53.584663205720979</v>
          </cell>
          <cell r="U194">
            <v>53.195348770763601</v>
          </cell>
          <cell r="V194">
            <v>52.74252307782244</v>
          </cell>
          <cell r="W194">
            <v>52.657191349813061</v>
          </cell>
          <cell r="X194">
            <v>52.620739571117966</v>
          </cell>
          <cell r="Y194">
            <v>52.401651521089889</v>
          </cell>
          <cell r="Z194">
            <v>52.180596253232729</v>
          </cell>
          <cell r="AA194">
            <v>51.971876607142853</v>
          </cell>
          <cell r="AB194">
            <v>51.623068482142848</v>
          </cell>
          <cell r="AC194">
            <v>51.210547499999997</v>
          </cell>
          <cell r="AD194">
            <v>51.06384950892857</v>
          </cell>
          <cell r="AE194">
            <v>50.819920356249987</v>
          </cell>
        </row>
        <row r="195">
          <cell r="A195" t="str">
            <v>Surface totale de appartement 1990-2000</v>
          </cell>
          <cell r="B195" t="str">
            <v>suripr4</v>
          </cell>
          <cell r="C195" t="str">
            <v>fra</v>
          </cell>
          <cell r="D195" t="str">
            <v>CEREN</v>
          </cell>
          <cell r="E195" t="str">
            <v>Mm²</v>
          </cell>
          <cell r="F195">
            <v>0</v>
          </cell>
          <cell r="G195">
            <v>5.9628462809896776</v>
          </cell>
          <cell r="H195">
            <v>13.721391280954034</v>
          </cell>
          <cell r="I195">
            <v>21.561503780721445</v>
          </cell>
          <cell r="J195">
            <v>29.411275749925018</v>
          </cell>
          <cell r="K195">
            <v>38.696068249925034</v>
          </cell>
          <cell r="L195">
            <v>46.966870749925036</v>
          </cell>
          <cell r="M195">
            <v>51.255300000000005</v>
          </cell>
          <cell r="N195">
            <v>56.544359999999955</v>
          </cell>
          <cell r="O195">
            <v>61.69128094981005</v>
          </cell>
          <cell r="P195">
            <v>67.930953964431836</v>
          </cell>
          <cell r="Q195">
            <v>67.972510631098515</v>
          </cell>
          <cell r="R195">
            <v>68.170290113904741</v>
          </cell>
          <cell r="S195">
            <v>69.083632613904726</v>
          </cell>
          <cell r="T195">
            <v>70.503520113904742</v>
          </cell>
          <cell r="U195">
            <v>71.785612613904746</v>
          </cell>
          <cell r="V195">
            <v>73.116055983904744</v>
          </cell>
          <cell r="W195">
            <v>71.903447473904734</v>
          </cell>
          <cell r="X195">
            <v>70.641227535333314</v>
          </cell>
          <cell r="Y195">
            <v>69.391169025333326</v>
          </cell>
          <cell r="Z195">
            <v>68.19294061742292</v>
          </cell>
          <cell r="AA195">
            <v>66.978739250280071</v>
          </cell>
          <cell r="AB195">
            <v>65.722781631574705</v>
          </cell>
          <cell r="AC195">
            <v>64.596100264431826</v>
          </cell>
          <cell r="AD195">
            <v>64.382901208360408</v>
          </cell>
          <cell r="AE195">
            <v>64.215941444342562</v>
          </cell>
        </row>
        <row r="196">
          <cell r="A196" t="str">
            <v>Surface totale de appartement &gt;=2001</v>
          </cell>
          <cell r="B196" t="str">
            <v>suripr5</v>
          </cell>
          <cell r="C196" t="str">
            <v>fra</v>
          </cell>
          <cell r="D196" t="str">
            <v>CEREN</v>
          </cell>
          <cell r="E196" t="str">
            <v>Mm²</v>
          </cell>
          <cell r="F196">
            <v>0</v>
          </cell>
          <cell r="G196">
            <v>0</v>
          </cell>
          <cell r="H196">
            <v>0</v>
          </cell>
          <cell r="I196">
            <v>0</v>
          </cell>
          <cell r="J196">
            <v>0</v>
          </cell>
          <cell r="K196">
            <v>0</v>
          </cell>
          <cell r="L196">
            <v>0</v>
          </cell>
          <cell r="M196">
            <v>0</v>
          </cell>
          <cell r="N196">
            <v>0</v>
          </cell>
          <cell r="O196">
            <v>0</v>
          </cell>
          <cell r="P196">
            <v>0</v>
          </cell>
          <cell r="Q196">
            <v>5.4209484969943134</v>
          </cell>
          <cell r="R196">
            <v>10.716685878766436</v>
          </cell>
          <cell r="S196">
            <v>16.932169510382231</v>
          </cell>
          <cell r="T196">
            <v>24.659148446480813</v>
          </cell>
          <cell r="U196">
            <v>33.083672671075242</v>
          </cell>
          <cell r="V196">
            <v>42.366812650602164</v>
          </cell>
          <cell r="W196">
            <v>49.293708508400186</v>
          </cell>
          <cell r="X196">
            <v>58.017073306381171</v>
          </cell>
          <cell r="Y196">
            <v>67.749041163036182</v>
          </cell>
          <cell r="Z196">
            <v>76.116862992401039</v>
          </cell>
          <cell r="AA196">
            <v>83.513660359339241</v>
          </cell>
          <cell r="AB196">
            <v>92.00289151404715</v>
          </cell>
          <cell r="AC196">
            <v>100.07937603556815</v>
          </cell>
          <cell r="AD196">
            <v>110.96762417614099</v>
          </cell>
          <cell r="AE196">
            <v>121.5129656426145</v>
          </cell>
        </row>
        <row r="197">
          <cell r="A197" t="str">
            <v>Consommation totale des résidences principales par usage</v>
          </cell>
        </row>
        <row r="198">
          <cell r="A198" t="str">
            <v>Consommation totale du résidentiel (climat normal)</v>
          </cell>
        </row>
        <row r="199">
          <cell r="A199" t="str">
            <v>Consommation totale du résidentiel (climat normal)</v>
          </cell>
          <cell r="B199" t="str">
            <v>toccflprcc</v>
          </cell>
          <cell r="C199" t="str">
            <v>fra</v>
          </cell>
          <cell r="D199" t="str">
            <v>CEREN</v>
          </cell>
          <cell r="E199" t="str">
            <v>GWh</v>
          </cell>
          <cell r="F199">
            <v>460680.35878974613</v>
          </cell>
          <cell r="G199">
            <v>467797.27466089668</v>
          </cell>
          <cell r="H199">
            <v>472046.2661633197</v>
          </cell>
          <cell r="I199">
            <v>469158.11098986946</v>
          </cell>
          <cell r="J199">
            <v>469256.76404290786</v>
          </cell>
          <cell r="K199">
            <v>470593.08858071978</v>
          </cell>
          <cell r="L199">
            <v>472644.61381448037</v>
          </cell>
          <cell r="M199">
            <v>470212.89633456018</v>
          </cell>
          <cell r="N199">
            <v>482959.83084007964</v>
          </cell>
          <cell r="O199">
            <v>491430.54070892767</v>
          </cell>
          <cell r="P199">
            <v>490669.16849812062</v>
          </cell>
          <cell r="Q199">
            <v>497420.54538191052</v>
          </cell>
          <cell r="R199">
            <v>496194.61812256015</v>
          </cell>
          <cell r="S199">
            <v>489626.79284871189</v>
          </cell>
          <cell r="T199">
            <v>492422.89698839234</v>
          </cell>
          <cell r="U199">
            <v>487672.82358859095</v>
          </cell>
          <cell r="V199">
            <v>483894.63264486199</v>
          </cell>
          <cell r="W199">
            <v>484305.4082887494</v>
          </cell>
          <cell r="X199">
            <v>472767.5826853016</v>
          </cell>
          <cell r="Y199">
            <v>466794.32854048937</v>
          </cell>
          <cell r="Z199">
            <v>461273.34388215159</v>
          </cell>
          <cell r="AA199">
            <v>459016.6911303894</v>
          </cell>
          <cell r="AB199">
            <v>453116.69769372221</v>
          </cell>
          <cell r="AC199">
            <v>444830.74973058136</v>
          </cell>
          <cell r="AD199">
            <v>437740.88389456907</v>
          </cell>
          <cell r="AE199">
            <v>431673.37925859314</v>
          </cell>
        </row>
        <row r="200">
          <cell r="A200" t="str">
            <v>Consommation totale du charbon du résidentiel (climat normal)</v>
          </cell>
          <cell r="B200" t="str">
            <v>chacflprcc</v>
          </cell>
          <cell r="C200" t="str">
            <v>fra</v>
          </cell>
          <cell r="D200" t="str">
            <v>CEREN</v>
          </cell>
          <cell r="E200" t="str">
            <v>GWh</v>
          </cell>
          <cell r="F200">
            <v>12536.547457100929</v>
          </cell>
          <cell r="G200">
            <v>12252.630108689889</v>
          </cell>
          <cell r="H200">
            <v>10270.287316291135</v>
          </cell>
          <cell r="I200">
            <v>9731.1754749845331</v>
          </cell>
          <cell r="J200">
            <v>9496.6628150782253</v>
          </cell>
          <cell r="K200">
            <v>8817.0850256685862</v>
          </cell>
          <cell r="L200">
            <v>8061.5510499529646</v>
          </cell>
          <cell r="M200">
            <v>7290.6471976278344</v>
          </cell>
          <cell r="N200">
            <v>6525.839468162405</v>
          </cell>
          <cell r="O200">
            <v>5833.2087738327446</v>
          </cell>
          <cell r="P200">
            <v>5655.2147316640667</v>
          </cell>
          <cell r="Q200">
            <v>4238.1702630434011</v>
          </cell>
          <cell r="R200">
            <v>3569.6189587858644</v>
          </cell>
          <cell r="S200">
            <v>3129.6859919413569</v>
          </cell>
          <cell r="T200">
            <v>2742.2044816634257</v>
          </cell>
          <cell r="U200">
            <v>2460.5980694807463</v>
          </cell>
          <cell r="V200">
            <v>2268.0507630942152</v>
          </cell>
          <cell r="W200">
            <v>2184.7007845174967</v>
          </cell>
          <cell r="X200">
            <v>2104.7534304712403</v>
          </cell>
          <cell r="Y200">
            <v>2039.9672815903091</v>
          </cell>
          <cell r="Z200">
            <v>1980.8931747591287</v>
          </cell>
          <cell r="AA200">
            <v>1934.9149862199022</v>
          </cell>
          <cell r="AB200">
            <v>1882.7337580441117</v>
          </cell>
          <cell r="AC200">
            <v>1838.701659719168</v>
          </cell>
          <cell r="AD200">
            <v>1812.7652771261519</v>
          </cell>
          <cell r="AE200">
            <v>1800.7446255712596</v>
          </cell>
        </row>
        <row r="201">
          <cell r="A201" t="str">
            <v>Consommation totale du fioul du résidentiel (climat normal)</v>
          </cell>
          <cell r="B201" t="str">
            <v>fodcflprcc</v>
          </cell>
          <cell r="C201" t="str">
            <v>fra</v>
          </cell>
          <cell r="D201" t="str">
            <v>CEREN</v>
          </cell>
          <cell r="E201" t="str">
            <v>GWh</v>
          </cell>
          <cell r="F201">
            <v>104135.39491015369</v>
          </cell>
          <cell r="G201">
            <v>101313.15747386341</v>
          </cell>
          <cell r="H201">
            <v>96789.086185949316</v>
          </cell>
          <cell r="I201">
            <v>94268.898578554188</v>
          </cell>
          <cell r="J201">
            <v>94380.392757827343</v>
          </cell>
          <cell r="K201">
            <v>95148.380743337722</v>
          </cell>
          <cell r="L201">
            <v>94083.911375980024</v>
          </cell>
          <cell r="M201">
            <v>93210.829084646321</v>
          </cell>
          <cell r="N201">
            <v>96659.082495039911</v>
          </cell>
          <cell r="O201">
            <v>98772.023637133127</v>
          </cell>
          <cell r="P201">
            <v>100660.23180243814</v>
          </cell>
          <cell r="Q201">
            <v>102912.10014907304</v>
          </cell>
          <cell r="R201">
            <v>98169.409823948474</v>
          </cell>
          <cell r="S201">
            <v>94454.727121296077</v>
          </cell>
          <cell r="T201">
            <v>94231.603342883245</v>
          </cell>
          <cell r="U201">
            <v>90670.133364193447</v>
          </cell>
          <cell r="V201">
            <v>86418.727108798645</v>
          </cell>
          <cell r="W201">
            <v>82774.781810459928</v>
          </cell>
          <cell r="X201">
            <v>74560.573914025095</v>
          </cell>
          <cell r="Y201">
            <v>71099.486679199297</v>
          </cell>
          <cell r="Z201">
            <v>66464.852459452595</v>
          </cell>
          <cell r="AA201">
            <v>66112.131519610091</v>
          </cell>
          <cell r="AB201">
            <v>60439.361041032025</v>
          </cell>
          <cell r="AC201">
            <v>55091.688622620692</v>
          </cell>
          <cell r="AD201">
            <v>52719.237091045426</v>
          </cell>
          <cell r="AE201">
            <v>48948.610326854629</v>
          </cell>
        </row>
        <row r="202">
          <cell r="A202" t="str">
            <v>Consommation totale du GPL du résidentiel (climat normal)</v>
          </cell>
          <cell r="B202" t="str">
            <v>gplcflprcc</v>
          </cell>
          <cell r="C202" t="str">
            <v>fra</v>
          </cell>
          <cell r="D202" t="str">
            <v>CEREN</v>
          </cell>
          <cell r="E202" t="str">
            <v>GWh</v>
          </cell>
          <cell r="F202">
            <v>17015.371421385709</v>
          </cell>
          <cell r="G202">
            <v>17440.081983023443</v>
          </cell>
          <cell r="H202">
            <v>17429.213644992622</v>
          </cell>
          <cell r="I202">
            <v>17555.823867365871</v>
          </cell>
          <cell r="J202">
            <v>17612.734686956712</v>
          </cell>
          <cell r="K202">
            <v>17717.831000312846</v>
          </cell>
          <cell r="L202">
            <v>17924.132888048302</v>
          </cell>
          <cell r="M202">
            <v>17941.700654863438</v>
          </cell>
          <cell r="N202">
            <v>17948.739544292253</v>
          </cell>
          <cell r="O202">
            <v>18268.093468675481</v>
          </cell>
          <cell r="P202">
            <v>18594.097338741074</v>
          </cell>
          <cell r="Q202">
            <v>18276.792529763617</v>
          </cell>
          <cell r="R202">
            <v>17797.359747413891</v>
          </cell>
          <cell r="S202">
            <v>16585.739265032644</v>
          </cell>
          <cell r="T202">
            <v>15732.225557627478</v>
          </cell>
          <cell r="U202">
            <v>14976.131433617911</v>
          </cell>
          <cell r="V202">
            <v>13627.787088216304</v>
          </cell>
          <cell r="W202">
            <v>12987.904625118006</v>
          </cell>
          <cell r="X202">
            <v>12096.325678741076</v>
          </cell>
          <cell r="Y202">
            <v>11495.589205220434</v>
          </cell>
          <cell r="Z202">
            <v>11010.410739895091</v>
          </cell>
          <cell r="AA202">
            <v>10458.020468238596</v>
          </cell>
          <cell r="AB202">
            <v>9914.7905741204486</v>
          </cell>
          <cell r="AC202">
            <v>9440.2692720026735</v>
          </cell>
          <cell r="AD202">
            <v>9030.0039986432512</v>
          </cell>
          <cell r="AE202">
            <v>8832.1508781698049</v>
          </cell>
        </row>
        <row r="203">
          <cell r="A203" t="str">
            <v>Consommation totale du gaz naturel du résidentiel (climat normal)</v>
          </cell>
          <cell r="B203" t="str">
            <v>gazcflprcc</v>
          </cell>
          <cell r="C203" t="str">
            <v>fra</v>
          </cell>
          <cell r="D203" t="str">
            <v>CEREN</v>
          </cell>
          <cell r="E203" t="str">
            <v>GWh</v>
          </cell>
          <cell r="F203">
            <v>111335.42467162033</v>
          </cell>
          <cell r="G203">
            <v>113937.08476759099</v>
          </cell>
          <cell r="H203">
            <v>118276.45298596704</v>
          </cell>
          <cell r="I203">
            <v>122403.0685543929</v>
          </cell>
          <cell r="J203">
            <v>126652.29657531918</v>
          </cell>
          <cell r="K203">
            <v>127312.5176216652</v>
          </cell>
          <cell r="L203">
            <v>130353.75540608585</v>
          </cell>
          <cell r="M203">
            <v>130387.15372390143</v>
          </cell>
          <cell r="N203">
            <v>136638.29804581989</v>
          </cell>
          <cell r="O203">
            <v>141946.34398120784</v>
          </cell>
          <cell r="P203">
            <v>144327.84898933704</v>
          </cell>
          <cell r="Q203">
            <v>151422.40792722543</v>
          </cell>
          <cell r="R203">
            <v>157816.47530851761</v>
          </cell>
          <cell r="S203">
            <v>156192.12216085714</v>
          </cell>
          <cell r="T203">
            <v>159403.05404123847</v>
          </cell>
          <cell r="U203">
            <v>159265.85753456864</v>
          </cell>
          <cell r="V203">
            <v>157847.31860028394</v>
          </cell>
          <cell r="W203">
            <v>158187.9028875723</v>
          </cell>
          <cell r="X203">
            <v>155934.36269109888</v>
          </cell>
          <cell r="Y203">
            <v>149692.98478970566</v>
          </cell>
          <cell r="Z203">
            <v>147929.12783113349</v>
          </cell>
          <cell r="AA203">
            <v>143315.74071069548</v>
          </cell>
          <cell r="AB203">
            <v>141191.30008042124</v>
          </cell>
          <cell r="AC203">
            <v>137665.58575878688</v>
          </cell>
          <cell r="AD203">
            <v>134552.4731476499</v>
          </cell>
          <cell r="AE203">
            <v>131987.60141636978</v>
          </cell>
        </row>
        <row r="204">
          <cell r="A204" t="str">
            <v>Consommation totale de l'électricité du résidentiel (climat normal)</v>
          </cell>
          <cell r="B204" t="str">
            <v>elccflprcc</v>
          </cell>
          <cell r="C204" t="str">
            <v>fra</v>
          </cell>
          <cell r="D204" t="str">
            <v>CEREN</v>
          </cell>
          <cell r="E204" t="str">
            <v>GWh</v>
          </cell>
          <cell r="F204">
            <v>94813.948589277512</v>
          </cell>
          <cell r="G204">
            <v>98765.106253677091</v>
          </cell>
          <cell r="H204">
            <v>102969.14670779035</v>
          </cell>
          <cell r="I204">
            <v>104277.60226316622</v>
          </cell>
          <cell r="J204">
            <v>105584.38920837277</v>
          </cell>
          <cell r="K204">
            <v>109016.85835687805</v>
          </cell>
          <cell r="L204">
            <v>111518.23399080582</v>
          </cell>
          <cell r="M204">
            <v>111962.30775275981</v>
          </cell>
          <cell r="N204">
            <v>116049.07358649891</v>
          </cell>
          <cell r="O204">
            <v>117561.45492475151</v>
          </cell>
          <cell r="P204">
            <v>120605.13218962694</v>
          </cell>
          <cell r="Q204">
            <v>123976.7868263257</v>
          </cell>
          <cell r="R204">
            <v>125123.41567470696</v>
          </cell>
          <cell r="S204">
            <v>128086.90935558367</v>
          </cell>
          <cell r="T204">
            <v>130417.10652516453</v>
          </cell>
          <cell r="U204">
            <v>133355.73779556458</v>
          </cell>
          <cell r="V204">
            <v>137010.2158797071</v>
          </cell>
          <cell r="W204">
            <v>140493.70714345702</v>
          </cell>
          <cell r="X204">
            <v>143953.73797758491</v>
          </cell>
          <cell r="Y204">
            <v>144493.40875019232</v>
          </cell>
          <cell r="Z204">
            <v>144895.1278545649</v>
          </cell>
          <cell r="AA204">
            <v>144620.2925648666</v>
          </cell>
          <cell r="AB204">
            <v>145117.3135393477</v>
          </cell>
          <cell r="AC204">
            <v>144773.95394317785</v>
          </cell>
          <cell r="AD204">
            <v>141342.51474510317</v>
          </cell>
          <cell r="AE204">
            <v>139535.17406969948</v>
          </cell>
        </row>
        <row r="205">
          <cell r="A205" t="str">
            <v>Consommation totale de la biomasse du résidentiel (climat normal)</v>
          </cell>
          <cell r="B205" t="str">
            <v>boicflprcc</v>
          </cell>
          <cell r="C205" t="str">
            <v>fra</v>
          </cell>
          <cell r="D205" t="str">
            <v>CEREN</v>
          </cell>
          <cell r="E205" t="str">
            <v>GWh</v>
          </cell>
          <cell r="F205">
            <v>97786.488412469436</v>
          </cell>
          <cell r="G205">
            <v>101291.0369935878</v>
          </cell>
          <cell r="H205">
            <v>103319.77537983903</v>
          </cell>
          <cell r="I205">
            <v>99179.598277102719</v>
          </cell>
          <cell r="J205">
            <v>94071.277352510617</v>
          </cell>
          <cell r="K205">
            <v>91320.120758361794</v>
          </cell>
          <cell r="L205">
            <v>89088.706448671117</v>
          </cell>
          <cell r="M205">
            <v>88036.516642393981</v>
          </cell>
          <cell r="N205">
            <v>87771.482270434615</v>
          </cell>
          <cell r="O205">
            <v>87785.482450278912</v>
          </cell>
          <cell r="P205">
            <v>79823.039516324963</v>
          </cell>
          <cell r="Q205">
            <v>75771.843022882254</v>
          </cell>
          <cell r="R205">
            <v>74163.173021742085</v>
          </cell>
          <cell r="S205">
            <v>72499.598367586397</v>
          </cell>
          <cell r="T205">
            <v>72005.209333091465</v>
          </cell>
          <cell r="U205">
            <v>69276.674292703858</v>
          </cell>
          <cell r="V205">
            <v>69320.089650426045</v>
          </cell>
          <cell r="W205">
            <v>70491.788153834786</v>
          </cell>
          <cell r="X205">
            <v>67435.180581965469</v>
          </cell>
          <cell r="Y205">
            <v>71244.292372080236</v>
          </cell>
          <cell r="Z205">
            <v>72248.763938253236</v>
          </cell>
          <cell r="AA205">
            <v>75740.276774806334</v>
          </cell>
          <cell r="AB205">
            <v>77658.445108148007</v>
          </cell>
          <cell r="AC205">
            <v>79302.453453074137</v>
          </cell>
          <cell r="AD205">
            <v>81901.948407225776</v>
          </cell>
          <cell r="AE205">
            <v>83898.936437973491</v>
          </cell>
        </row>
        <row r="206">
          <cell r="A206" t="str">
            <v>Consommation totale autre du résidentiel (climat normal)</v>
          </cell>
          <cell r="B206" t="str">
            <v>divcflprcc</v>
          </cell>
          <cell r="C206" t="str">
            <v>fra</v>
          </cell>
          <cell r="D206" t="str">
            <v>CEREN</v>
          </cell>
          <cell r="E206" t="str">
            <v>GWh</v>
          </cell>
          <cell r="F206">
            <v>23057.183327738523</v>
          </cell>
          <cell r="G206">
            <v>22798.177080464073</v>
          </cell>
          <cell r="H206">
            <v>22992.303942490249</v>
          </cell>
          <cell r="I206">
            <v>21741.943974303103</v>
          </cell>
          <cell r="J206">
            <v>21459.010646843017</v>
          </cell>
          <cell r="K206">
            <v>21260.2950744956</v>
          </cell>
          <cell r="L206">
            <v>21614.322654936259</v>
          </cell>
          <cell r="M206">
            <v>21383.741278367317</v>
          </cell>
          <cell r="N206">
            <v>21367.315429831662</v>
          </cell>
          <cell r="O206">
            <v>21263.93347304804</v>
          </cell>
          <cell r="P206">
            <v>21003.60392998848</v>
          </cell>
          <cell r="Q206">
            <v>20822.444663597082</v>
          </cell>
          <cell r="R206">
            <v>19555.165587445234</v>
          </cell>
          <cell r="S206">
            <v>18678.010586414621</v>
          </cell>
          <cell r="T206">
            <v>17891.493706723704</v>
          </cell>
          <cell r="U206">
            <v>17667.691098461721</v>
          </cell>
          <cell r="V206">
            <v>17402.443554335714</v>
          </cell>
          <cell r="W206">
            <v>17184.622883789812</v>
          </cell>
          <cell r="X206">
            <v>16682.648411414859</v>
          </cell>
          <cell r="Y206">
            <v>16728.599462501057</v>
          </cell>
          <cell r="Z206">
            <v>16744.167884093109</v>
          </cell>
          <cell r="AA206">
            <v>16835.314105952457</v>
          </cell>
          <cell r="AB206">
            <v>16912.753592608638</v>
          </cell>
          <cell r="AC206">
            <v>16718.097021200101</v>
          </cell>
          <cell r="AD206">
            <v>16381.941227775385</v>
          </cell>
          <cell r="AE206">
            <v>16670.161503954758</v>
          </cell>
        </row>
        <row r="207">
          <cell r="A207" t="str">
            <v>Consommation du chauffage du résidentiel (climat normal)</v>
          </cell>
        </row>
        <row r="208">
          <cell r="A208" t="str">
            <v>Consommation du chauffage du résidentiel (climat normal)</v>
          </cell>
          <cell r="B208" t="str">
            <v>toccflprchc</v>
          </cell>
          <cell r="C208" t="str">
            <v>fra</v>
          </cell>
          <cell r="D208" t="str">
            <v>CEREN</v>
          </cell>
          <cell r="E208" t="str">
            <v>GWh</v>
          </cell>
          <cell r="F208">
            <v>354975.21037146269</v>
          </cell>
          <cell r="G208">
            <v>359518.10187372135</v>
          </cell>
          <cell r="H208">
            <v>361364.74611101439</v>
          </cell>
          <cell r="I208">
            <v>355849.97705324105</v>
          </cell>
          <cell r="J208">
            <v>353944.25027227664</v>
          </cell>
          <cell r="K208">
            <v>352895.06574497692</v>
          </cell>
          <cell r="L208">
            <v>352109.48745745834</v>
          </cell>
          <cell r="M208">
            <v>346968.49131274706</v>
          </cell>
          <cell r="N208">
            <v>355199.92598403653</v>
          </cell>
          <cell r="O208">
            <v>359950.2025618077</v>
          </cell>
          <cell r="P208">
            <v>356710.8017311939</v>
          </cell>
          <cell r="Q208">
            <v>359894.91111754108</v>
          </cell>
          <cell r="R208">
            <v>356538.33679751033</v>
          </cell>
          <cell r="S208">
            <v>347348.37068356911</v>
          </cell>
          <cell r="T208">
            <v>348614.28850324027</v>
          </cell>
          <cell r="U208">
            <v>343232.42978513928</v>
          </cell>
          <cell r="V208">
            <v>338375.7819160865</v>
          </cell>
          <cell r="W208">
            <v>338343.24150237662</v>
          </cell>
          <cell r="X208">
            <v>325389.88842892478</v>
          </cell>
          <cell r="Y208">
            <v>319504.78754917497</v>
          </cell>
          <cell r="Z208">
            <v>313068.44577603968</v>
          </cell>
          <cell r="AA208">
            <v>310986.87446975929</v>
          </cell>
          <cell r="AB208">
            <v>304088.56805966794</v>
          </cell>
          <cell r="AC208">
            <v>296446.20600078773</v>
          </cell>
          <cell r="AD208">
            <v>292682.26681827137</v>
          </cell>
          <cell r="AE208">
            <v>288532.22487230314</v>
          </cell>
        </row>
        <row r="209">
          <cell r="A209" t="str">
            <v>Consommation du chauffage charbon du résidentiel (climat normal)</v>
          </cell>
          <cell r="B209" t="str">
            <v>chacflprchc</v>
          </cell>
          <cell r="C209" t="str">
            <v>fra</v>
          </cell>
          <cell r="D209" t="str">
            <v>CEREN</v>
          </cell>
          <cell r="E209" t="str">
            <v>GWh</v>
          </cell>
          <cell r="F209">
            <v>12413.763667933874</v>
          </cell>
          <cell r="G209">
            <v>12143.747793420389</v>
          </cell>
          <cell r="H209">
            <v>10174.081785358512</v>
          </cell>
          <cell r="I209">
            <v>9646.1370044887626</v>
          </cell>
          <cell r="J209">
            <v>9422.4415081118223</v>
          </cell>
          <cell r="K209">
            <v>8752.9883578263634</v>
          </cell>
          <cell r="L209">
            <v>8003.0878529834208</v>
          </cell>
          <cell r="M209">
            <v>7238.1518918946904</v>
          </cell>
          <cell r="N209">
            <v>6478.8955928080422</v>
          </cell>
          <cell r="O209">
            <v>5791.9766881068672</v>
          </cell>
          <cell r="P209">
            <v>5625.6049810085751</v>
          </cell>
          <cell r="Q209">
            <v>4215.6217399641628</v>
          </cell>
          <cell r="R209">
            <v>3552.6524002735077</v>
          </cell>
          <cell r="S209">
            <v>3113.8570058212658</v>
          </cell>
          <cell r="T209">
            <v>2727.9978665791941</v>
          </cell>
          <cell r="U209">
            <v>2448.0709996912947</v>
          </cell>
          <cell r="V209">
            <v>2256.6624482542575</v>
          </cell>
          <cell r="W209">
            <v>2173.1415381793922</v>
          </cell>
          <cell r="X209">
            <v>2093.3079413723626</v>
          </cell>
          <cell r="Y209">
            <v>2028.6355497306577</v>
          </cell>
          <cell r="Z209">
            <v>1969.6466130092435</v>
          </cell>
          <cell r="AA209">
            <v>1923.8959389484701</v>
          </cell>
          <cell r="AB209">
            <v>1871.9422252511329</v>
          </cell>
          <cell r="AC209">
            <v>1827.8169229052339</v>
          </cell>
          <cell r="AD209">
            <v>1801.9191084115068</v>
          </cell>
          <cell r="AE209">
            <v>1789.7380976069103</v>
          </cell>
        </row>
        <row r="210">
          <cell r="A210" t="str">
            <v>Consommation du chauffage fioul du résidentiel (climat normal)</v>
          </cell>
          <cell r="B210" t="str">
            <v>fodcflprchc</v>
          </cell>
          <cell r="C210" t="str">
            <v>fra</v>
          </cell>
          <cell r="D210" t="str">
            <v>CEREN</v>
          </cell>
          <cell r="E210" t="str">
            <v>GWh</v>
          </cell>
          <cell r="F210">
            <v>94694.51965679093</v>
          </cell>
          <cell r="G210">
            <v>91991.782563156696</v>
          </cell>
          <cell r="H210">
            <v>87848.190665902002</v>
          </cell>
          <cell r="I210">
            <v>85219.574823755407</v>
          </cell>
          <cell r="J210">
            <v>85002.029561861447</v>
          </cell>
          <cell r="K210">
            <v>85558.303748516322</v>
          </cell>
          <cell r="L210">
            <v>84466.922450588565</v>
          </cell>
          <cell r="M210">
            <v>83056.258300194764</v>
          </cell>
          <cell r="N210">
            <v>85709.406873554646</v>
          </cell>
          <cell r="O210">
            <v>87624.085643332073</v>
          </cell>
          <cell r="P210">
            <v>89673.459196840864</v>
          </cell>
          <cell r="Q210">
            <v>91915.791779221254</v>
          </cell>
          <cell r="R210">
            <v>87461.483942552295</v>
          </cell>
          <cell r="S210">
            <v>83653.048869101578</v>
          </cell>
          <cell r="T210">
            <v>83967.659819270659</v>
          </cell>
          <cell r="U210">
            <v>81868.462470760976</v>
          </cell>
          <cell r="V210">
            <v>78509.108884840287</v>
          </cell>
          <cell r="W210">
            <v>75790.528943821264</v>
          </cell>
          <cell r="X210">
            <v>67952.910351957253</v>
          </cell>
          <cell r="Y210">
            <v>64721.511285225832</v>
          </cell>
          <cell r="Z210">
            <v>60252.564721279428</v>
          </cell>
          <cell r="AA210">
            <v>60311.285649055768</v>
          </cell>
          <cell r="AB210">
            <v>55073.161051591873</v>
          </cell>
          <cell r="AC210">
            <v>50376.611336286478</v>
          </cell>
          <cell r="AD210">
            <v>48141.012930225486</v>
          </cell>
          <cell r="AE210">
            <v>44654.363738230895</v>
          </cell>
        </row>
        <row r="211">
          <cell r="A211" t="str">
            <v>Consommation du chauffage GPL du résidentiel (climat normal)</v>
          </cell>
          <cell r="B211" t="str">
            <v>gplcflprchc</v>
          </cell>
          <cell r="C211" t="str">
            <v>fra</v>
          </cell>
          <cell r="D211" t="str">
            <v>CEREN</v>
          </cell>
          <cell r="E211" t="str">
            <v>GWh</v>
          </cell>
          <cell r="F211">
            <v>5203.2952335458967</v>
          </cell>
          <cell r="G211">
            <v>5583.9842425582256</v>
          </cell>
          <cell r="H211">
            <v>5865.9574599029265</v>
          </cell>
          <cell r="I211">
            <v>6032.9069738921617</v>
          </cell>
          <cell r="J211">
            <v>6447.1493715235874</v>
          </cell>
          <cell r="K211">
            <v>6883.3318584937024</v>
          </cell>
          <cell r="L211">
            <v>7166.2138978354433</v>
          </cell>
          <cell r="M211">
            <v>7294.735341751415</v>
          </cell>
          <cell r="N211">
            <v>7235.404236140037</v>
          </cell>
          <cell r="O211">
            <v>7365.6882170801982</v>
          </cell>
          <cell r="P211">
            <v>7820.4167287911841</v>
          </cell>
          <cell r="Q211">
            <v>7904.2171522261642</v>
          </cell>
          <cell r="R211">
            <v>7596.1698063359345</v>
          </cell>
          <cell r="S211">
            <v>7072.7676039310336</v>
          </cell>
          <cell r="T211">
            <v>6577.0685125120845</v>
          </cell>
          <cell r="U211">
            <v>6229.6251100157897</v>
          </cell>
          <cell r="V211">
            <v>5681.4059587043239</v>
          </cell>
          <cell r="W211">
            <v>5518.7158234191966</v>
          </cell>
          <cell r="X211">
            <v>5093.7470793721459</v>
          </cell>
          <cell r="Y211">
            <v>4713.9190556364238</v>
          </cell>
          <cell r="Z211">
            <v>4310.6546966629894</v>
          </cell>
          <cell r="AA211">
            <v>4000.7875337920113</v>
          </cell>
          <cell r="AB211">
            <v>3661.8601447427232</v>
          </cell>
          <cell r="AC211">
            <v>3372.039261834334</v>
          </cell>
          <cell r="AD211">
            <v>3279.6791055113276</v>
          </cell>
          <cell r="AE211">
            <v>3119.6268069289786</v>
          </cell>
        </row>
        <row r="212">
          <cell r="A212" t="str">
            <v>Consommation du chauffage gaz naturel du résidentiel (climat normal)</v>
          </cell>
          <cell r="B212" t="str">
            <v>gazcflprchc</v>
          </cell>
          <cell r="C212" t="str">
            <v>fra</v>
          </cell>
          <cell r="D212" t="str">
            <v>CEREN</v>
          </cell>
          <cell r="E212" t="str">
            <v>GWh</v>
          </cell>
          <cell r="F212">
            <v>91682.546428293295</v>
          </cell>
          <cell r="G212">
            <v>94282.472297609493</v>
          </cell>
          <cell r="H212">
            <v>98360.27296543261</v>
          </cell>
          <cell r="I212">
            <v>102224.54093110704</v>
          </cell>
          <cell r="J212">
            <v>106210.58233342257</v>
          </cell>
          <cell r="K212">
            <v>106870.54363974174</v>
          </cell>
          <cell r="L212">
            <v>109403.37001397125</v>
          </cell>
          <cell r="M212">
            <v>109113.66930983181</v>
          </cell>
          <cell r="N212">
            <v>114497.2822873933</v>
          </cell>
          <cell r="O212">
            <v>119293.23933013828</v>
          </cell>
          <cell r="P212">
            <v>121169.020006138</v>
          </cell>
          <cell r="Q212">
            <v>126928.56782976113</v>
          </cell>
          <cell r="R212">
            <v>132390.83308837589</v>
          </cell>
          <cell r="S212">
            <v>130289.91585353739</v>
          </cell>
          <cell r="T212">
            <v>132779.8828338235</v>
          </cell>
          <cell r="U212">
            <v>132155.96607877131</v>
          </cell>
          <cell r="V212">
            <v>130159.96133190111</v>
          </cell>
          <cell r="W212">
            <v>131016.45887378942</v>
          </cell>
          <cell r="X212">
            <v>129204.81978722107</v>
          </cell>
          <cell r="Y212">
            <v>123834.5865577472</v>
          </cell>
          <cell r="Z212">
            <v>122953.48622734733</v>
          </cell>
          <cell r="AA212">
            <v>119227.00746560513</v>
          </cell>
          <cell r="AB212">
            <v>118024.72578418393</v>
          </cell>
          <cell r="AC212">
            <v>115638.77236721326</v>
          </cell>
          <cell r="AD212">
            <v>112530.60492240101</v>
          </cell>
          <cell r="AE212">
            <v>109984.71586730811</v>
          </cell>
        </row>
        <row r="213">
          <cell r="A213" t="str">
            <v>Consommation du chauffage électricité du résidentiel (climat normal)</v>
          </cell>
          <cell r="B213" t="str">
            <v>elccflprchc</v>
          </cell>
          <cell r="C213" t="str">
            <v>fra</v>
          </cell>
          <cell r="D213" t="str">
            <v>CEREN</v>
          </cell>
          <cell r="E213" t="str">
            <v>GWh</v>
          </cell>
          <cell r="F213">
            <v>35360.127790877508</v>
          </cell>
          <cell r="G213">
            <v>36561.125583927926</v>
          </cell>
          <cell r="H213">
            <v>37926.999136597806</v>
          </cell>
          <cell r="I213">
            <v>37009.749745231013</v>
          </cell>
          <cell r="J213">
            <v>36554.09177219867</v>
          </cell>
          <cell r="K213">
            <v>37531.320658685094</v>
          </cell>
          <cell r="L213">
            <v>37750.89971943041</v>
          </cell>
          <cell r="M213">
            <v>36137.961500016725</v>
          </cell>
          <cell r="N213">
            <v>37362.23120394849</v>
          </cell>
          <cell r="O213">
            <v>35998.101321673421</v>
          </cell>
          <cell r="P213">
            <v>36565.430566416966</v>
          </cell>
          <cell r="Q213">
            <v>37121.146782689102</v>
          </cell>
          <cell r="R213">
            <v>36191.037845342922</v>
          </cell>
          <cell r="S213">
            <v>36355.864036478</v>
          </cell>
          <cell r="T213">
            <v>37006.882511480464</v>
          </cell>
          <cell r="U213">
            <v>37945.129158186333</v>
          </cell>
          <cell r="V213">
            <v>39477.726367672883</v>
          </cell>
          <cell r="W213">
            <v>40552.946858185853</v>
          </cell>
          <cell r="X213">
            <v>41231.971777097024</v>
          </cell>
          <cell r="Y213">
            <v>40522.960238631211</v>
          </cell>
          <cell r="Z213">
            <v>38874.786763333504</v>
          </cell>
          <cell r="AA213">
            <v>37248.550515276409</v>
          </cell>
          <cell r="AB213">
            <v>35241.202990812992</v>
          </cell>
          <cell r="AC213">
            <v>33626.316206549636</v>
          </cell>
          <cell r="AD213">
            <v>33134.795785386777</v>
          </cell>
          <cell r="AE213">
            <v>32984.640354041112</v>
          </cell>
        </row>
        <row r="214">
          <cell r="A214" t="str">
            <v>Consommation du chauffage biomasse du résidentiel (climat normal)</v>
          </cell>
          <cell r="B214" t="str">
            <v>boicflprchc</v>
          </cell>
          <cell r="C214" t="str">
            <v>fra</v>
          </cell>
          <cell r="D214" t="str">
            <v>CEREN</v>
          </cell>
          <cell r="E214" t="str">
            <v>GWh</v>
          </cell>
          <cell r="F214">
            <v>96059.455764414262</v>
          </cell>
          <cell r="G214">
            <v>99685.66276904523</v>
          </cell>
          <cell r="H214">
            <v>101750.46903113417</v>
          </cell>
          <cell r="I214">
            <v>97560.338801212201</v>
          </cell>
          <cell r="J214">
            <v>92441.278713837892</v>
          </cell>
          <cell r="K214">
            <v>89671.102694685862</v>
          </cell>
          <cell r="L214">
            <v>87381.213400553577</v>
          </cell>
          <cell r="M214">
            <v>86460.419641558037</v>
          </cell>
          <cell r="N214">
            <v>86290.987512767373</v>
          </cell>
          <cell r="O214">
            <v>86371.787059038004</v>
          </cell>
          <cell r="P214">
            <v>78439.558701585192</v>
          </cell>
          <cell r="Q214">
            <v>74367.449635580138</v>
          </cell>
          <cell r="R214">
            <v>73065.549535804093</v>
          </cell>
          <cell r="S214">
            <v>71459.89394731533</v>
          </cell>
          <cell r="T214">
            <v>71026.303157495175</v>
          </cell>
          <cell r="U214">
            <v>68357.091314342411</v>
          </cell>
          <cell r="V214">
            <v>68422.057761988181</v>
          </cell>
          <cell r="W214">
            <v>69625.225347877305</v>
          </cell>
          <cell r="X214">
            <v>66647.671172826478</v>
          </cell>
          <cell r="Y214">
            <v>70449.371856173631</v>
          </cell>
          <cell r="Z214">
            <v>71456.979236517771</v>
          </cell>
          <cell r="AA214">
            <v>74954.234341920164</v>
          </cell>
          <cell r="AB214">
            <v>76879.459217516254</v>
          </cell>
          <cell r="AC214">
            <v>78523.775401511113</v>
          </cell>
          <cell r="AD214">
            <v>81112.857416204017</v>
          </cell>
          <cell r="AE214">
            <v>83096.736184620968</v>
          </cell>
        </row>
        <row r="215">
          <cell r="A215" t="str">
            <v>Consommation du chauffage autre du résidentiel (climat normal)</v>
          </cell>
          <cell r="B215" t="str">
            <v>divcflprchc</v>
          </cell>
          <cell r="C215" t="str">
            <v>fra</v>
          </cell>
          <cell r="D215" t="str">
            <v>CEREN</v>
          </cell>
          <cell r="E215" t="str">
            <v>GWh</v>
          </cell>
          <cell r="F215">
            <v>19561.501829606957</v>
          </cell>
          <cell r="G215">
            <v>19269.326624003377</v>
          </cell>
          <cell r="H215">
            <v>19438.775066686398</v>
          </cell>
          <cell r="I215">
            <v>18156.728773554507</v>
          </cell>
          <cell r="J215">
            <v>17866.677011320684</v>
          </cell>
          <cell r="K215">
            <v>17627.474787027852</v>
          </cell>
          <cell r="L215">
            <v>17937.78012209565</v>
          </cell>
          <cell r="M215">
            <v>17667.295327499643</v>
          </cell>
          <cell r="N215">
            <v>17625.718277424639</v>
          </cell>
          <cell r="O215">
            <v>17505.32430243889</v>
          </cell>
          <cell r="P215">
            <v>17417.311570413436</v>
          </cell>
          <cell r="Q215">
            <v>17442.116198099164</v>
          </cell>
          <cell r="R215">
            <v>16280.610178825662</v>
          </cell>
          <cell r="S215">
            <v>15403.023367384531</v>
          </cell>
          <cell r="T215">
            <v>14528.493802079198</v>
          </cell>
          <cell r="U215">
            <v>14228.084653371161</v>
          </cell>
          <cell r="V215">
            <v>13868.859162725437</v>
          </cell>
          <cell r="W215">
            <v>13666.224117104182</v>
          </cell>
          <cell r="X215">
            <v>13165.460319078426</v>
          </cell>
          <cell r="Y215">
            <v>13233.80300603001</v>
          </cell>
          <cell r="Z215">
            <v>13250.327517889375</v>
          </cell>
          <cell r="AA215">
            <v>13321.113025161332</v>
          </cell>
          <cell r="AB215">
            <v>13336.216645569097</v>
          </cell>
          <cell r="AC215">
            <v>13080.874504487658</v>
          </cell>
          <cell r="AD215">
            <v>12681.397550131236</v>
          </cell>
          <cell r="AE215">
            <v>12902.403823566096</v>
          </cell>
        </row>
        <row r="216">
          <cell r="A216" t="str">
            <v>Consommation de l'ECS du résidentiel (climat normal)</v>
          </cell>
        </row>
        <row r="217">
          <cell r="A217" t="str">
            <v>Consommation de l'ECS du résidentiel (climat normal)</v>
          </cell>
          <cell r="B217" t="str">
            <v>toccflprecs</v>
          </cell>
          <cell r="C217" t="str">
            <v>fra</v>
          </cell>
          <cell r="D217" t="str">
            <v>CEREN</v>
          </cell>
          <cell r="E217" t="str">
            <v>GWh</v>
          </cell>
          <cell r="F217">
            <v>42004.182047568691</v>
          </cell>
          <cell r="G217">
            <v>42595.495299986374</v>
          </cell>
          <cell r="H217">
            <v>43180.54039179418</v>
          </cell>
          <cell r="I217">
            <v>43821.778201982022</v>
          </cell>
          <cell r="J217">
            <v>44639.437948191953</v>
          </cell>
          <cell r="K217">
            <v>45318.673564580939</v>
          </cell>
          <cell r="L217">
            <v>46129.238758121428</v>
          </cell>
          <cell r="M217">
            <v>47022.236172073273</v>
          </cell>
          <cell r="N217">
            <v>48587.167878465938</v>
          </cell>
          <cell r="O217">
            <v>49514.38957322354</v>
          </cell>
          <cell r="P217">
            <v>49733.513535968712</v>
          </cell>
          <cell r="Q217">
            <v>50753.142200094029</v>
          </cell>
          <cell r="R217">
            <v>50833.471267215034</v>
          </cell>
          <cell r="S217">
            <v>51005.48509463315</v>
          </cell>
          <cell r="T217">
            <v>50753.760979379374</v>
          </cell>
          <cell r="U217">
            <v>49484.837068647495</v>
          </cell>
          <cell r="V217">
            <v>48931.681170665732</v>
          </cell>
          <cell r="W217">
            <v>47588.986418175118</v>
          </cell>
          <cell r="X217">
            <v>47523.827921800315</v>
          </cell>
          <cell r="Y217">
            <v>47460.817249955689</v>
          </cell>
          <cell r="Z217">
            <v>47762.335231573539</v>
          </cell>
          <cell r="AA217">
            <v>47998.302289007188</v>
          </cell>
          <cell r="AB217">
            <v>48255.940165997235</v>
          </cell>
          <cell r="AC217">
            <v>48192.748379602213</v>
          </cell>
          <cell r="AD217">
            <v>47708.678462311334</v>
          </cell>
          <cell r="AE217">
            <v>47105.070280115986</v>
          </cell>
        </row>
        <row r="218">
          <cell r="A218" t="str">
            <v>Consommation de l'ECS charbon du résidentiel (climat normal)</v>
          </cell>
          <cell r="B218" t="str">
            <v>chacflprecs</v>
          </cell>
          <cell r="C218" t="str">
            <v>fra</v>
          </cell>
          <cell r="D218" t="str">
            <v>CEREN</v>
          </cell>
          <cell r="E218" t="str">
            <v>GWh</v>
          </cell>
          <cell r="F218">
            <v>122.78378916705404</v>
          </cell>
          <cell r="G218">
            <v>108.88231526950217</v>
          </cell>
          <cell r="H218">
            <v>96.205530932621826</v>
          </cell>
          <cell r="I218">
            <v>85.038470495771094</v>
          </cell>
          <cell r="J218">
            <v>74.221306966402864</v>
          </cell>
          <cell r="K218">
            <v>64.096667842222431</v>
          </cell>
          <cell r="L218">
            <v>58.463196969542892</v>
          </cell>
          <cell r="M218">
            <v>52.495305733144164</v>
          </cell>
          <cell r="N218">
            <v>46.94387535436276</v>
          </cell>
          <cell r="O218">
            <v>41.232085725877269</v>
          </cell>
          <cell r="P218">
            <v>29.609750655491013</v>
          </cell>
          <cell r="Q218">
            <v>22.54852307923802</v>
          </cell>
          <cell r="R218">
            <v>16.966558512356599</v>
          </cell>
          <cell r="S218">
            <v>15.828986120091333</v>
          </cell>
          <cell r="T218">
            <v>14.206615084231432</v>
          </cell>
          <cell r="U218">
            <v>12.527069789451172</v>
          </cell>
          <cell r="V218">
            <v>11.388314839957552</v>
          </cell>
          <cell r="W218">
            <v>11.55924633810443</v>
          </cell>
          <cell r="X218">
            <v>11.445489098877902</v>
          </cell>
          <cell r="Y218">
            <v>11.331731859651377</v>
          </cell>
          <cell r="Z218">
            <v>11.246561749885027</v>
          </cell>
          <cell r="AA218">
            <v>11.019047271431972</v>
          </cell>
          <cell r="AB218">
            <v>10.791532792978918</v>
          </cell>
          <cell r="AC218">
            <v>10.884736813934042</v>
          </cell>
          <cell r="AD218">
            <v>10.846168714645255</v>
          </cell>
          <cell r="AE218">
            <v>11.006527964349344</v>
          </cell>
        </row>
        <row r="219">
          <cell r="A219" t="str">
            <v>Consommation de l'ECS fioul du résidentiel (climat normal)</v>
          </cell>
          <cell r="B219" t="str">
            <v>fodcflprecs</v>
          </cell>
          <cell r="C219" t="str">
            <v>fra</v>
          </cell>
          <cell r="D219" t="str">
            <v>CEREN</v>
          </cell>
          <cell r="E219" t="str">
            <v>GWh</v>
          </cell>
          <cell r="F219">
            <v>9440.8752533627558</v>
          </cell>
          <cell r="G219">
            <v>9321.3749107067015</v>
          </cell>
          <cell r="H219">
            <v>8940.8955200472919</v>
          </cell>
          <cell r="I219">
            <v>9049.3237547987919</v>
          </cell>
          <cell r="J219">
            <v>9378.3631959659269</v>
          </cell>
          <cell r="K219">
            <v>9590.076994821402</v>
          </cell>
          <cell r="L219">
            <v>9616.9889253914826</v>
          </cell>
          <cell r="M219">
            <v>10154.57078445156</v>
          </cell>
          <cell r="N219">
            <v>10949.675621485259</v>
          </cell>
          <cell r="O219">
            <v>11147.937993801062</v>
          </cell>
          <cell r="P219">
            <v>10986.772605597283</v>
          </cell>
          <cell r="Q219">
            <v>10996.308369851791</v>
          </cell>
          <cell r="R219">
            <v>10707.925881396166</v>
          </cell>
          <cell r="S219">
            <v>10801.678252194515</v>
          </cell>
          <cell r="T219">
            <v>10263.943523612586</v>
          </cell>
          <cell r="U219">
            <v>8801.6708934324561</v>
          </cell>
          <cell r="V219">
            <v>7909.6182239583468</v>
          </cell>
          <cell r="W219">
            <v>6984.2528666386552</v>
          </cell>
          <cell r="X219">
            <v>6607.6635620678244</v>
          </cell>
          <cell r="Y219">
            <v>6377.9753939734555</v>
          </cell>
          <cell r="Z219">
            <v>6212.2877381731741</v>
          </cell>
          <cell r="AA219">
            <v>5800.8458705543244</v>
          </cell>
          <cell r="AB219">
            <v>5366.2001894401401</v>
          </cell>
          <cell r="AC219">
            <v>4715.0772863342063</v>
          </cell>
          <cell r="AD219">
            <v>4578.2241608199447</v>
          </cell>
          <cell r="AE219">
            <v>4294.2465886237478</v>
          </cell>
        </row>
        <row r="220">
          <cell r="A220" t="str">
            <v>Consommation de l'ECS GPL du résidentiel (climat normal)</v>
          </cell>
          <cell r="B220" t="str">
            <v>gplcflprecs</v>
          </cell>
          <cell r="C220" t="str">
            <v>fra</v>
          </cell>
          <cell r="D220" t="str">
            <v>CEREN</v>
          </cell>
          <cell r="E220" t="str">
            <v>GWh</v>
          </cell>
          <cell r="F220">
            <v>2840.0214194431751</v>
          </cell>
          <cell r="G220">
            <v>2597.3950853747879</v>
          </cell>
          <cell r="H220">
            <v>2226.8139898499871</v>
          </cell>
          <cell r="I220">
            <v>2079.9924382009049</v>
          </cell>
          <cell r="J220">
            <v>1987.9063956854548</v>
          </cell>
          <cell r="K220">
            <v>1907.5860862601567</v>
          </cell>
          <cell r="L220">
            <v>1833.1562258749111</v>
          </cell>
          <cell r="M220">
            <v>1786.4191577098852</v>
          </cell>
          <cell r="N220">
            <v>1831.4024283777405</v>
          </cell>
          <cell r="O220">
            <v>1928.3326470972008</v>
          </cell>
          <cell r="P220">
            <v>1850.1085987057206</v>
          </cell>
          <cell r="Q220">
            <v>1662.4911860800858</v>
          </cell>
          <cell r="R220">
            <v>1764.0530402241563</v>
          </cell>
          <cell r="S220">
            <v>1625.4646323335025</v>
          </cell>
          <cell r="T220">
            <v>1496.1072615016246</v>
          </cell>
          <cell r="U220">
            <v>1404.1295512204756</v>
          </cell>
          <cell r="V220">
            <v>1212.2939741823845</v>
          </cell>
          <cell r="W220">
            <v>1080.8497935232213</v>
          </cell>
          <cell r="X220">
            <v>1002.4684563993385</v>
          </cell>
          <cell r="Y220">
            <v>935.18702034601404</v>
          </cell>
          <cell r="Z220">
            <v>921.42320309289732</v>
          </cell>
          <cell r="AA220">
            <v>878.69710591306591</v>
          </cell>
          <cell r="AB220">
            <v>809.59128418156195</v>
          </cell>
          <cell r="AC220">
            <v>753.28326992359496</v>
          </cell>
          <cell r="AD220">
            <v>740.85067799402691</v>
          </cell>
          <cell r="AE220">
            <v>721.01586158410328</v>
          </cell>
        </row>
        <row r="221">
          <cell r="A221" t="str">
            <v>Consommation de l'ECS gaz naturel du résidentiel (climat normal)</v>
          </cell>
          <cell r="B221" t="str">
            <v>gazcflprecs</v>
          </cell>
          <cell r="C221" t="str">
            <v>fra</v>
          </cell>
          <cell r="D221" t="str">
            <v>CEREN</v>
          </cell>
          <cell r="E221" t="str">
            <v>GWh</v>
          </cell>
          <cell r="F221">
            <v>11257.289354408993</v>
          </cell>
          <cell r="G221">
            <v>11253.813542634218</v>
          </cell>
          <cell r="H221">
            <v>11460.77849888058</v>
          </cell>
          <cell r="I221">
            <v>11694.431300341214</v>
          </cell>
          <cell r="J221">
            <v>11956.34694952495</v>
          </cell>
          <cell r="K221">
            <v>11945.809139832223</v>
          </cell>
          <cell r="L221">
            <v>12430.328048377352</v>
          </cell>
          <cell r="M221">
            <v>12671.423182618812</v>
          </cell>
          <cell r="N221">
            <v>13425.223424386822</v>
          </cell>
          <cell r="O221">
            <v>13809.044878332546</v>
          </cell>
          <cell r="P221">
            <v>13965.245859864512</v>
          </cell>
          <cell r="Q221">
            <v>14908.449085310562</v>
          </cell>
          <cell r="R221">
            <v>15613.114961280869</v>
          </cell>
          <cell r="S221">
            <v>15801.666535887944</v>
          </cell>
          <cell r="T221">
            <v>16262.782530434941</v>
          </cell>
          <cell r="U221">
            <v>16625.298093302335</v>
          </cell>
          <cell r="V221">
            <v>17020.402839621282</v>
          </cell>
          <cell r="W221">
            <v>16475.504241612191</v>
          </cell>
          <cell r="X221">
            <v>16453.009743982238</v>
          </cell>
          <cell r="Y221">
            <v>16032.15909815373</v>
          </cell>
          <cell r="Z221">
            <v>15563.301681561185</v>
          </cell>
          <cell r="AA221">
            <v>15089.455017165803</v>
          </cell>
          <cell r="AB221">
            <v>14590.878930595833</v>
          </cell>
          <cell r="AC221">
            <v>14038.224758255172</v>
          </cell>
          <cell r="AD221">
            <v>14096.663657211968</v>
          </cell>
          <cell r="AE221">
            <v>14121.09413987822</v>
          </cell>
        </row>
        <row r="222">
          <cell r="A222" t="str">
            <v>Consommation de l'ECS électricité du résidentiel (climat normal)</v>
          </cell>
          <cell r="B222" t="str">
            <v>elccflprecs</v>
          </cell>
          <cell r="C222" t="str">
            <v>fra</v>
          </cell>
          <cell r="D222" t="str">
            <v>CEREN</v>
          </cell>
          <cell r="E222" t="str">
            <v>GWh</v>
          </cell>
          <cell r="F222">
            <v>13120.498084999997</v>
          </cell>
          <cell r="G222">
            <v>14179.80476499792</v>
          </cell>
          <cell r="H222">
            <v>15333.011627575001</v>
          </cell>
          <cell r="I222">
            <v>15708.517561506249</v>
          </cell>
          <cell r="J222">
            <v>16020.267825854173</v>
          </cell>
          <cell r="K222">
            <v>16529.266324681252</v>
          </cell>
          <cell r="L222">
            <v>16806.266780550002</v>
          </cell>
          <cell r="M222">
            <v>17064.784789856254</v>
          </cell>
          <cell r="N222">
            <v>17111.830618787499</v>
          </cell>
          <cell r="O222">
            <v>17415.537406416814</v>
          </cell>
          <cell r="P222">
            <v>17932.003546830896</v>
          </cell>
          <cell r="Q222">
            <v>18378.623182972318</v>
          </cell>
          <cell r="R222">
            <v>18359.231931243925</v>
          </cell>
          <cell r="S222">
            <v>18446.155048795918</v>
          </cell>
          <cell r="T222">
            <v>18374.814968505187</v>
          </cell>
          <cell r="U222">
            <v>18282.022037450781</v>
          </cell>
          <cell r="V222">
            <v>18346.361538015615</v>
          </cell>
          <cell r="W222">
            <v>18651.858697419826</v>
          </cell>
          <cell r="X222">
            <v>19144.543168776596</v>
          </cell>
          <cell r="Y222">
            <v>19814.447033245193</v>
          </cell>
          <cell r="Z222">
            <v>20768.450979057208</v>
          </cell>
          <cell r="AA222">
            <v>21918.04173442526</v>
          </cell>
          <cell r="AB222">
            <v>23122.955591315418</v>
          </cell>
          <cell r="AC222">
            <v>24259.377759999996</v>
          </cell>
          <cell r="AD222">
            <v>23792.459128904844</v>
          </cell>
          <cell r="AE222">
            <v>23387.749228324366</v>
          </cell>
        </row>
        <row r="223">
          <cell r="A223" t="str">
            <v>Consommation de l'ECS biomasse du résidentiel (climat normal)</v>
          </cell>
          <cell r="B223" t="str">
            <v>boicflprecs</v>
          </cell>
          <cell r="C223" t="str">
            <v>fra</v>
          </cell>
          <cell r="D223" t="str">
            <v>CEREN</v>
          </cell>
          <cell r="E223" t="str">
            <v>GWh</v>
          </cell>
          <cell r="F223">
            <v>1727.0326480551532</v>
          </cell>
          <cell r="G223">
            <v>1605.3742245425469</v>
          </cell>
          <cell r="H223">
            <v>1569.3063487048457</v>
          </cell>
          <cell r="I223">
            <v>1619.2594758905057</v>
          </cell>
          <cell r="J223">
            <v>1629.998638672708</v>
          </cell>
          <cell r="K223">
            <v>1649.0180636759305</v>
          </cell>
          <cell r="L223">
            <v>1707.4930481175286</v>
          </cell>
          <cell r="M223">
            <v>1576.0970008359468</v>
          </cell>
          <cell r="N223">
            <v>1480.494757667233</v>
          </cell>
          <cell r="O223">
            <v>1413.6953912408931</v>
          </cell>
          <cell r="P223">
            <v>1383.4808147397578</v>
          </cell>
          <cell r="Q223">
            <v>1404.3933873021115</v>
          </cell>
          <cell r="R223">
            <v>1097.6234859379897</v>
          </cell>
          <cell r="S223">
            <v>1039.7044202710858</v>
          </cell>
          <cell r="T223">
            <v>978.90617559628924</v>
          </cell>
          <cell r="U223">
            <v>919.58297836143731</v>
          </cell>
          <cell r="V223">
            <v>898.03188843787245</v>
          </cell>
          <cell r="W223">
            <v>866.56280595749911</v>
          </cell>
          <cell r="X223">
            <v>787.50940913900922</v>
          </cell>
          <cell r="Y223">
            <v>794.92051590659617</v>
          </cell>
          <cell r="Z223">
            <v>791.78470173546305</v>
          </cell>
          <cell r="AA223">
            <v>786.04243288616885</v>
          </cell>
          <cell r="AB223">
            <v>778.98589063176166</v>
          </cell>
          <cell r="AC223">
            <v>778.67805156304621</v>
          </cell>
          <cell r="AD223">
            <v>789.09099102175969</v>
          </cell>
          <cell r="AE223">
            <v>802.20025335253433</v>
          </cell>
        </row>
        <row r="224">
          <cell r="A224" t="str">
            <v>Consommation de l'ECS autre du résidentiel (climat normal)</v>
          </cell>
          <cell r="B224" t="str">
            <v>divcflprecs</v>
          </cell>
          <cell r="C224" t="str">
            <v>fra</v>
          </cell>
          <cell r="D224" t="str">
            <v>CEREN</v>
          </cell>
          <cell r="E224" t="str">
            <v>GWh</v>
          </cell>
          <cell r="F224">
            <v>3495.6814981315633</v>
          </cell>
          <cell r="G224">
            <v>3528.8504564607015</v>
          </cell>
          <cell r="H224">
            <v>3553.5288758038469</v>
          </cell>
          <cell r="I224">
            <v>3585.2152007485961</v>
          </cell>
          <cell r="J224">
            <v>3592.3336355223364</v>
          </cell>
          <cell r="K224">
            <v>3632.820287467749</v>
          </cell>
          <cell r="L224">
            <v>3676.5425328406118</v>
          </cell>
          <cell r="M224">
            <v>3716.4459508676723</v>
          </cell>
          <cell r="N224">
            <v>3741.597152407021</v>
          </cell>
          <cell r="O224">
            <v>3758.6091706091502</v>
          </cell>
          <cell r="P224">
            <v>3586.292359575044</v>
          </cell>
          <cell r="Q224">
            <v>3380.3284654979184</v>
          </cell>
          <cell r="R224">
            <v>3274.5554086195725</v>
          </cell>
          <cell r="S224">
            <v>3274.987219030088</v>
          </cell>
          <cell r="T224">
            <v>3362.9999046445073</v>
          </cell>
          <cell r="U224">
            <v>3439.6064450905587</v>
          </cell>
          <cell r="V224">
            <v>3533.5843916102754</v>
          </cell>
          <cell r="W224">
            <v>3518.3987666856287</v>
          </cell>
          <cell r="X224">
            <v>3517.1880923364342</v>
          </cell>
          <cell r="Y224">
            <v>3494.796456471051</v>
          </cell>
          <cell r="Z224">
            <v>3493.840366203734</v>
          </cell>
          <cell r="AA224">
            <v>3514.2010807911256</v>
          </cell>
          <cell r="AB224">
            <v>3576.5369470395417</v>
          </cell>
          <cell r="AC224">
            <v>3637.222516712266</v>
          </cell>
          <cell r="AD224">
            <v>3700.5436776441516</v>
          </cell>
          <cell r="AE224">
            <v>3767.7576803886604</v>
          </cell>
        </row>
        <row r="225">
          <cell r="A225" t="str">
            <v>Consommation de la cuisson du résidentiel (climat normal)</v>
          </cell>
        </row>
        <row r="226">
          <cell r="A226" t="str">
            <v>Consommation de la cuisson du résidentiel (climat normal)</v>
          </cell>
          <cell r="B226" t="str">
            <v>toccflprcui</v>
          </cell>
          <cell r="C226" t="str">
            <v>fra</v>
          </cell>
          <cell r="D226" t="str">
            <v>CEREN</v>
          </cell>
          <cell r="E226" t="str">
            <v>GWh</v>
          </cell>
          <cell r="F226">
            <v>23473.041981074675</v>
          </cell>
          <cell r="G226">
            <v>24081.672798278392</v>
          </cell>
          <cell r="H226">
            <v>24674.626310469597</v>
          </cell>
          <cell r="I226">
            <v>25334.359834810402</v>
          </cell>
          <cell r="J226">
            <v>25366.156729396651</v>
          </cell>
          <cell r="K226">
            <v>25718.54480690468</v>
          </cell>
          <cell r="L226">
            <v>26078.94781739849</v>
          </cell>
          <cell r="M226">
            <v>26296.326659566534</v>
          </cell>
          <cell r="N226">
            <v>26941.322717126135</v>
          </cell>
          <cell r="O226">
            <v>27449.60085102931</v>
          </cell>
          <cell r="P226">
            <v>27544.239335164886</v>
          </cell>
          <cell r="Q226">
            <v>27350.5712986289</v>
          </cell>
          <cell r="R226">
            <v>27452.97058701644</v>
          </cell>
          <cell r="S226">
            <v>27500.686236707283</v>
          </cell>
          <cell r="T226">
            <v>27679.109071263112</v>
          </cell>
          <cell r="U226">
            <v>27534.296393401557</v>
          </cell>
          <cell r="V226">
            <v>27155.773340188935</v>
          </cell>
          <cell r="W226">
            <v>27173.907940298879</v>
          </cell>
          <cell r="X226">
            <v>26692.078953820477</v>
          </cell>
          <cell r="Y226">
            <v>26509.970220759034</v>
          </cell>
          <cell r="Z226">
            <v>26169.363256113771</v>
          </cell>
          <cell r="AA226">
            <v>25667.34019616658</v>
          </cell>
          <cell r="AB226">
            <v>25165.25809564305</v>
          </cell>
          <cell r="AC226">
            <v>24354.982670999845</v>
          </cell>
          <cell r="AD226">
            <v>23714.169905376646</v>
          </cell>
          <cell r="AE226">
            <v>23614.043508321618</v>
          </cell>
        </row>
        <row r="227">
          <cell r="A227" t="str">
            <v>Consommation de la cuisson GPL du résidentiel (climat normal)</v>
          </cell>
          <cell r="B227" t="str">
            <v>gplcflprcui</v>
          </cell>
          <cell r="C227" t="str">
            <v>fra</v>
          </cell>
          <cell r="D227" t="str">
            <v>CEREN</v>
          </cell>
          <cell r="E227" t="str">
            <v>GWh</v>
          </cell>
          <cell r="F227">
            <v>8972.0547683966342</v>
          </cell>
          <cell r="G227">
            <v>9258.7026550904266</v>
          </cell>
          <cell r="H227">
            <v>9336.4421952397097</v>
          </cell>
          <cell r="I227">
            <v>9442.9244552728014</v>
          </cell>
          <cell r="J227">
            <v>9177.6789197476683</v>
          </cell>
          <cell r="K227">
            <v>8926.9130555589873</v>
          </cell>
          <cell r="L227">
            <v>8924.7627643379437</v>
          </cell>
          <cell r="M227">
            <v>8860.5461554021385</v>
          </cell>
          <cell r="N227">
            <v>8881.9328797744765</v>
          </cell>
          <cell r="O227">
            <v>8974.0726044980784</v>
          </cell>
          <cell r="P227">
            <v>8923.5720112441686</v>
          </cell>
          <cell r="Q227">
            <v>8710.0841914573684</v>
          </cell>
          <cell r="R227">
            <v>8437.1369008538022</v>
          </cell>
          <cell r="S227">
            <v>7887.5070287681037</v>
          </cell>
          <cell r="T227">
            <v>7659.0497836137729</v>
          </cell>
          <cell r="U227">
            <v>7342.3767723816527</v>
          </cell>
          <cell r="V227">
            <v>6734.087155329591</v>
          </cell>
          <cell r="W227">
            <v>6388.3390081755879</v>
          </cell>
          <cell r="X227">
            <v>6000.1101429695937</v>
          </cell>
          <cell r="Y227">
            <v>5846.4831292380013</v>
          </cell>
          <cell r="Z227">
            <v>5778.3328401392018</v>
          </cell>
          <cell r="AA227">
            <v>5578.5358285335178</v>
          </cell>
          <cell r="AB227">
            <v>5443.3391451961625</v>
          </cell>
          <cell r="AC227">
            <v>5314.9467402447453</v>
          </cell>
          <cell r="AD227">
            <v>5009.4742151378996</v>
          </cell>
          <cell r="AE227">
            <v>4991.5082096567221</v>
          </cell>
        </row>
        <row r="228">
          <cell r="A228" t="str">
            <v>Consommation de la cuisson gaz naturel du résidentiel (climat normal)</v>
          </cell>
          <cell r="B228" t="str">
            <v>gazcflprcui</v>
          </cell>
          <cell r="C228" t="str">
            <v>fra</v>
          </cell>
          <cell r="D228" t="str">
            <v>CEREN</v>
          </cell>
          <cell r="E228" t="str">
            <v>GWh</v>
          </cell>
          <cell r="F228">
            <v>8395.5888889180442</v>
          </cell>
          <cell r="G228">
            <v>8400.7989273473031</v>
          </cell>
          <cell r="H228">
            <v>8455.401521653841</v>
          </cell>
          <cell r="I228">
            <v>8484.0963229446552</v>
          </cell>
          <cell r="J228">
            <v>8485.3672923716167</v>
          </cell>
          <cell r="K228">
            <v>8496.1648420912406</v>
          </cell>
          <cell r="L228">
            <v>8520.0573437372332</v>
          </cell>
          <cell r="M228">
            <v>8602.0612314508253</v>
          </cell>
          <cell r="N228">
            <v>8715.7923340397374</v>
          </cell>
          <cell r="O228">
            <v>8844.0597727370077</v>
          </cell>
          <cell r="P228">
            <v>9193.5831433348267</v>
          </cell>
          <cell r="Q228">
            <v>9585.3910121537428</v>
          </cell>
          <cell r="R228">
            <v>9812.5272588608477</v>
          </cell>
          <cell r="S228">
            <v>10100.539771431782</v>
          </cell>
          <cell r="T228">
            <v>10360.388676980021</v>
          </cell>
          <cell r="U228">
            <v>10484.593362495045</v>
          </cell>
          <cell r="V228">
            <v>10666.954428761546</v>
          </cell>
          <cell r="W228">
            <v>10695.939772170683</v>
          </cell>
          <cell r="X228">
            <v>10276.533159895569</v>
          </cell>
          <cell r="Y228">
            <v>9826.2391338047091</v>
          </cell>
          <cell r="Z228">
            <v>9412.3399222249882</v>
          </cell>
          <cell r="AA228">
            <v>8999.2782279245803</v>
          </cell>
          <cell r="AB228">
            <v>8575.6953656414935</v>
          </cell>
          <cell r="AC228">
            <v>7988.5886333184817</v>
          </cell>
          <cell r="AD228">
            <v>7925.2045680369001</v>
          </cell>
          <cell r="AE228">
            <v>7881.7914091834418</v>
          </cell>
        </row>
        <row r="229">
          <cell r="A229" t="str">
            <v>Consommation de la cuisson électricité du résidentiel (climat normal)</v>
          </cell>
          <cell r="B229" t="str">
            <v>elccflprcui</v>
          </cell>
          <cell r="C229" t="str">
            <v>fra</v>
          </cell>
          <cell r="D229" t="str">
            <v>CEREN</v>
          </cell>
          <cell r="E229" t="str">
            <v>GWh</v>
          </cell>
          <cell r="F229">
            <v>6105.3983237599969</v>
          </cell>
          <cell r="G229">
            <v>6422.1712158406644</v>
          </cell>
          <cell r="H229">
            <v>6882.7825935760475</v>
          </cell>
          <cell r="I229">
            <v>7407.3390565929476</v>
          </cell>
          <cell r="J229">
            <v>7703.1105172773696</v>
          </cell>
          <cell r="K229">
            <v>8295.4669092544536</v>
          </cell>
          <cell r="L229">
            <v>8634.1277093233166</v>
          </cell>
          <cell r="M229">
            <v>8833.7192727135716</v>
          </cell>
          <cell r="N229">
            <v>9343.5975033119212</v>
          </cell>
          <cell r="O229">
            <v>9631.4684737942207</v>
          </cell>
          <cell r="P229">
            <v>9427.084180585889</v>
          </cell>
          <cell r="Q229">
            <v>9055.0960950177923</v>
          </cell>
          <cell r="R229">
            <v>9203.3064273017881</v>
          </cell>
          <cell r="S229">
            <v>9512.6394365073957</v>
          </cell>
          <cell r="T229">
            <v>9659.6706106693182</v>
          </cell>
          <cell r="U229">
            <v>9707.3262585248576</v>
          </cell>
          <cell r="V229">
            <v>9754.7317560977954</v>
          </cell>
          <cell r="W229">
            <v>10089.629159952607</v>
          </cell>
          <cell r="X229">
            <v>10415.435650955316</v>
          </cell>
          <cell r="Y229">
            <v>10837.247957716325</v>
          </cell>
          <cell r="Z229">
            <v>10978.69049374958</v>
          </cell>
          <cell r="AA229">
            <v>11089.526139708481</v>
          </cell>
          <cell r="AB229">
            <v>11146.223584805393</v>
          </cell>
          <cell r="AC229">
            <v>11051.447297436616</v>
          </cell>
          <cell r="AD229">
            <v>10779.491122201845</v>
          </cell>
          <cell r="AE229">
            <v>10740.743889481455</v>
          </cell>
        </row>
        <row r="230">
          <cell r="A230" t="str">
            <v>Consommation de l'electrité spécifique du résidentiel (climat normal)</v>
          </cell>
        </row>
        <row r="231">
          <cell r="A231" t="str">
            <v>Consommation de l'electrité spécifique du résidentiel (climat normal)</v>
          </cell>
          <cell r="B231" t="str">
            <v>toccflprels</v>
          </cell>
          <cell r="C231" t="str">
            <v>fra</v>
          </cell>
          <cell r="D231" t="str">
            <v>CEREN</v>
          </cell>
          <cell r="E231" t="str">
            <v>GWh</v>
          </cell>
          <cell r="F231">
            <v>40227.924389640008</v>
          </cell>
          <cell r="G231">
            <v>41602.004688910565</v>
          </cell>
          <cell r="H231">
            <v>42826.353350041514</v>
          </cell>
          <cell r="I231">
            <v>44151.995899836023</v>
          </cell>
          <cell r="J231">
            <v>45306.919093042547</v>
          </cell>
          <cell r="K231">
            <v>46660.804464257228</v>
          </cell>
          <cell r="L231">
            <v>48326.939781502064</v>
          </cell>
          <cell r="M231">
            <v>49925.842190173273</v>
          </cell>
          <cell r="N231">
            <v>52231.414260450983</v>
          </cell>
          <cell r="O231">
            <v>54516.347722867096</v>
          </cell>
          <cell r="P231">
            <v>56680.613895793154</v>
          </cell>
          <cell r="Q231">
            <v>59421.920765646471</v>
          </cell>
          <cell r="R231">
            <v>61369.839470818326</v>
          </cell>
          <cell r="S231">
            <v>63772.250833802333</v>
          </cell>
          <cell r="T231">
            <v>65375.738434509585</v>
          </cell>
          <cell r="U231">
            <v>67421.260341402638</v>
          </cell>
          <cell r="V231">
            <v>69431.396217920817</v>
          </cell>
          <cell r="W231">
            <v>71199.272427898773</v>
          </cell>
          <cell r="X231">
            <v>73161.787380755966</v>
          </cell>
          <cell r="Y231">
            <v>73318.753520599581</v>
          </cell>
          <cell r="Z231">
            <v>74273.199618424638</v>
          </cell>
          <cell r="AA231">
            <v>74364.174175456457</v>
          </cell>
          <cell r="AB231">
            <v>75606.931372413892</v>
          </cell>
          <cell r="AC231">
            <v>75836.812679191615</v>
          </cell>
          <cell r="AD231">
            <v>73635.768708609728</v>
          </cell>
          <cell r="AE231">
            <v>72422.04059785248</v>
          </cell>
        </row>
        <row r="232">
          <cell r="A232" t="str">
            <v>Consommation de l'electrité spécifique électricité du résidentiel (climat normal)</v>
          </cell>
          <cell r="B232" t="str">
            <v>elccflprels</v>
          </cell>
          <cell r="C232" t="str">
            <v>fra</v>
          </cell>
          <cell r="D232" t="str">
            <v>CEREN</v>
          </cell>
          <cell r="E232" t="str">
            <v>GWh</v>
          </cell>
          <cell r="F232">
            <v>40227.924389640008</v>
          </cell>
          <cell r="G232">
            <v>41602.004688910565</v>
          </cell>
          <cell r="H232">
            <v>42826.353350041514</v>
          </cell>
          <cell r="I232">
            <v>44151.995899836023</v>
          </cell>
          <cell r="J232">
            <v>45306.919093042547</v>
          </cell>
          <cell r="K232">
            <v>46660.804464257228</v>
          </cell>
          <cell r="L232">
            <v>48326.939781502064</v>
          </cell>
          <cell r="M232">
            <v>49925.842190173273</v>
          </cell>
          <cell r="N232">
            <v>52231.414260450983</v>
          </cell>
          <cell r="O232">
            <v>54516.347722867096</v>
          </cell>
          <cell r="P232">
            <v>56680.613895793154</v>
          </cell>
          <cell r="Q232">
            <v>59421.920765646471</v>
          </cell>
          <cell r="R232">
            <v>61369.839470818326</v>
          </cell>
          <cell r="S232">
            <v>63772.250833802333</v>
          </cell>
          <cell r="T232">
            <v>65375.738434509585</v>
          </cell>
          <cell r="U232">
            <v>67421.260341402638</v>
          </cell>
          <cell r="V232">
            <v>69431.396217920817</v>
          </cell>
          <cell r="W232">
            <v>71199.272427898773</v>
          </cell>
          <cell r="X232">
            <v>73161.787380755966</v>
          </cell>
          <cell r="Y232">
            <v>73318.753520599581</v>
          </cell>
          <cell r="Z232">
            <v>74273.199618424638</v>
          </cell>
          <cell r="AA232">
            <v>74364.174175456457</v>
          </cell>
          <cell r="AB232">
            <v>75606.931372413892</v>
          </cell>
          <cell r="AC232">
            <v>75836.812679191615</v>
          </cell>
          <cell r="AD232">
            <v>73635.768708609728</v>
          </cell>
          <cell r="AE232">
            <v>72422.04059785248</v>
          </cell>
        </row>
        <row r="233">
          <cell r="A233" t="str">
            <v>Consommation de chauffage des résidences principales par année de construction</v>
          </cell>
        </row>
        <row r="234">
          <cell r="A234" t="str">
            <v>Consommation du chauffage du résidentiel (climat normal)</v>
          </cell>
        </row>
        <row r="235">
          <cell r="A235" t="str">
            <v>Consommation du chauffage du résidentiel (climat normal)</v>
          </cell>
          <cell r="B235" t="str">
            <v>toccflprchc</v>
          </cell>
          <cell r="C235" t="str">
            <v>fra</v>
          </cell>
          <cell r="D235" t="str">
            <v>CEREN</v>
          </cell>
          <cell r="E235" t="str">
            <v>GWh</v>
          </cell>
          <cell r="F235">
            <v>354975.21037146269</v>
          </cell>
          <cell r="G235">
            <v>359518.10187372135</v>
          </cell>
          <cell r="H235">
            <v>361364.74611101439</v>
          </cell>
          <cell r="I235">
            <v>355849.97705324105</v>
          </cell>
          <cell r="J235">
            <v>353944.25027227664</v>
          </cell>
          <cell r="K235">
            <v>352895.06574497692</v>
          </cell>
          <cell r="L235">
            <v>352109.48745745834</v>
          </cell>
          <cell r="M235">
            <v>346968.49131274706</v>
          </cell>
          <cell r="N235">
            <v>355199.92598403653</v>
          </cell>
          <cell r="O235">
            <v>359950.2025618077</v>
          </cell>
          <cell r="P235">
            <v>356710.8017311939</v>
          </cell>
          <cell r="Q235">
            <v>359894.91111754108</v>
          </cell>
          <cell r="R235">
            <v>356538.33679751033</v>
          </cell>
          <cell r="S235">
            <v>347348.37068356911</v>
          </cell>
          <cell r="T235">
            <v>348614.28850324027</v>
          </cell>
          <cell r="U235">
            <v>343232.42978513928</v>
          </cell>
          <cell r="V235">
            <v>338375.7819160865</v>
          </cell>
          <cell r="W235">
            <v>338343.24150237662</v>
          </cell>
          <cell r="X235">
            <v>325389.88842892478</v>
          </cell>
          <cell r="Y235">
            <v>319504.78754917497</v>
          </cell>
          <cell r="Z235">
            <v>313068.44577603968</v>
          </cell>
          <cell r="AA235">
            <v>310986.87446975929</v>
          </cell>
          <cell r="AB235">
            <v>304088.56805966794</v>
          </cell>
          <cell r="AC235">
            <v>296446.20600078773</v>
          </cell>
          <cell r="AD235">
            <v>292682.26681827137</v>
          </cell>
          <cell r="AE235">
            <v>288532.22487230314</v>
          </cell>
        </row>
        <row r="236">
          <cell r="A236" t="str">
            <v>Consommation du chauffage charbon du résidentiel (climat normal)</v>
          </cell>
          <cell r="B236" t="str">
            <v>chacflprchc</v>
          </cell>
          <cell r="C236" t="str">
            <v>fra</v>
          </cell>
          <cell r="D236" t="str">
            <v>CEREN</v>
          </cell>
          <cell r="E236" t="str">
            <v>GWh</v>
          </cell>
          <cell r="F236">
            <v>12413.763667933874</v>
          </cell>
          <cell r="G236">
            <v>12143.747793420389</v>
          </cell>
          <cell r="H236">
            <v>10174.081785358512</v>
          </cell>
          <cell r="I236">
            <v>9646.1370044887626</v>
          </cell>
          <cell r="J236">
            <v>9422.4415081118223</v>
          </cell>
          <cell r="K236">
            <v>8752.9883578263634</v>
          </cell>
          <cell r="L236">
            <v>8003.0878529834208</v>
          </cell>
          <cell r="M236">
            <v>7238.1518918946904</v>
          </cell>
          <cell r="N236">
            <v>6478.8955928080422</v>
          </cell>
          <cell r="O236">
            <v>5791.9766881068672</v>
          </cell>
          <cell r="P236">
            <v>5625.6049810085751</v>
          </cell>
          <cell r="Q236">
            <v>4215.6217399641628</v>
          </cell>
          <cell r="R236">
            <v>3552.6524002735077</v>
          </cell>
          <cell r="S236">
            <v>3113.8570058212658</v>
          </cell>
          <cell r="T236">
            <v>2727.9978665791941</v>
          </cell>
          <cell r="U236">
            <v>2448.0709996912947</v>
          </cell>
          <cell r="V236">
            <v>2256.6624482542575</v>
          </cell>
          <cell r="W236">
            <v>2173.1415381793922</v>
          </cell>
          <cell r="X236">
            <v>2093.3079413723626</v>
          </cell>
          <cell r="Y236">
            <v>2028.6355497306577</v>
          </cell>
          <cell r="Z236">
            <v>1969.6466130092435</v>
          </cell>
          <cell r="AA236">
            <v>1923.8959389484701</v>
          </cell>
          <cell r="AB236">
            <v>1871.9422252511329</v>
          </cell>
          <cell r="AC236">
            <v>1827.8169229052339</v>
          </cell>
          <cell r="AD236">
            <v>1801.9191084115068</v>
          </cell>
          <cell r="AE236">
            <v>1789.7380976069103</v>
          </cell>
        </row>
        <row r="237">
          <cell r="A237" t="str">
            <v>Consommation du chauffage fioul du résidentiel (climat normal)</v>
          </cell>
          <cell r="B237" t="str">
            <v>fodcflprchc</v>
          </cell>
          <cell r="C237" t="str">
            <v>fra</v>
          </cell>
          <cell r="D237" t="str">
            <v>CEREN</v>
          </cell>
          <cell r="E237" t="str">
            <v>GWh</v>
          </cell>
          <cell r="F237">
            <v>94694.51965679093</v>
          </cell>
          <cell r="G237">
            <v>91991.782563156696</v>
          </cell>
          <cell r="H237">
            <v>87848.190665902002</v>
          </cell>
          <cell r="I237">
            <v>85219.574823755407</v>
          </cell>
          <cell r="J237">
            <v>85002.029561861447</v>
          </cell>
          <cell r="K237">
            <v>85558.303748516322</v>
          </cell>
          <cell r="L237">
            <v>84466.922450588565</v>
          </cell>
          <cell r="M237">
            <v>83056.258300194764</v>
          </cell>
          <cell r="N237">
            <v>85709.406873554646</v>
          </cell>
          <cell r="O237">
            <v>87624.085643332073</v>
          </cell>
          <cell r="P237">
            <v>89673.459196840864</v>
          </cell>
          <cell r="Q237">
            <v>91915.791779221254</v>
          </cell>
          <cell r="R237">
            <v>87461.483942552295</v>
          </cell>
          <cell r="S237">
            <v>83653.048869101578</v>
          </cell>
          <cell r="T237">
            <v>83967.659819270659</v>
          </cell>
          <cell r="U237">
            <v>81868.462470760976</v>
          </cell>
          <cell r="V237">
            <v>78509.108884840287</v>
          </cell>
          <cell r="W237">
            <v>75790.528943821264</v>
          </cell>
          <cell r="X237">
            <v>67952.910351957253</v>
          </cell>
          <cell r="Y237">
            <v>64721.511285225832</v>
          </cell>
          <cell r="Z237">
            <v>60252.564721279428</v>
          </cell>
          <cell r="AA237">
            <v>60311.285649055768</v>
          </cell>
          <cell r="AB237">
            <v>55073.161051591873</v>
          </cell>
          <cell r="AC237">
            <v>50376.611336286478</v>
          </cell>
          <cell r="AD237">
            <v>48141.012930225486</v>
          </cell>
          <cell r="AE237">
            <v>44654.363738230895</v>
          </cell>
        </row>
        <row r="238">
          <cell r="A238" t="str">
            <v>Consommation du chauffage GPL du résidentiel (climat normal)</v>
          </cell>
          <cell r="B238" t="str">
            <v>gplcflprchc</v>
          </cell>
          <cell r="C238" t="str">
            <v>fra</v>
          </cell>
          <cell r="D238" t="str">
            <v>CEREN</v>
          </cell>
          <cell r="E238" t="str">
            <v>GWh</v>
          </cell>
          <cell r="F238">
            <v>5203.2952335458967</v>
          </cell>
          <cell r="G238">
            <v>5583.9842425582256</v>
          </cell>
          <cell r="H238">
            <v>5865.9574599029265</v>
          </cell>
          <cell r="I238">
            <v>6032.9069738921617</v>
          </cell>
          <cell r="J238">
            <v>6447.1493715235874</v>
          </cell>
          <cell r="K238">
            <v>6883.3318584937024</v>
          </cell>
          <cell r="L238">
            <v>7166.2138978354433</v>
          </cell>
          <cell r="M238">
            <v>7294.735341751415</v>
          </cell>
          <cell r="N238">
            <v>7235.404236140037</v>
          </cell>
          <cell r="O238">
            <v>7365.6882170801982</v>
          </cell>
          <cell r="P238">
            <v>7820.4167287911841</v>
          </cell>
          <cell r="Q238">
            <v>7904.2171522261642</v>
          </cell>
          <cell r="R238">
            <v>7596.1698063359345</v>
          </cell>
          <cell r="S238">
            <v>7072.7676039310336</v>
          </cell>
          <cell r="T238">
            <v>6577.0685125120845</v>
          </cell>
          <cell r="U238">
            <v>6229.6251100157897</v>
          </cell>
          <cell r="V238">
            <v>5681.4059587043239</v>
          </cell>
          <cell r="W238">
            <v>5518.7158234191966</v>
          </cell>
          <cell r="X238">
            <v>5093.7470793721459</v>
          </cell>
          <cell r="Y238">
            <v>4713.9190556364238</v>
          </cell>
          <cell r="Z238">
            <v>4310.6546966629894</v>
          </cell>
          <cell r="AA238">
            <v>4000.7875337920113</v>
          </cell>
          <cell r="AB238">
            <v>3661.8601447427232</v>
          </cell>
          <cell r="AC238">
            <v>3372.039261834334</v>
          </cell>
          <cell r="AD238">
            <v>3279.6791055113276</v>
          </cell>
          <cell r="AE238">
            <v>3119.6268069289786</v>
          </cell>
        </row>
        <row r="239">
          <cell r="A239" t="str">
            <v>Consommation du chauffage gaz naturel du résidentiel (climat normal)</v>
          </cell>
          <cell r="B239" t="str">
            <v>gazcflprchc</v>
          </cell>
          <cell r="C239" t="str">
            <v>fra</v>
          </cell>
          <cell r="D239" t="str">
            <v>CEREN</v>
          </cell>
          <cell r="E239" t="str">
            <v>GWh</v>
          </cell>
          <cell r="F239">
            <v>91682.546428293295</v>
          </cell>
          <cell r="G239">
            <v>94282.472297609493</v>
          </cell>
          <cell r="H239">
            <v>98360.27296543261</v>
          </cell>
          <cell r="I239">
            <v>102224.54093110704</v>
          </cell>
          <cell r="J239">
            <v>106210.58233342257</v>
          </cell>
          <cell r="K239">
            <v>106870.54363974174</v>
          </cell>
          <cell r="L239">
            <v>109403.37001397125</v>
          </cell>
          <cell r="M239">
            <v>109113.66930983181</v>
          </cell>
          <cell r="N239">
            <v>114497.2822873933</v>
          </cell>
          <cell r="O239">
            <v>119293.23933013828</v>
          </cell>
          <cell r="P239">
            <v>121169.020006138</v>
          </cell>
          <cell r="Q239">
            <v>126928.56782976113</v>
          </cell>
          <cell r="R239">
            <v>132390.83308837589</v>
          </cell>
          <cell r="S239">
            <v>130289.91585353739</v>
          </cell>
          <cell r="T239">
            <v>132779.8828338235</v>
          </cell>
          <cell r="U239">
            <v>132155.96607877131</v>
          </cell>
          <cell r="V239">
            <v>130159.96133190111</v>
          </cell>
          <cell r="W239">
            <v>131016.45887378942</v>
          </cell>
          <cell r="X239">
            <v>129204.81978722107</v>
          </cell>
          <cell r="Y239">
            <v>123834.5865577472</v>
          </cell>
          <cell r="Z239">
            <v>122953.48622734733</v>
          </cell>
          <cell r="AA239">
            <v>119227.00746560513</v>
          </cell>
          <cell r="AB239">
            <v>118024.72578418393</v>
          </cell>
          <cell r="AC239">
            <v>115638.77236721326</v>
          </cell>
          <cell r="AD239">
            <v>112530.60492240101</v>
          </cell>
          <cell r="AE239">
            <v>109984.71586730811</v>
          </cell>
        </row>
        <row r="240">
          <cell r="A240" t="str">
            <v>Consommation du chauffage électricité du résidentiel (climat normal)</v>
          </cell>
          <cell r="B240" t="str">
            <v>elccflprchc</v>
          </cell>
          <cell r="C240" t="str">
            <v>fra</v>
          </cell>
          <cell r="D240" t="str">
            <v>CEREN</v>
          </cell>
          <cell r="E240" t="str">
            <v>GWh</v>
          </cell>
          <cell r="F240">
            <v>35360.127790877508</v>
          </cell>
          <cell r="G240">
            <v>36561.125583927926</v>
          </cell>
          <cell r="H240">
            <v>37926.999136597806</v>
          </cell>
          <cell r="I240">
            <v>37009.749745231013</v>
          </cell>
          <cell r="J240">
            <v>36554.09177219867</v>
          </cell>
          <cell r="K240">
            <v>37531.320658685094</v>
          </cell>
          <cell r="L240">
            <v>37750.89971943041</v>
          </cell>
          <cell r="M240">
            <v>36137.961500016725</v>
          </cell>
          <cell r="N240">
            <v>37362.23120394849</v>
          </cell>
          <cell r="O240">
            <v>35998.101321673421</v>
          </cell>
          <cell r="P240">
            <v>36565.430566416966</v>
          </cell>
          <cell r="Q240">
            <v>37121.146782689102</v>
          </cell>
          <cell r="R240">
            <v>36191.037845342922</v>
          </cell>
          <cell r="S240">
            <v>36355.864036478</v>
          </cell>
          <cell r="T240">
            <v>37006.882511480464</v>
          </cell>
          <cell r="U240">
            <v>37945.129158186333</v>
          </cell>
          <cell r="V240">
            <v>39477.726367672883</v>
          </cell>
          <cell r="W240">
            <v>40552.946858185853</v>
          </cell>
          <cell r="X240">
            <v>41231.971777097024</v>
          </cell>
          <cell r="Y240">
            <v>40522.960238631211</v>
          </cell>
          <cell r="Z240">
            <v>38874.786763333504</v>
          </cell>
          <cell r="AA240">
            <v>37248.550515276409</v>
          </cell>
          <cell r="AB240">
            <v>35241.202990812992</v>
          </cell>
          <cell r="AC240">
            <v>33626.316206549636</v>
          </cell>
          <cell r="AD240">
            <v>33134.795785386777</v>
          </cell>
          <cell r="AE240">
            <v>32984.640354041112</v>
          </cell>
        </row>
        <row r="241">
          <cell r="A241" t="str">
            <v>Consommation du chauffage biomasse du résidentiel (climat normal)</v>
          </cell>
          <cell r="B241" t="str">
            <v>boicflprchc</v>
          </cell>
          <cell r="C241" t="str">
            <v>fra</v>
          </cell>
          <cell r="D241" t="str">
            <v>CEREN</v>
          </cell>
          <cell r="E241" t="str">
            <v>GWh</v>
          </cell>
          <cell r="F241">
            <v>96059.455764414262</v>
          </cell>
          <cell r="G241">
            <v>99685.66276904523</v>
          </cell>
          <cell r="H241">
            <v>101750.46903113417</v>
          </cell>
          <cell r="I241">
            <v>97560.338801212201</v>
          </cell>
          <cell r="J241">
            <v>92441.278713837892</v>
          </cell>
          <cell r="K241">
            <v>89671.102694685862</v>
          </cell>
          <cell r="L241">
            <v>87381.213400553577</v>
          </cell>
          <cell r="M241">
            <v>86460.419641558037</v>
          </cell>
          <cell r="N241">
            <v>86290.987512767373</v>
          </cell>
          <cell r="O241">
            <v>86371.787059038004</v>
          </cell>
          <cell r="P241">
            <v>78439.558701585192</v>
          </cell>
          <cell r="Q241">
            <v>74367.449635580138</v>
          </cell>
          <cell r="R241">
            <v>73065.549535804093</v>
          </cell>
          <cell r="S241">
            <v>71459.89394731533</v>
          </cell>
          <cell r="T241">
            <v>71026.303157495175</v>
          </cell>
          <cell r="U241">
            <v>68357.091314342411</v>
          </cell>
          <cell r="V241">
            <v>68422.057761988181</v>
          </cell>
          <cell r="W241">
            <v>69625.225347877305</v>
          </cell>
          <cell r="X241">
            <v>66647.671172826478</v>
          </cell>
          <cell r="Y241">
            <v>70449.371856173631</v>
          </cell>
          <cell r="Z241">
            <v>71456.979236517771</v>
          </cell>
          <cell r="AA241">
            <v>74954.234341920164</v>
          </cell>
          <cell r="AB241">
            <v>76879.459217516254</v>
          </cell>
          <cell r="AC241">
            <v>78523.775401511113</v>
          </cell>
          <cell r="AD241">
            <v>81112.857416204017</v>
          </cell>
          <cell r="AE241">
            <v>83096.736184620968</v>
          </cell>
        </row>
        <row r="242">
          <cell r="A242" t="str">
            <v>Consommation du chauffage autre du résidentiel (climat normal)</v>
          </cell>
          <cell r="B242" t="str">
            <v>divcflprchc</v>
          </cell>
          <cell r="C242" t="str">
            <v>fra</v>
          </cell>
          <cell r="D242" t="str">
            <v>CEREN</v>
          </cell>
          <cell r="E242" t="str">
            <v>GWh</v>
          </cell>
          <cell r="F242">
            <v>19561.501829606957</v>
          </cell>
          <cell r="G242">
            <v>19269.326624003377</v>
          </cell>
          <cell r="H242">
            <v>19438.775066686398</v>
          </cell>
          <cell r="I242">
            <v>18156.728773554507</v>
          </cell>
          <cell r="J242">
            <v>17866.677011320684</v>
          </cell>
          <cell r="K242">
            <v>17627.474787027852</v>
          </cell>
          <cell r="L242">
            <v>17937.78012209565</v>
          </cell>
          <cell r="M242">
            <v>17667.295327499643</v>
          </cell>
          <cell r="N242">
            <v>17625.718277424639</v>
          </cell>
          <cell r="O242">
            <v>17505.32430243889</v>
          </cell>
          <cell r="P242">
            <v>17417.311570413436</v>
          </cell>
          <cell r="Q242">
            <v>17442.116198099164</v>
          </cell>
          <cell r="R242">
            <v>16280.610178825662</v>
          </cell>
          <cell r="S242">
            <v>15403.023367384531</v>
          </cell>
          <cell r="T242">
            <v>14528.493802079198</v>
          </cell>
          <cell r="U242">
            <v>14228.084653371161</v>
          </cell>
          <cell r="V242">
            <v>13868.859162725437</v>
          </cell>
          <cell r="W242">
            <v>13666.224117104182</v>
          </cell>
          <cell r="X242">
            <v>13165.460319078426</v>
          </cell>
          <cell r="Y242">
            <v>13233.80300603001</v>
          </cell>
          <cell r="Z242">
            <v>13250.327517889375</v>
          </cell>
          <cell r="AA242">
            <v>13321.113025161332</v>
          </cell>
          <cell r="AB242">
            <v>13336.216645569097</v>
          </cell>
          <cell r="AC242">
            <v>13080.874504487658</v>
          </cell>
          <cell r="AD242">
            <v>12681.397550131236</v>
          </cell>
          <cell r="AE242">
            <v>12902.403823566096</v>
          </cell>
        </row>
        <row r="243">
          <cell r="A243" t="str">
            <v>Consommation du chauffage des maisons (climat normal)</v>
          </cell>
        </row>
        <row r="244">
          <cell r="A244" t="str">
            <v>Consommation du chauffage des maisons (climat normal)</v>
          </cell>
          <cell r="B244" t="str">
            <v>toccfmprchc</v>
          </cell>
          <cell r="C244" t="str">
            <v>fra</v>
          </cell>
          <cell r="D244" t="str">
            <v>CEREN</v>
          </cell>
          <cell r="E244" t="str">
            <v>GWh</v>
          </cell>
          <cell r="F244">
            <v>236263.51877794112</v>
          </cell>
          <cell r="G244">
            <v>243434.128381919</v>
          </cell>
          <cell r="H244">
            <v>247380.38740249979</v>
          </cell>
          <cell r="I244">
            <v>244289.89599235944</v>
          </cell>
          <cell r="J244">
            <v>243106.128421867</v>
          </cell>
          <cell r="K244">
            <v>243159.93225165989</v>
          </cell>
          <cell r="L244">
            <v>241988.79372879805</v>
          </cell>
          <cell r="M244">
            <v>239725.50791555739</v>
          </cell>
          <cell r="N244">
            <v>245671.4071137447</v>
          </cell>
          <cell r="O244">
            <v>250095.60418385605</v>
          </cell>
          <cell r="P244">
            <v>248644.00215945428</v>
          </cell>
          <cell r="Q244">
            <v>250655.87068124089</v>
          </cell>
          <cell r="R244">
            <v>249128.72179029172</v>
          </cell>
          <cell r="S244">
            <v>242973.74669130676</v>
          </cell>
          <cell r="T244">
            <v>245611.73617589689</v>
          </cell>
          <cell r="U244">
            <v>241881.81883830772</v>
          </cell>
          <cell r="V244">
            <v>239688.78100039446</v>
          </cell>
          <cell r="W244">
            <v>240021.09482301996</v>
          </cell>
          <cell r="X244">
            <v>230738.29030873475</v>
          </cell>
          <cell r="Y244">
            <v>228300.41281054693</v>
          </cell>
          <cell r="Z244">
            <v>223112.04816349494</v>
          </cell>
          <cell r="AA244">
            <v>222383.76787836387</v>
          </cell>
          <cell r="AB244">
            <v>217842.71095362541</v>
          </cell>
          <cell r="AC244">
            <v>213339.94756124535</v>
          </cell>
          <cell r="AD244">
            <v>211962.47877512692</v>
          </cell>
          <cell r="AE244">
            <v>209448.47461321662</v>
          </cell>
        </row>
        <row r="245">
          <cell r="A245" t="str">
            <v>Consommation du chauffage charbon des maisons (climat normal)</v>
          </cell>
          <cell r="B245" t="str">
            <v>chacfmprchc</v>
          </cell>
          <cell r="C245" t="str">
            <v>fra</v>
          </cell>
          <cell r="D245" t="str">
            <v>CEREN</v>
          </cell>
          <cell r="E245" t="str">
            <v>GWh</v>
          </cell>
          <cell r="F245">
            <v>10200.291074329649</v>
          </cell>
          <cell r="G245">
            <v>10092.442738987411</v>
          </cell>
          <cell r="H245">
            <v>8399.3091703758691</v>
          </cell>
          <cell r="I245">
            <v>8004.0104538111491</v>
          </cell>
          <cell r="J245">
            <v>7942.8045555769359</v>
          </cell>
          <cell r="K245">
            <v>7358.3754782659216</v>
          </cell>
          <cell r="L245">
            <v>6633.4373962504806</v>
          </cell>
          <cell r="M245">
            <v>6309.8686481638861</v>
          </cell>
          <cell r="N245">
            <v>5631.2982689664041</v>
          </cell>
          <cell r="O245">
            <v>5162.5045738448271</v>
          </cell>
          <cell r="P245">
            <v>4994.091752359468</v>
          </cell>
          <cell r="Q245">
            <v>3734.0147261930965</v>
          </cell>
          <cell r="R245">
            <v>3254.7782181502548</v>
          </cell>
          <cell r="S245">
            <v>2810.3224965277063</v>
          </cell>
          <cell r="T245">
            <v>2447.6329958569072</v>
          </cell>
          <cell r="U245">
            <v>2204.7822992859419</v>
          </cell>
          <cell r="V245">
            <v>2043.5166545451361</v>
          </cell>
          <cell r="W245">
            <v>1961.3959812869593</v>
          </cell>
          <cell r="X245">
            <v>1883.4836421953291</v>
          </cell>
          <cell r="Y245">
            <v>1821.1194117164389</v>
          </cell>
          <cell r="Z245">
            <v>1764.4951001087923</v>
          </cell>
          <cell r="AA245">
            <v>1718.6937129423454</v>
          </cell>
          <cell r="AB245">
            <v>1667.1324808734505</v>
          </cell>
          <cell r="AC245">
            <v>1619.2236373688229</v>
          </cell>
          <cell r="AD245">
            <v>1588.648455888886</v>
          </cell>
          <cell r="AE245">
            <v>1574.5202117213978</v>
          </cell>
        </row>
        <row r="246">
          <cell r="A246" t="str">
            <v>Consommation du chauffage fioul des maisons (climat normal)</v>
          </cell>
          <cell r="B246" t="str">
            <v>fodcfmprchc</v>
          </cell>
          <cell r="C246" t="str">
            <v>fra</v>
          </cell>
          <cell r="D246" t="str">
            <v>CEREN</v>
          </cell>
          <cell r="E246" t="str">
            <v>GWh</v>
          </cell>
          <cell r="F246">
            <v>65526.495850401174</v>
          </cell>
          <cell r="G246">
            <v>64172.452211562864</v>
          </cell>
          <cell r="H246">
            <v>62545.412739384134</v>
          </cell>
          <cell r="I246">
            <v>61407.181213778582</v>
          </cell>
          <cell r="J246">
            <v>62600.455934667705</v>
          </cell>
          <cell r="K246">
            <v>64047.729447792444</v>
          </cell>
          <cell r="L246">
            <v>63757.4957407814</v>
          </cell>
          <cell r="M246">
            <v>63208.932194278466</v>
          </cell>
          <cell r="N246">
            <v>66421.094162758847</v>
          </cell>
          <cell r="O246">
            <v>69067.601731607807</v>
          </cell>
          <cell r="P246">
            <v>71974.497294495231</v>
          </cell>
          <cell r="Q246">
            <v>74786.403634123926</v>
          </cell>
          <cell r="R246">
            <v>71708.156049103258</v>
          </cell>
          <cell r="S246">
            <v>68866.970413157469</v>
          </cell>
          <cell r="T246">
            <v>69780.249038835624</v>
          </cell>
          <cell r="U246">
            <v>68549.660826275227</v>
          </cell>
          <cell r="V246">
            <v>66208.996790630932</v>
          </cell>
          <cell r="W246">
            <v>64265.405918732657</v>
          </cell>
          <cell r="X246">
            <v>57882.752123456718</v>
          </cell>
          <cell r="Y246">
            <v>55518.10493159754</v>
          </cell>
          <cell r="Z246">
            <v>51700.260821851778</v>
          </cell>
          <cell r="AA246">
            <v>52395.775508369486</v>
          </cell>
          <cell r="AB246">
            <v>47969.719512787509</v>
          </cell>
          <cell r="AC246">
            <v>44075.18574793938</v>
          </cell>
          <cell r="AD246">
            <v>42247.676384505052</v>
          </cell>
          <cell r="AE246">
            <v>39035.482361607428</v>
          </cell>
        </row>
        <row r="247">
          <cell r="A247" t="str">
            <v>Consommation du chauffage GPL des maisons (climat normal)</v>
          </cell>
          <cell r="B247" t="str">
            <v>gplcfmprchc</v>
          </cell>
          <cell r="C247" t="str">
            <v>fra</v>
          </cell>
          <cell r="D247" t="str">
            <v>CEREN</v>
          </cell>
          <cell r="E247" t="str">
            <v>GWh</v>
          </cell>
          <cell r="F247">
            <v>4583.1152260284389</v>
          </cell>
          <cell r="G247">
            <v>5034.7728646479109</v>
          </cell>
          <cell r="H247">
            <v>5376.2205557548987</v>
          </cell>
          <cell r="I247">
            <v>5551.829593445158</v>
          </cell>
          <cell r="J247">
            <v>5929.3847012713559</v>
          </cell>
          <cell r="K247">
            <v>6324.4112682527866</v>
          </cell>
          <cell r="L247">
            <v>6596.0077065028127</v>
          </cell>
          <cell r="M247">
            <v>6697.3640733105394</v>
          </cell>
          <cell r="N247">
            <v>6673.9286452412434</v>
          </cell>
          <cell r="O247">
            <v>6842.4786274436656</v>
          </cell>
          <cell r="P247">
            <v>7353.2356465927141</v>
          </cell>
          <cell r="Q247">
            <v>7458.134343250922</v>
          </cell>
          <cell r="R247">
            <v>7191.1718489782324</v>
          </cell>
          <cell r="S247">
            <v>6665.2320238138363</v>
          </cell>
          <cell r="T247">
            <v>6152.1024460117424</v>
          </cell>
          <cell r="U247">
            <v>5810.7697163497342</v>
          </cell>
          <cell r="V247">
            <v>5327.2432541507515</v>
          </cell>
          <cell r="W247">
            <v>5190.5917996854141</v>
          </cell>
          <cell r="X247">
            <v>4815.6863009496356</v>
          </cell>
          <cell r="Y247">
            <v>4474.1764824106303</v>
          </cell>
          <cell r="Z247">
            <v>4099.7531152240044</v>
          </cell>
          <cell r="AA247">
            <v>3821.0639723917561</v>
          </cell>
          <cell r="AB247">
            <v>3518.3622501658492</v>
          </cell>
          <cell r="AC247">
            <v>3251.9505659344131</v>
          </cell>
          <cell r="AD247">
            <v>3174.8854562110041</v>
          </cell>
          <cell r="AE247">
            <v>3032.6386066144814</v>
          </cell>
        </row>
        <row r="248">
          <cell r="A248" t="str">
            <v>Consommation du chauffage gaz naturel des maisons (climat normal)</v>
          </cell>
          <cell r="B248" t="str">
            <v>gazcfmprchc</v>
          </cell>
          <cell r="C248" t="str">
            <v>fra</v>
          </cell>
          <cell r="D248" t="str">
            <v>CEREN</v>
          </cell>
          <cell r="E248" t="str">
            <v>GWh</v>
          </cell>
          <cell r="F248">
            <v>42937.742237939819</v>
          </cell>
          <cell r="G248">
            <v>44881.322208830417</v>
          </cell>
          <cell r="H248">
            <v>47585.919653512232</v>
          </cell>
          <cell r="I248">
            <v>49924.68085214938</v>
          </cell>
          <cell r="J248">
            <v>52050.836478243764</v>
          </cell>
          <cell r="K248">
            <v>52635.11953645014</v>
          </cell>
          <cell r="L248">
            <v>54159.736187939961</v>
          </cell>
          <cell r="M248">
            <v>54408.104522009511</v>
          </cell>
          <cell r="N248">
            <v>57139.024284300162</v>
          </cell>
          <cell r="O248">
            <v>59929.402513909939</v>
          </cell>
          <cell r="P248">
            <v>62223.853818008516</v>
          </cell>
          <cell r="Q248">
            <v>66628.694314113105</v>
          </cell>
          <cell r="R248">
            <v>70860.759181231158</v>
          </cell>
          <cell r="S248">
            <v>69684.530853186268</v>
          </cell>
          <cell r="T248">
            <v>72027.668498249535</v>
          </cell>
          <cell r="U248">
            <v>72184.381896205043</v>
          </cell>
          <cell r="V248">
            <v>72037.458796893276</v>
          </cell>
          <cell r="W248">
            <v>72404.448955080719</v>
          </cell>
          <cell r="X248">
            <v>71879.955684527056</v>
          </cell>
          <cell r="Y248">
            <v>68651.276090697429</v>
          </cell>
          <cell r="Z248">
            <v>68302.347710777205</v>
          </cell>
          <cell r="AA248">
            <v>65214.672304552667</v>
          </cell>
          <cell r="AB248">
            <v>64907.555360731742</v>
          </cell>
          <cell r="AC248">
            <v>64089.443806054041</v>
          </cell>
          <cell r="AD248">
            <v>62340.449908008944</v>
          </cell>
          <cell r="AE248">
            <v>61354.950031813278</v>
          </cell>
        </row>
        <row r="249">
          <cell r="A249" t="str">
            <v>Consommation du chauffage électricité des maisons (climat normal)</v>
          </cell>
          <cell r="B249" t="str">
            <v>elccfmprchc</v>
          </cell>
          <cell r="C249" t="str">
            <v>fra</v>
          </cell>
          <cell r="D249" t="str">
            <v>CEREN</v>
          </cell>
          <cell r="E249" t="str">
            <v>GWh</v>
          </cell>
          <cell r="F249">
            <v>24543.818962887366</v>
          </cell>
          <cell r="G249">
            <v>25359.969074556542</v>
          </cell>
          <cell r="H249">
            <v>26692.913041398046</v>
          </cell>
          <cell r="I249">
            <v>26014.053461025866</v>
          </cell>
          <cell r="J249">
            <v>26102.530591557297</v>
          </cell>
          <cell r="K249">
            <v>26709.215499721045</v>
          </cell>
          <cell r="L249">
            <v>26863.296797355128</v>
          </cell>
          <cell r="M249">
            <v>26000.38906285576</v>
          </cell>
          <cell r="N249">
            <v>26886.790331455188</v>
          </cell>
          <cell r="O249">
            <v>26004.335609411406</v>
          </cell>
          <cell r="P249">
            <v>26456.828542390693</v>
          </cell>
          <cell r="Q249">
            <v>26322.790649869356</v>
          </cell>
          <cell r="R249">
            <v>25578.945098388427</v>
          </cell>
          <cell r="S249">
            <v>25500.676479433976</v>
          </cell>
          <cell r="T249">
            <v>25909.530440944098</v>
          </cell>
          <cell r="U249">
            <v>26365.004738034109</v>
          </cell>
          <cell r="V249">
            <v>27394.22900460352</v>
          </cell>
          <cell r="W249">
            <v>28251.273839826208</v>
          </cell>
          <cell r="X249">
            <v>29116.317806160547</v>
          </cell>
          <cell r="Y249">
            <v>28860.188268179219</v>
          </cell>
          <cell r="Z249">
            <v>27212.486535539672</v>
          </cell>
          <cell r="AA249">
            <v>25683.025917937579</v>
          </cell>
          <cell r="AB249">
            <v>24202.272990916157</v>
          </cell>
          <cell r="AC249">
            <v>23004.000736587943</v>
          </cell>
          <cell r="AD249">
            <v>22709.371184349337</v>
          </cell>
          <cell r="AE249">
            <v>22601.536952806568</v>
          </cell>
        </row>
        <row r="250">
          <cell r="A250" t="str">
            <v>Consommation du chauffage biomasse des maisons (climat normal)</v>
          </cell>
          <cell r="B250" t="str">
            <v>boicfmprchc</v>
          </cell>
          <cell r="C250" t="str">
            <v>fra</v>
          </cell>
          <cell r="D250" t="str">
            <v>CEREN</v>
          </cell>
          <cell r="E250" t="str">
            <v>GWh</v>
          </cell>
          <cell r="F250">
            <v>88395.474478014017</v>
          </cell>
          <cell r="G250">
            <v>93809.964444191166</v>
          </cell>
          <cell r="H250">
            <v>96695.778025286374</v>
          </cell>
          <cell r="I250">
            <v>93287.690213181981</v>
          </cell>
          <cell r="J250">
            <v>88383.528838378508</v>
          </cell>
          <cell r="K250">
            <v>85960.808796368408</v>
          </cell>
          <cell r="L250">
            <v>83815.719871571811</v>
          </cell>
          <cell r="M250">
            <v>82970.046984830755</v>
          </cell>
          <cell r="N250">
            <v>82787.094056547416</v>
          </cell>
          <cell r="O250">
            <v>82957.09911646432</v>
          </cell>
          <cell r="P250">
            <v>75507.103891845138</v>
          </cell>
          <cell r="Q250">
            <v>71580.900751059729</v>
          </cell>
          <cell r="R250">
            <v>70383.727260846557</v>
          </cell>
          <cell r="S250">
            <v>69275.005576259719</v>
          </cell>
          <cell r="T250">
            <v>69113.793946662205</v>
          </cell>
          <cell r="U250">
            <v>66582.071641105314</v>
          </cell>
          <cell r="V250">
            <v>66480.596213103025</v>
          </cell>
          <cell r="W250">
            <v>67729.219484490124</v>
          </cell>
          <cell r="X250">
            <v>64905.535583226469</v>
          </cell>
          <cell r="Y250">
            <v>68671.996811798774</v>
          </cell>
          <cell r="Z250">
            <v>69686.377260621637</v>
          </cell>
          <cell r="AA250">
            <v>73205.9325127911</v>
          </cell>
          <cell r="AB250">
            <v>75181.613239106329</v>
          </cell>
          <cell r="AC250">
            <v>76862.410504578991</v>
          </cell>
          <cell r="AD250">
            <v>79347.203726752312</v>
          </cell>
          <cell r="AE250">
            <v>81236.193709170024</v>
          </cell>
        </row>
        <row r="251">
          <cell r="A251" t="str">
            <v>Consommation du chauffage autre des maisons (climat normal)</v>
          </cell>
          <cell r="B251" t="str">
            <v>divcfmprchc</v>
          </cell>
          <cell r="C251" t="str">
            <v>fra</v>
          </cell>
          <cell r="D251" t="str">
            <v>CEREN</v>
          </cell>
          <cell r="E251" t="str">
            <v>GWh</v>
          </cell>
          <cell r="F251">
            <v>76.580948340645207</v>
          </cell>
          <cell r="G251">
            <v>83.20483914269181</v>
          </cell>
          <cell r="H251">
            <v>84.834216788243552</v>
          </cell>
          <cell r="I251">
            <v>100.45020496730594</v>
          </cell>
          <cell r="J251">
            <v>96.587322171470731</v>
          </cell>
          <cell r="K251">
            <v>124.27222480914227</v>
          </cell>
          <cell r="L251">
            <v>163.10002839645372</v>
          </cell>
          <cell r="M251">
            <v>130.8024301084811</v>
          </cell>
          <cell r="N251">
            <v>132.17736447544763</v>
          </cell>
          <cell r="O251">
            <v>132.1820111740916</v>
          </cell>
          <cell r="P251">
            <v>134.39121376250438</v>
          </cell>
          <cell r="Q251">
            <v>144.93226263076139</v>
          </cell>
          <cell r="R251">
            <v>151.18413359382276</v>
          </cell>
          <cell r="S251">
            <v>171.00884892781178</v>
          </cell>
          <cell r="T251">
            <v>180.75880933675052</v>
          </cell>
          <cell r="U251">
            <v>185.14772105235093</v>
          </cell>
          <cell r="V251">
            <v>196.74028646779581</v>
          </cell>
          <cell r="W251">
            <v>218.75884391788415</v>
          </cell>
          <cell r="X251">
            <v>254.55916821897688</v>
          </cell>
          <cell r="Y251">
            <v>303.55081414688999</v>
          </cell>
          <cell r="Z251">
            <v>346.32761937183545</v>
          </cell>
          <cell r="AA251">
            <v>344.60394937894887</v>
          </cell>
          <cell r="AB251">
            <v>396.05511904440937</v>
          </cell>
          <cell r="AC251">
            <v>437.73256278173608</v>
          </cell>
          <cell r="AD251">
            <v>554.24365941136932</v>
          </cell>
          <cell r="AE251">
            <v>613.15273948342985</v>
          </cell>
        </row>
        <row r="252">
          <cell r="A252" t="str">
            <v>Consommation du chauffage des appartements (climat normal)</v>
          </cell>
        </row>
        <row r="253">
          <cell r="A253" t="str">
            <v>Consommation du chauffage des appartements (climat normal)</v>
          </cell>
          <cell r="B253" t="str">
            <v>toccfiprchc</v>
          </cell>
          <cell r="C253" t="str">
            <v>fra</v>
          </cell>
          <cell r="D253" t="str">
            <v>CEREN</v>
          </cell>
          <cell r="E253" t="str">
            <v>GWh</v>
          </cell>
          <cell r="F253">
            <v>118711.69159352164</v>
          </cell>
          <cell r="G253">
            <v>116083.97349180235</v>
          </cell>
          <cell r="H253">
            <v>113984.35870851463</v>
          </cell>
          <cell r="I253">
            <v>111560.08106088165</v>
          </cell>
          <cell r="J253">
            <v>110838.12185040965</v>
          </cell>
          <cell r="K253">
            <v>109735.13349331703</v>
          </cell>
          <cell r="L253">
            <v>110120.69372866025</v>
          </cell>
          <cell r="M253">
            <v>107242.98339718969</v>
          </cell>
          <cell r="N253">
            <v>109528.51887029182</v>
          </cell>
          <cell r="O253">
            <v>109854.59837795165</v>
          </cell>
          <cell r="P253">
            <v>108066.79957173966</v>
          </cell>
          <cell r="Q253">
            <v>109239.04043630022</v>
          </cell>
          <cell r="R253">
            <v>107409.61500721858</v>
          </cell>
          <cell r="S253">
            <v>104374.62399226238</v>
          </cell>
          <cell r="T253">
            <v>103002.55232734345</v>
          </cell>
          <cell r="U253">
            <v>101350.61094683156</v>
          </cell>
          <cell r="V253">
            <v>98687.000915692042</v>
          </cell>
          <cell r="W253">
            <v>98322.146679356621</v>
          </cell>
          <cell r="X253">
            <v>94651.598120190029</v>
          </cell>
          <cell r="Y253">
            <v>91204.37473862803</v>
          </cell>
          <cell r="Z253">
            <v>89956.397612544693</v>
          </cell>
          <cell r="AA253">
            <v>88603.106591395364</v>
          </cell>
          <cell r="AB253">
            <v>86245.85710604256</v>
          </cell>
          <cell r="AC253">
            <v>83106.258439542362</v>
          </cell>
          <cell r="AD253">
            <v>80719.788043144465</v>
          </cell>
          <cell r="AE253">
            <v>79083.750259086461</v>
          </cell>
        </row>
        <row r="254">
          <cell r="A254" t="str">
            <v>Consommation du chauffage charbon des appartements (climat normal)</v>
          </cell>
          <cell r="B254" t="str">
            <v>chacfiprchc</v>
          </cell>
          <cell r="C254" t="str">
            <v>fra</v>
          </cell>
          <cell r="D254" t="str">
            <v>CEREN</v>
          </cell>
          <cell r="E254" t="str">
            <v>GWh</v>
          </cell>
          <cell r="F254">
            <v>2213.4725936042259</v>
          </cell>
          <cell r="G254">
            <v>2051.3050544329772</v>
          </cell>
          <cell r="H254">
            <v>1774.7726149826417</v>
          </cell>
          <cell r="I254">
            <v>1642.1265506776147</v>
          </cell>
          <cell r="J254">
            <v>1479.6369525348885</v>
          </cell>
          <cell r="K254">
            <v>1394.6128795604423</v>
          </cell>
          <cell r="L254">
            <v>1369.6504567329403</v>
          </cell>
          <cell r="M254">
            <v>928.28324373080522</v>
          </cell>
          <cell r="N254">
            <v>847.59732384163715</v>
          </cell>
          <cell r="O254">
            <v>629.47211426204103</v>
          </cell>
          <cell r="P254">
            <v>631.51322864910753</v>
          </cell>
          <cell r="Q254">
            <v>481.6070137710667</v>
          </cell>
          <cell r="R254">
            <v>297.87418212325326</v>
          </cell>
          <cell r="S254">
            <v>303.53450929355938</v>
          </cell>
          <cell r="T254">
            <v>280.36487072228715</v>
          </cell>
          <cell r="U254">
            <v>243.28870040535287</v>
          </cell>
          <cell r="V254">
            <v>213.14579370912159</v>
          </cell>
          <cell r="W254">
            <v>211.74555689243249</v>
          </cell>
          <cell r="X254">
            <v>209.82429917703325</v>
          </cell>
          <cell r="Y254">
            <v>207.51613801421877</v>
          </cell>
          <cell r="Z254">
            <v>205.15151290045119</v>
          </cell>
          <cell r="AA254">
            <v>205.20222600612448</v>
          </cell>
          <cell r="AB254">
            <v>204.80974437768228</v>
          </cell>
          <cell r="AC254">
            <v>208.59328553641106</v>
          </cell>
          <cell r="AD254">
            <v>213.27065252262085</v>
          </cell>
          <cell r="AE254">
            <v>215.21788588551249</v>
          </cell>
        </row>
        <row r="255">
          <cell r="A255" t="str">
            <v>Consommation du chauffage fioul des appartements (climat normal)</v>
          </cell>
          <cell r="B255" t="str">
            <v>fodcfiprchc</v>
          </cell>
          <cell r="C255" t="str">
            <v>fra</v>
          </cell>
          <cell r="D255" t="str">
            <v>CEREN</v>
          </cell>
          <cell r="E255" t="str">
            <v>GWh</v>
          </cell>
          <cell r="F255">
            <v>29168.023806389756</v>
          </cell>
          <cell r="G255">
            <v>27819.330351593846</v>
          </cell>
          <cell r="H255">
            <v>25302.77792651788</v>
          </cell>
          <cell r="I255">
            <v>23812.393609976814</v>
          </cell>
          <cell r="J255">
            <v>22401.573627193746</v>
          </cell>
          <cell r="K255">
            <v>21510.574300723867</v>
          </cell>
          <cell r="L255">
            <v>20709.426709807169</v>
          </cell>
          <cell r="M255">
            <v>19847.326105916309</v>
          </cell>
          <cell r="N255">
            <v>19288.312710795813</v>
          </cell>
          <cell r="O255">
            <v>18556.483911724266</v>
          </cell>
          <cell r="P255">
            <v>17698.961902345622</v>
          </cell>
          <cell r="Q255">
            <v>17129.38814509732</v>
          </cell>
          <cell r="R255">
            <v>15753.327893449026</v>
          </cell>
          <cell r="S255">
            <v>14786.078455944109</v>
          </cell>
          <cell r="T255">
            <v>14187.410780435037</v>
          </cell>
          <cell r="U255">
            <v>13318.801644485749</v>
          </cell>
          <cell r="V255">
            <v>12300.112094209351</v>
          </cell>
          <cell r="W255">
            <v>11525.123025088606</v>
          </cell>
          <cell r="X255">
            <v>10070.158228500535</v>
          </cell>
          <cell r="Y255">
            <v>9203.4063536282902</v>
          </cell>
          <cell r="Z255">
            <v>8552.303899427654</v>
          </cell>
          <cell r="AA255">
            <v>7915.5101406862814</v>
          </cell>
          <cell r="AB255">
            <v>7103.4415388043662</v>
          </cell>
          <cell r="AC255">
            <v>6301.4255883471014</v>
          </cell>
          <cell r="AD255">
            <v>5893.33654572043</v>
          </cell>
          <cell r="AE255">
            <v>5618.8813766234716</v>
          </cell>
        </row>
        <row r="256">
          <cell r="A256" t="str">
            <v>Consommation du chauffage GPL des appartements (climat normal)</v>
          </cell>
          <cell r="B256" t="str">
            <v>gplcfiprchc</v>
          </cell>
          <cell r="C256" t="str">
            <v>fra</v>
          </cell>
          <cell r="D256" t="str">
            <v>CEREN</v>
          </cell>
          <cell r="E256" t="str">
            <v>GWh</v>
          </cell>
          <cell r="F256">
            <v>620.18000751745785</v>
          </cell>
          <cell r="G256">
            <v>549.21137791031515</v>
          </cell>
          <cell r="H256">
            <v>489.73690414802741</v>
          </cell>
          <cell r="I256">
            <v>481.07738044700392</v>
          </cell>
          <cell r="J256">
            <v>517.76467025223099</v>
          </cell>
          <cell r="K256">
            <v>558.92059024091532</v>
          </cell>
          <cell r="L256">
            <v>570.20619133263119</v>
          </cell>
          <cell r="M256">
            <v>597.37126844087538</v>
          </cell>
          <cell r="N256">
            <v>561.47559089879383</v>
          </cell>
          <cell r="O256">
            <v>523.20958963653334</v>
          </cell>
          <cell r="P256">
            <v>467.18108219846971</v>
          </cell>
          <cell r="Q256">
            <v>446.08280897524151</v>
          </cell>
          <cell r="R256">
            <v>404.99795735770198</v>
          </cell>
          <cell r="S256">
            <v>407.53558011719696</v>
          </cell>
          <cell r="T256">
            <v>424.96606650034119</v>
          </cell>
          <cell r="U256">
            <v>418.85539366605434</v>
          </cell>
          <cell r="V256">
            <v>354.1627045535721</v>
          </cell>
          <cell r="W256">
            <v>328.12402373378143</v>
          </cell>
          <cell r="X256">
            <v>278.06077842251051</v>
          </cell>
          <cell r="Y256">
            <v>239.74257322579226</v>
          </cell>
          <cell r="Z256">
            <v>210.90158143898498</v>
          </cell>
          <cell r="AA256">
            <v>179.72356140025525</v>
          </cell>
          <cell r="AB256">
            <v>143.49789457687419</v>
          </cell>
          <cell r="AC256">
            <v>120.08869589992113</v>
          </cell>
          <cell r="AD256">
            <v>104.79364930032388</v>
          </cell>
          <cell r="AE256">
            <v>86.988200314497362</v>
          </cell>
        </row>
        <row r="257">
          <cell r="A257" t="str">
            <v>Consommation du chauffage gaz naturel des appartements (climat normal)</v>
          </cell>
          <cell r="B257" t="str">
            <v>gazcfiprchc</v>
          </cell>
          <cell r="C257" t="str">
            <v>fra</v>
          </cell>
          <cell r="D257" t="str">
            <v>CEREN</v>
          </cell>
          <cell r="E257" t="str">
            <v>GWh</v>
          </cell>
          <cell r="F257">
            <v>48744.804190353483</v>
          </cell>
          <cell r="G257">
            <v>49401.150088779061</v>
          </cell>
          <cell r="H257">
            <v>50774.353311920371</v>
          </cell>
          <cell r="I257">
            <v>52299.860078957645</v>
          </cell>
          <cell r="J257">
            <v>54159.7458551788</v>
          </cell>
          <cell r="K257">
            <v>54235.424103291603</v>
          </cell>
          <cell r="L257">
            <v>55243.63382603127</v>
          </cell>
          <cell r="M257">
            <v>54705.564787822295</v>
          </cell>
          <cell r="N257">
            <v>57358.258003093142</v>
          </cell>
          <cell r="O257">
            <v>59363.836816228344</v>
          </cell>
          <cell r="P257">
            <v>58945.166168129188</v>
          </cell>
          <cell r="Q257">
            <v>60299.873515648032</v>
          </cell>
          <cell r="R257">
            <v>61530.073907144746</v>
          </cell>
          <cell r="S257">
            <v>60605.385000351132</v>
          </cell>
          <cell r="T257">
            <v>60752.214335573997</v>
          </cell>
          <cell r="U257">
            <v>59971.58418256625</v>
          </cell>
          <cell r="V257">
            <v>58122.502535007836</v>
          </cell>
          <cell r="W257">
            <v>58612.009918708696</v>
          </cell>
          <cell r="X257">
            <v>57324.864102694017</v>
          </cell>
          <cell r="Y257">
            <v>55183.310467049771</v>
          </cell>
          <cell r="Z257">
            <v>54651.138516570114</v>
          </cell>
          <cell r="AA257">
            <v>54012.335161052455</v>
          </cell>
          <cell r="AB257">
            <v>53117.170423452182</v>
          </cell>
          <cell r="AC257">
            <v>51549.328561159215</v>
          </cell>
          <cell r="AD257">
            <v>50190.155014392076</v>
          </cell>
          <cell r="AE257">
            <v>48629.765835494836</v>
          </cell>
        </row>
        <row r="258">
          <cell r="A258" t="str">
            <v>Consommation du chauffage électricité des appartements (climat normal)</v>
          </cell>
          <cell r="B258" t="str">
            <v>elccfiprchc</v>
          </cell>
          <cell r="C258" t="str">
            <v>fra</v>
          </cell>
          <cell r="D258" t="str">
            <v>CEREN</v>
          </cell>
          <cell r="E258" t="str">
            <v>GWh</v>
          </cell>
          <cell r="F258">
            <v>10816.308827990139</v>
          </cell>
          <cell r="G258">
            <v>11201.156509371383</v>
          </cell>
          <cell r="H258">
            <v>11234.0860952</v>
          </cell>
          <cell r="I258">
            <v>10995.696284205145</v>
          </cell>
          <cell r="J258">
            <v>10451.561180641373</v>
          </cell>
          <cell r="K258">
            <v>10822.105158964041</v>
          </cell>
          <cell r="L258">
            <v>10887.602922075286</v>
          </cell>
          <cell r="M258">
            <v>10137.572437160969</v>
          </cell>
          <cell r="N258">
            <v>10475.4408724933</v>
          </cell>
          <cell r="O258">
            <v>9993.7657122620058</v>
          </cell>
          <cell r="P258">
            <v>10108.602024026275</v>
          </cell>
          <cell r="Q258">
            <v>10798.356132819745</v>
          </cell>
          <cell r="R258">
            <v>10612.092746954495</v>
          </cell>
          <cell r="S258">
            <v>10855.187557044028</v>
          </cell>
          <cell r="T258">
            <v>11097.352070536366</v>
          </cell>
          <cell r="U258">
            <v>11580.124420152219</v>
          </cell>
          <cell r="V258">
            <v>12083.497363069366</v>
          </cell>
          <cell r="W258">
            <v>12301.673018359639</v>
          </cell>
          <cell r="X258">
            <v>12115.653970936475</v>
          </cell>
          <cell r="Y258">
            <v>11662.771970451988</v>
          </cell>
          <cell r="Z258">
            <v>11662.300227793836</v>
          </cell>
          <cell r="AA258">
            <v>11565.524597338825</v>
          </cell>
          <cell r="AB258">
            <v>11038.929999896842</v>
          </cell>
          <cell r="AC258">
            <v>10622.315469961686</v>
          </cell>
          <cell r="AD258">
            <v>10425.424601037446</v>
          </cell>
          <cell r="AE258">
            <v>10383.103401234546</v>
          </cell>
        </row>
        <row r="259">
          <cell r="A259" t="str">
            <v>Consommation du chauffage biomasse des appartements (climat normal)</v>
          </cell>
          <cell r="B259" t="str">
            <v>boicfiprchc</v>
          </cell>
          <cell r="C259" t="str">
            <v>fra</v>
          </cell>
          <cell r="D259" t="str">
            <v>CEREN</v>
          </cell>
          <cell r="E259" t="str">
            <v>GWh</v>
          </cell>
          <cell r="F259">
            <v>7663.9812864002524</v>
          </cell>
          <cell r="G259">
            <v>5875.6983248540673</v>
          </cell>
          <cell r="H259">
            <v>5054.6910058477906</v>
          </cell>
          <cell r="I259">
            <v>4272.6485880302243</v>
          </cell>
          <cell r="J259">
            <v>4057.7498754593839</v>
          </cell>
          <cell r="K259">
            <v>3710.2938983174531</v>
          </cell>
          <cell r="L259">
            <v>3565.4935289817722</v>
          </cell>
          <cell r="M259">
            <v>3490.3726567272702</v>
          </cell>
          <cell r="N259">
            <v>3503.8934562199474</v>
          </cell>
          <cell r="O259">
            <v>3414.6879425736674</v>
          </cell>
          <cell r="P259">
            <v>2932.4548097400611</v>
          </cell>
          <cell r="Q259">
            <v>2786.5488845204059</v>
          </cell>
          <cell r="R259">
            <v>2681.8222749575275</v>
          </cell>
          <cell r="S259">
            <v>2184.8883710556206</v>
          </cell>
          <cell r="T259">
            <v>1912.5092108329707</v>
          </cell>
          <cell r="U259">
            <v>1775.0196732371078</v>
          </cell>
          <cell r="V259">
            <v>1941.4615488851589</v>
          </cell>
          <cell r="W259">
            <v>1896.0058633871618</v>
          </cell>
          <cell r="X259">
            <v>1742.1355896000027</v>
          </cell>
          <cell r="Y259">
            <v>1777.3750443748504</v>
          </cell>
          <cell r="Z259">
            <v>1770.6019758961188</v>
          </cell>
          <cell r="AA259">
            <v>1748.30182912905</v>
          </cell>
          <cell r="AB259">
            <v>1697.8459784099193</v>
          </cell>
          <cell r="AC259">
            <v>1661.3648969321014</v>
          </cell>
          <cell r="AD259">
            <v>1765.6536894516989</v>
          </cell>
          <cell r="AE259">
            <v>1860.5424754509427</v>
          </cell>
        </row>
        <row r="260">
          <cell r="A260" t="str">
            <v>Consommation du chauffage autre des appartements (climat normal)</v>
          </cell>
          <cell r="B260" t="str">
            <v>divcfiprchc</v>
          </cell>
          <cell r="C260" t="str">
            <v>fra</v>
          </cell>
          <cell r="D260" t="str">
            <v>CEREN</v>
          </cell>
          <cell r="E260" t="str">
            <v>GWh</v>
          </cell>
          <cell r="F260">
            <v>19484.920881266309</v>
          </cell>
          <cell r="G260">
            <v>19186.121784860683</v>
          </cell>
          <cell r="H260">
            <v>19353.940849898154</v>
          </cell>
          <cell r="I260">
            <v>18056.278568587204</v>
          </cell>
          <cell r="J260">
            <v>17770.089689149212</v>
          </cell>
          <cell r="K260">
            <v>17503.20256221871</v>
          </cell>
          <cell r="L260">
            <v>17774.680093699197</v>
          </cell>
          <cell r="M260">
            <v>17536.492897391163</v>
          </cell>
          <cell r="N260">
            <v>17493.540912949189</v>
          </cell>
          <cell r="O260">
            <v>17373.142291264798</v>
          </cell>
          <cell r="P260">
            <v>17282.920356650931</v>
          </cell>
          <cell r="Q260">
            <v>17297.183935468402</v>
          </cell>
          <cell r="R260">
            <v>16129.426045231839</v>
          </cell>
          <cell r="S260">
            <v>15232.014518456719</v>
          </cell>
          <cell r="T260">
            <v>14347.734992742448</v>
          </cell>
          <cell r="U260">
            <v>14042.936932318809</v>
          </cell>
          <cell r="V260">
            <v>13672.118876257642</v>
          </cell>
          <cell r="W260">
            <v>13447.465273186299</v>
          </cell>
          <cell r="X260">
            <v>12910.901150859449</v>
          </cell>
          <cell r="Y260">
            <v>12930.252191883119</v>
          </cell>
          <cell r="Z260">
            <v>12903.999898517537</v>
          </cell>
          <cell r="AA260">
            <v>12976.509075782384</v>
          </cell>
          <cell r="AB260">
            <v>12940.161526524687</v>
          </cell>
          <cell r="AC260">
            <v>12643.141941705922</v>
          </cell>
          <cell r="AD260">
            <v>12127.153890719866</v>
          </cell>
          <cell r="AE260">
            <v>12289.251084082665</v>
          </cell>
        </row>
        <row r="261">
          <cell r="A261" t="str">
            <v>Consommation du chauffage des maisons &lt;1975 (climat normal)</v>
          </cell>
        </row>
        <row r="262">
          <cell r="A262" t="str">
            <v>Consommation du chauffage des maisons &lt;1975 (climat normal)</v>
          </cell>
          <cell r="B262" t="str">
            <v>toccfmprchc1</v>
          </cell>
          <cell r="C262" t="str">
            <v>fra</v>
          </cell>
          <cell r="D262" t="str">
            <v>CEREN</v>
          </cell>
          <cell r="E262" t="str">
            <v>GWh</v>
          </cell>
          <cell r="F262">
            <v>178438.00895441667</v>
          </cell>
          <cell r="G262">
            <v>181001.80009229865</v>
          </cell>
          <cell r="H262">
            <v>182849.37011320755</v>
          </cell>
          <cell r="I262">
            <v>179578.78993894774</v>
          </cell>
          <cell r="J262">
            <v>178697.2346286785</v>
          </cell>
          <cell r="K262">
            <v>178651.20986025376</v>
          </cell>
          <cell r="L262">
            <v>176994.1727002089</v>
          </cell>
          <cell r="M262">
            <v>172877.1027316743</v>
          </cell>
          <cell r="N262">
            <v>174813.5072776044</v>
          </cell>
          <cell r="O262">
            <v>176342.16482031639</v>
          </cell>
          <cell r="P262">
            <v>170986.76500364623</v>
          </cell>
          <cell r="Q262">
            <v>170734.49447436535</v>
          </cell>
          <cell r="R262">
            <v>167281.03866130524</v>
          </cell>
          <cell r="S262">
            <v>160046.75724491433</v>
          </cell>
          <cell r="T262">
            <v>157363.65443702272</v>
          </cell>
          <cell r="U262">
            <v>153499.81753359997</v>
          </cell>
          <cell r="V262">
            <v>148154.73817237347</v>
          </cell>
          <cell r="W262">
            <v>146772.74662054441</v>
          </cell>
          <cell r="X262">
            <v>138327.60325944889</v>
          </cell>
          <cell r="Y262">
            <v>135531.10805097304</v>
          </cell>
          <cell r="Z262">
            <v>130628.42932368969</v>
          </cell>
          <cell r="AA262">
            <v>131111.98816228763</v>
          </cell>
          <cell r="AB262">
            <v>126768.27477588251</v>
          </cell>
          <cell r="AC262">
            <v>122746.63116024365</v>
          </cell>
          <cell r="AD262">
            <v>120932.01117055234</v>
          </cell>
          <cell r="AE262">
            <v>118321.194609793</v>
          </cell>
        </row>
        <row r="263">
          <cell r="A263" t="str">
            <v>Consommation du chauffage charbon des maisons &lt;1975 (climat normal)</v>
          </cell>
          <cell r="B263" t="str">
            <v>chacfmprchc1</v>
          </cell>
          <cell r="C263" t="str">
            <v>fra</v>
          </cell>
          <cell r="D263" t="str">
            <v>CEREN</v>
          </cell>
          <cell r="E263" t="str">
            <v>GWh</v>
          </cell>
          <cell r="F263">
            <v>9841.2735556176558</v>
          </cell>
          <cell r="G263">
            <v>9790.6311461289733</v>
          </cell>
          <cell r="H263">
            <v>8119.5831913391539</v>
          </cell>
          <cell r="I263">
            <v>7722.0584843165461</v>
          </cell>
          <cell r="J263">
            <v>7663.0658230804711</v>
          </cell>
          <cell r="K263">
            <v>7088.0576079517696</v>
          </cell>
          <cell r="L263">
            <v>6372.758767403795</v>
          </cell>
          <cell r="M263">
            <v>6087.2074846505493</v>
          </cell>
          <cell r="N263">
            <v>5425.3615312527636</v>
          </cell>
          <cell r="O263">
            <v>4907.3055392107053</v>
          </cell>
          <cell r="P263">
            <v>4749.6827974032194</v>
          </cell>
          <cell r="Q263">
            <v>3520.7564796412175</v>
          </cell>
          <cell r="R263">
            <v>3080.2594300426754</v>
          </cell>
          <cell r="S263">
            <v>2642.7372979638358</v>
          </cell>
          <cell r="T263">
            <v>2306.8876255315295</v>
          </cell>
          <cell r="U263">
            <v>2087.9305520932221</v>
          </cell>
          <cell r="V263">
            <v>1956.9419618669663</v>
          </cell>
          <cell r="W263">
            <v>1868.6159081323469</v>
          </cell>
          <cell r="X263">
            <v>1784.6517938700219</v>
          </cell>
          <cell r="Y263">
            <v>1714.5740373302069</v>
          </cell>
          <cell r="Z263">
            <v>1650.828685824539</v>
          </cell>
          <cell r="AA263">
            <v>1592.8426473676029</v>
          </cell>
          <cell r="AB263">
            <v>1531.4955642056673</v>
          </cell>
          <cell r="AC263">
            <v>1473.5111082612968</v>
          </cell>
          <cell r="AD263">
            <v>1441.6908181345079</v>
          </cell>
          <cell r="AE263">
            <v>1425.4488510347294</v>
          </cell>
        </row>
        <row r="264">
          <cell r="A264" t="str">
            <v>Consommation du chauffage fioul des maisons &lt;1975 (climat normal)</v>
          </cell>
          <cell r="B264" t="str">
            <v>fodcfmprchc1</v>
          </cell>
          <cell r="C264" t="str">
            <v>fra</v>
          </cell>
          <cell r="D264" t="str">
            <v>CEREN</v>
          </cell>
          <cell r="E264" t="str">
            <v>GWh</v>
          </cell>
          <cell r="F264">
            <v>57096.153263720313</v>
          </cell>
          <cell r="G264">
            <v>55999.976685151065</v>
          </cell>
          <cell r="H264">
            <v>54812.662098856286</v>
          </cell>
          <cell r="I264">
            <v>53582.902388522642</v>
          </cell>
          <cell r="J264">
            <v>54233.253913710745</v>
          </cell>
          <cell r="K264">
            <v>55169.506797841677</v>
          </cell>
          <cell r="L264">
            <v>54640.581239817941</v>
          </cell>
          <cell r="M264">
            <v>53322.733998576856</v>
          </cell>
          <cell r="N264">
            <v>55005.696514349962</v>
          </cell>
          <cell r="O264">
            <v>56252.019969238674</v>
          </cell>
          <cell r="P264">
            <v>57083.41117535036</v>
          </cell>
          <cell r="Q264">
            <v>58723.102630163652</v>
          </cell>
          <cell r="R264">
            <v>55740.198310140753</v>
          </cell>
          <cell r="S264">
            <v>53410.387035248685</v>
          </cell>
          <cell r="T264">
            <v>53038.378337217357</v>
          </cell>
          <cell r="U264">
            <v>51461.335136451933</v>
          </cell>
          <cell r="V264">
            <v>49112.318904704436</v>
          </cell>
          <cell r="W264">
            <v>47691.55554854442</v>
          </cell>
          <cell r="X264">
            <v>42630.03250768283</v>
          </cell>
          <cell r="Y264">
            <v>40928.992015468815</v>
          </cell>
          <cell r="Z264">
            <v>37650.316780248875</v>
          </cell>
          <cell r="AA264">
            <v>38679.980460929481</v>
          </cell>
          <cell r="AB264">
            <v>35120.809328945383</v>
          </cell>
          <cell r="AC264">
            <v>32247.425738616977</v>
          </cell>
          <cell r="AD264">
            <v>30971.51089737234</v>
          </cell>
          <cell r="AE264">
            <v>28598.144037608268</v>
          </cell>
        </row>
        <row r="265">
          <cell r="A265" t="str">
            <v>Consommation du chauffage GPL des maisons &lt;1975 (climat normal)</v>
          </cell>
          <cell r="B265" t="str">
            <v>gplcfmprchc1</v>
          </cell>
          <cell r="C265" t="str">
            <v>fra</v>
          </cell>
          <cell r="D265" t="str">
            <v>CEREN</v>
          </cell>
          <cell r="E265" t="str">
            <v>GWh</v>
          </cell>
          <cell r="F265">
            <v>3190.3883240653686</v>
          </cell>
          <cell r="G265">
            <v>3469.3635638515584</v>
          </cell>
          <cell r="H265">
            <v>3749.2593658751121</v>
          </cell>
          <cell r="I265">
            <v>3816.0979161988994</v>
          </cell>
          <cell r="J265">
            <v>4092.4947546937851</v>
          </cell>
          <cell r="K265">
            <v>4374.8020044425621</v>
          </cell>
          <cell r="L265">
            <v>4614.4670420126859</v>
          </cell>
          <cell r="M265">
            <v>4642.7488003003446</v>
          </cell>
          <cell r="N265">
            <v>4562.8600135296847</v>
          </cell>
          <cell r="O265">
            <v>4591.1761405691195</v>
          </cell>
          <cell r="P265">
            <v>4727.5915039831052</v>
          </cell>
          <cell r="Q265">
            <v>4650.209813439652</v>
          </cell>
          <cell r="R265">
            <v>4311.8009606067135</v>
          </cell>
          <cell r="S265">
            <v>3810.6828115693315</v>
          </cell>
          <cell r="T265">
            <v>3361.8917504583228</v>
          </cell>
          <cell r="U265">
            <v>3111.0320201701247</v>
          </cell>
          <cell r="V265">
            <v>2716.5831355495698</v>
          </cell>
          <cell r="W265">
            <v>2614.0980808013451</v>
          </cell>
          <cell r="X265">
            <v>2373.8433193418186</v>
          </cell>
          <cell r="Y265">
            <v>2155.4958538155761</v>
          </cell>
          <cell r="Z265">
            <v>1872.7476087299995</v>
          </cell>
          <cell r="AA265">
            <v>1658.4767178062141</v>
          </cell>
          <cell r="AB265">
            <v>1498.340104646609</v>
          </cell>
          <cell r="AC265">
            <v>1285.4750271548401</v>
          </cell>
          <cell r="AD265">
            <v>1234.1843488754646</v>
          </cell>
          <cell r="AE265">
            <v>1159.391442499742</v>
          </cell>
        </row>
        <row r="266">
          <cell r="A266" t="str">
            <v>Consommation du chauffage gaz naturel des maisons &lt;1975 (climat normal)</v>
          </cell>
          <cell r="B266" t="str">
            <v>gazcfmprchc1</v>
          </cell>
          <cell r="C266" t="str">
            <v>fra</v>
          </cell>
          <cell r="D266" t="str">
            <v>CEREN</v>
          </cell>
          <cell r="E266" t="str">
            <v>GWh</v>
          </cell>
          <cell r="F266">
            <v>34373.147903674457</v>
          </cell>
          <cell r="G266">
            <v>35847.35963896336</v>
          </cell>
          <cell r="H266">
            <v>38222.617337218835</v>
          </cell>
          <cell r="I266">
            <v>40288.264651793375</v>
          </cell>
          <cell r="J266">
            <v>41932.79927539354</v>
          </cell>
          <cell r="K266">
            <v>42232.971915940638</v>
          </cell>
          <cell r="L266">
            <v>42895.418020659126</v>
          </cell>
          <cell r="M266">
            <v>41467.602455389388</v>
          </cell>
          <cell r="N266">
            <v>42781.951377158977</v>
          </cell>
          <cell r="O266">
            <v>44425.997577228576</v>
          </cell>
          <cell r="P266">
            <v>45231.281880305381</v>
          </cell>
          <cell r="Q266">
            <v>48252.797408368977</v>
          </cell>
          <cell r="R266">
            <v>50889.492054269205</v>
          </cell>
          <cell r="S266">
            <v>49727.905363863552</v>
          </cell>
          <cell r="T266">
            <v>50041.122333815903</v>
          </cell>
          <cell r="U266">
            <v>49697.785805738873</v>
          </cell>
          <cell r="V266">
            <v>48892.226145377492</v>
          </cell>
          <cell r="W266">
            <v>48660.899014212111</v>
          </cell>
          <cell r="X266">
            <v>47708.340234816249</v>
          </cell>
          <cell r="Y266">
            <v>45074.961155942845</v>
          </cell>
          <cell r="Z266">
            <v>44230.211346899596</v>
          </cell>
          <cell r="AA266">
            <v>42765.241692679716</v>
          </cell>
          <cell r="AB266">
            <v>42192.733084691026</v>
          </cell>
          <cell r="AC266">
            <v>40932.556140215238</v>
          </cell>
          <cell r="AD266">
            <v>39715.754391162416</v>
          </cell>
          <cell r="AE266">
            <v>38919.555398606819</v>
          </cell>
        </row>
        <row r="267">
          <cell r="A267" t="str">
            <v>Consommation du chauffage électricité des maisons &lt;1975 (climat normal)</v>
          </cell>
          <cell r="B267" t="str">
            <v>elccfmprchc1</v>
          </cell>
          <cell r="C267" t="str">
            <v>fra</v>
          </cell>
          <cell r="D267" t="str">
            <v>CEREN</v>
          </cell>
          <cell r="E267" t="str">
            <v>GWh</v>
          </cell>
          <cell r="F267">
            <v>13186.464800474247</v>
          </cell>
          <cell r="G267">
            <v>13503.257802739527</v>
          </cell>
          <cell r="H267">
            <v>14332.907347085717</v>
          </cell>
          <cell r="I267">
            <v>13831.482088065522</v>
          </cell>
          <cell r="J267">
            <v>13447.215119396862</v>
          </cell>
          <cell r="K267">
            <v>13659.744472605686</v>
          </cell>
          <cell r="L267">
            <v>13449.503908615003</v>
          </cell>
          <cell r="M267">
            <v>12612.702836650089</v>
          </cell>
          <cell r="N267">
            <v>12747.745317726243</v>
          </cell>
          <cell r="O267">
            <v>12038.06389836356</v>
          </cell>
          <cell r="P267">
            <v>11961.771505840794</v>
          </cell>
          <cell r="Q267">
            <v>11932.514895764167</v>
          </cell>
          <cell r="R267">
            <v>11745.919526792401</v>
          </cell>
          <cell r="S267">
            <v>10796.398557033386</v>
          </cell>
          <cell r="T267">
            <v>10349.845941038908</v>
          </cell>
          <cell r="U267">
            <v>9635.807410577796</v>
          </cell>
          <cell r="V267">
            <v>9603.6292705851065</v>
          </cell>
          <cell r="W267">
            <v>10030.738918201341</v>
          </cell>
          <cell r="X267">
            <v>10293.258630400069</v>
          </cell>
          <cell r="Y267">
            <v>10205.704966601881</v>
          </cell>
          <cell r="Z267">
            <v>9343.2324185118287</v>
          </cell>
          <cell r="AA267">
            <v>8585.1381000450165</v>
          </cell>
          <cell r="AB267">
            <v>7904.1740553339378</v>
          </cell>
          <cell r="AC267">
            <v>7217.5600499999973</v>
          </cell>
          <cell r="AD267">
            <v>7069.3480094999904</v>
          </cell>
          <cell r="AE267">
            <v>6980.0015816322411</v>
          </cell>
        </row>
        <row r="268">
          <cell r="A268" t="str">
            <v>Consommation du chauffage biomasse des maisons &lt;1975 (climat normal)</v>
          </cell>
          <cell r="B268" t="str">
            <v>boicfmprchc1</v>
          </cell>
          <cell r="C268" t="str">
            <v>fra</v>
          </cell>
          <cell r="D268" t="str">
            <v>CEREN</v>
          </cell>
          <cell r="E268" t="str">
            <v>GWh</v>
          </cell>
          <cell r="F268">
            <v>60709.23894281371</v>
          </cell>
          <cell r="G268">
            <v>62343.904572516854</v>
          </cell>
          <cell r="H268">
            <v>63562.787927915859</v>
          </cell>
          <cell r="I268">
            <v>60272.273397864192</v>
          </cell>
          <cell r="J268">
            <v>57264.922498626249</v>
          </cell>
          <cell r="K268">
            <v>56046.325816521974</v>
          </cell>
          <cell r="L268">
            <v>54923.627698344644</v>
          </cell>
          <cell r="M268">
            <v>54649.105507076376</v>
          </cell>
          <cell r="N268">
            <v>54194.014138984989</v>
          </cell>
          <cell r="O268">
            <v>54032.44254596284</v>
          </cell>
          <cell r="P268">
            <v>47140.505515507139</v>
          </cell>
          <cell r="Q268">
            <v>43561.999385237039</v>
          </cell>
          <cell r="R268">
            <v>41422.208593863412</v>
          </cell>
          <cell r="S268">
            <v>39559.172233466452</v>
          </cell>
          <cell r="T268">
            <v>38164.21099155306</v>
          </cell>
          <cell r="U268">
            <v>37405.661649230802</v>
          </cell>
          <cell r="V268">
            <v>35766.496962000012</v>
          </cell>
          <cell r="W268">
            <v>35784.428393676557</v>
          </cell>
          <cell r="X268">
            <v>33394.583529802621</v>
          </cell>
          <cell r="Y268">
            <v>35274.35651921713</v>
          </cell>
          <cell r="Z268">
            <v>35676.321657646084</v>
          </cell>
          <cell r="AA268">
            <v>37634.815073265832</v>
          </cell>
          <cell r="AB268">
            <v>38316.251004724851</v>
          </cell>
          <cell r="AC268">
            <v>39380.546407878988</v>
          </cell>
          <cell r="AD268">
            <v>40256.75575090319</v>
          </cell>
          <cell r="AE268">
            <v>40991.779473381845</v>
          </cell>
        </row>
        <row r="269">
          <cell r="A269" t="str">
            <v>Consommation du chauffage autre des maisons &lt;1975 (climat normal)</v>
          </cell>
          <cell r="B269" t="str">
            <v>divcfmprchc1</v>
          </cell>
          <cell r="C269" t="str">
            <v>fra</v>
          </cell>
          <cell r="D269" t="str">
            <v>CEREN</v>
          </cell>
          <cell r="E269" t="str">
            <v>GWh</v>
          </cell>
          <cell r="F269">
            <v>41.342164050907229</v>
          </cell>
          <cell r="G269">
            <v>47.306682947315885</v>
          </cell>
          <cell r="H269">
            <v>49.552844916597088</v>
          </cell>
          <cell r="I269">
            <v>65.711012186579097</v>
          </cell>
          <cell r="J269">
            <v>63.483243776870374</v>
          </cell>
          <cell r="K269">
            <v>79.801244949455949</v>
          </cell>
          <cell r="L269">
            <v>97.81602335570939</v>
          </cell>
          <cell r="M269">
            <v>95.001649030694949</v>
          </cell>
          <cell r="N269">
            <v>95.878384601757176</v>
          </cell>
          <cell r="O269">
            <v>95.159149742909676</v>
          </cell>
          <cell r="P269">
            <v>92.520625256246362</v>
          </cell>
          <cell r="Q269">
            <v>93.113861750641775</v>
          </cell>
          <cell r="R269">
            <v>91.159785590077192</v>
          </cell>
          <cell r="S269">
            <v>99.473945769096332</v>
          </cell>
          <cell r="T269">
            <v>101.31745740763341</v>
          </cell>
          <cell r="U269">
            <v>100.26495933722599</v>
          </cell>
          <cell r="V269">
            <v>106.54179228990986</v>
          </cell>
          <cell r="W269">
            <v>122.41075697629795</v>
          </cell>
          <cell r="X269">
            <v>142.89324353531183</v>
          </cell>
          <cell r="Y269">
            <v>177.02350259657558</v>
          </cell>
          <cell r="Z269">
            <v>204.77082582876108</v>
          </cell>
          <cell r="AA269">
            <v>195.4934701937575</v>
          </cell>
          <cell r="AB269">
            <v>204.47163333503835</v>
          </cell>
          <cell r="AC269">
            <v>209.55668811631554</v>
          </cell>
          <cell r="AD269">
            <v>242.76695460445404</v>
          </cell>
          <cell r="AE269">
            <v>246.87382502936208</v>
          </cell>
        </row>
        <row r="270">
          <cell r="A270" t="str">
            <v>Consommation du chauffage des appartements &lt;1975 (climat normal)</v>
          </cell>
        </row>
        <row r="271">
          <cell r="A271" t="str">
            <v>Consommation du chauffage des appartements &lt;1975 (climat normal)</v>
          </cell>
          <cell r="B271" t="str">
            <v>toccfiprchc1</v>
          </cell>
          <cell r="C271" t="str">
            <v>fra</v>
          </cell>
          <cell r="D271" t="str">
            <v>CEREN</v>
          </cell>
          <cell r="E271" t="str">
            <v>GWh</v>
          </cell>
          <cell r="F271">
            <v>99343.708972877968</v>
          </cell>
          <cell r="G271">
            <v>97192.194729367999</v>
          </cell>
          <cell r="H271">
            <v>94805.236317048955</v>
          </cell>
          <cell r="I271">
            <v>92243.328755702692</v>
          </cell>
          <cell r="J271">
            <v>91443.24538510821</v>
          </cell>
          <cell r="K271">
            <v>89981.502751469219</v>
          </cell>
          <cell r="L271">
            <v>90218.513903577143</v>
          </cell>
          <cell r="M271">
            <v>86402.181379087968</v>
          </cell>
          <cell r="N271">
            <v>87695.798953736725</v>
          </cell>
          <cell r="O271">
            <v>87519.667990996648</v>
          </cell>
          <cell r="P271">
            <v>85168.857168339862</v>
          </cell>
          <cell r="Q271">
            <v>84876.2295174842</v>
          </cell>
          <cell r="R271">
            <v>82140.32347898974</v>
          </cell>
          <cell r="S271">
            <v>79000.345451557107</v>
          </cell>
          <cell r="T271">
            <v>77075.8785642484</v>
          </cell>
          <cell r="U271">
            <v>75043.558642840246</v>
          </cell>
          <cell r="V271">
            <v>72121.863685571006</v>
          </cell>
          <cell r="W271">
            <v>71231.224018007386</v>
          </cell>
          <cell r="X271">
            <v>67554.29795767719</v>
          </cell>
          <cell r="Y271">
            <v>64273.337869411131</v>
          </cell>
          <cell r="Z271">
            <v>62278.157463706309</v>
          </cell>
          <cell r="AA271">
            <v>61608.961768598274</v>
          </cell>
          <cell r="AB271">
            <v>59216.112022257781</v>
          </cell>
          <cell r="AC271">
            <v>55860.426867168353</v>
          </cell>
          <cell r="AD271">
            <v>53478.507483196743</v>
          </cell>
          <cell r="AE271">
            <v>51695.132361395772</v>
          </cell>
        </row>
        <row r="272">
          <cell r="A272" t="str">
            <v>Consommation du chauffage charbon des appartements &lt;1975 (climat normal)</v>
          </cell>
          <cell r="B272" t="str">
            <v>chacfiprchc1</v>
          </cell>
          <cell r="C272" t="str">
            <v>fra</v>
          </cell>
          <cell r="D272" t="str">
            <v>CEREN</v>
          </cell>
          <cell r="E272" t="str">
            <v>GWh</v>
          </cell>
          <cell r="F272">
            <v>2161.8823242352014</v>
          </cell>
          <cell r="G272">
            <v>2004.1135364450383</v>
          </cell>
          <cell r="H272">
            <v>1736.3961261630936</v>
          </cell>
          <cell r="I272">
            <v>1607.8310132932829</v>
          </cell>
          <cell r="J272">
            <v>1450.6019287807023</v>
          </cell>
          <cell r="K272">
            <v>1361.378656814903</v>
          </cell>
          <cell r="L272">
            <v>1335.689145291452</v>
          </cell>
          <cell r="M272">
            <v>901.13266183594931</v>
          </cell>
          <cell r="N272">
            <v>819.51087501071879</v>
          </cell>
          <cell r="O272">
            <v>602.77782893558242</v>
          </cell>
          <cell r="P272">
            <v>590.62434342559516</v>
          </cell>
          <cell r="Q272">
            <v>443.29145703382306</v>
          </cell>
          <cell r="R272">
            <v>265.33254168128371</v>
          </cell>
          <cell r="S272">
            <v>270.87608289735357</v>
          </cell>
          <cell r="T272">
            <v>251.36895799157921</v>
          </cell>
          <cell r="U272">
            <v>218.73761035099295</v>
          </cell>
          <cell r="V272">
            <v>194.89956034516862</v>
          </cell>
          <cell r="W272">
            <v>186.6644724177097</v>
          </cell>
          <cell r="X272">
            <v>179.15670621609971</v>
          </cell>
          <cell r="Y272">
            <v>170.04950078633871</v>
          </cell>
          <cell r="Z272">
            <v>161.59972479335886</v>
          </cell>
          <cell r="AA272">
            <v>156.08112824386887</v>
          </cell>
          <cell r="AB272">
            <v>150.58124472856366</v>
          </cell>
          <cell r="AC272">
            <v>149.65283900246516</v>
          </cell>
          <cell r="AD272">
            <v>154.22289119211007</v>
          </cell>
          <cell r="AE272">
            <v>155.17251261090473</v>
          </cell>
        </row>
        <row r="273">
          <cell r="A273" t="str">
            <v>Consommation du chauffage fioul des appartements &lt;1975 (climat normal)</v>
          </cell>
          <cell r="B273" t="str">
            <v>fodcfiprchc1</v>
          </cell>
          <cell r="C273" t="str">
            <v>fra</v>
          </cell>
          <cell r="D273" t="str">
            <v>CEREN</v>
          </cell>
          <cell r="E273" t="str">
            <v>GWh</v>
          </cell>
          <cell r="F273">
            <v>26652.585202383074</v>
          </cell>
          <cell r="G273">
            <v>25375.751823236311</v>
          </cell>
          <cell r="H273">
            <v>22983.884960541083</v>
          </cell>
          <cell r="I273">
            <v>21593.555947562392</v>
          </cell>
          <cell r="J273">
            <v>20232.568909582016</v>
          </cell>
          <cell r="K273">
            <v>19436.308514424029</v>
          </cell>
          <cell r="L273">
            <v>19015.195740081188</v>
          </cell>
          <cell r="M273">
            <v>18204.453887865879</v>
          </cell>
          <cell r="N273">
            <v>17660.772409924761</v>
          </cell>
          <cell r="O273">
            <v>16946.517749066763</v>
          </cell>
          <cell r="P273">
            <v>15740.165752723666</v>
          </cell>
          <cell r="Q273">
            <v>14940.463413065992</v>
          </cell>
          <cell r="R273">
            <v>13423.74649617262</v>
          </cell>
          <cell r="S273">
            <v>12490.394722095109</v>
          </cell>
          <cell r="T273">
            <v>11937.541277963566</v>
          </cell>
          <cell r="U273">
            <v>11233.422927579624</v>
          </cell>
          <cell r="V273">
            <v>10321.983470949766</v>
          </cell>
          <cell r="W273">
            <v>9614.5078100815208</v>
          </cell>
          <cell r="X273">
            <v>8225.9861828468529</v>
          </cell>
          <cell r="Y273">
            <v>7421.4414394770729</v>
          </cell>
          <cell r="Z273">
            <v>6822.3115949559997</v>
          </cell>
          <cell r="AA273">
            <v>6243.3271660569844</v>
          </cell>
          <cell r="AB273">
            <v>5553.4003252502253</v>
          </cell>
          <cell r="AC273">
            <v>4886.7102793382337</v>
          </cell>
          <cell r="AD273">
            <v>4572.7583452045501</v>
          </cell>
          <cell r="AE273">
            <v>4366.3154976282131</v>
          </cell>
        </row>
        <row r="274">
          <cell r="A274" t="str">
            <v>Consommation du chauffage GPL des appartements &lt;1975 (climat normal)</v>
          </cell>
          <cell r="B274" t="str">
            <v>gplcfiprchc1</v>
          </cell>
          <cell r="C274" t="str">
            <v>fra</v>
          </cell>
          <cell r="D274" t="str">
            <v>CEREN</v>
          </cell>
          <cell r="E274" t="str">
            <v>GWh</v>
          </cell>
          <cell r="F274">
            <v>521.99790462552028</v>
          </cell>
          <cell r="G274">
            <v>462.0628514205402</v>
          </cell>
          <cell r="H274">
            <v>404.60353110887661</v>
          </cell>
          <cell r="I274">
            <v>397.14280620870426</v>
          </cell>
          <cell r="J274">
            <v>430.53907807610784</v>
          </cell>
          <cell r="K274">
            <v>466.01126038805319</v>
          </cell>
          <cell r="L274">
            <v>470.55297903638939</v>
          </cell>
          <cell r="M274">
            <v>485.89690862039475</v>
          </cell>
          <cell r="N274">
            <v>447.19754596349929</v>
          </cell>
          <cell r="O274">
            <v>404.40965052299094</v>
          </cell>
          <cell r="P274">
            <v>348.83939944111432</v>
          </cell>
          <cell r="Q274">
            <v>330.5266528752025</v>
          </cell>
          <cell r="R274">
            <v>303.30870583953936</v>
          </cell>
          <cell r="S274">
            <v>287.65609027125322</v>
          </cell>
          <cell r="T274">
            <v>277.20975453107621</v>
          </cell>
          <cell r="U274">
            <v>262.62300035923431</v>
          </cell>
          <cell r="V274">
            <v>196.10769861179801</v>
          </cell>
          <cell r="W274">
            <v>178.50174121474728</v>
          </cell>
          <cell r="X274">
            <v>142.2301155182011</v>
          </cell>
          <cell r="Y274">
            <v>128.64443135081243</v>
          </cell>
          <cell r="Z274">
            <v>123.75227085414058</v>
          </cell>
          <cell r="AA274">
            <v>112.07696304085944</v>
          </cell>
          <cell r="AB274">
            <v>95.58912404355911</v>
          </cell>
          <cell r="AC274">
            <v>88.776093342131901</v>
          </cell>
          <cell r="AD274">
            <v>74.561871516883613</v>
          </cell>
          <cell r="AE274">
            <v>58.64207190401531</v>
          </cell>
        </row>
        <row r="275">
          <cell r="A275" t="str">
            <v>Consommation du chauffage gaz naturel des appartements &lt;1975 (climat normal)</v>
          </cell>
          <cell r="B275" t="str">
            <v>gazcfiprchc1</v>
          </cell>
          <cell r="C275" t="str">
            <v>fra</v>
          </cell>
          <cell r="D275" t="str">
            <v>CEREN</v>
          </cell>
          <cell r="E275" t="str">
            <v>GWh</v>
          </cell>
          <cell r="F275">
            <v>39912.7648440103</v>
          </cell>
          <cell r="G275">
            <v>40568.626920333132</v>
          </cell>
          <cell r="H275">
            <v>41693.291806899513</v>
          </cell>
          <cell r="I275">
            <v>42720.317842083714</v>
          </cell>
          <cell r="J275">
            <v>44216.566193106468</v>
          </cell>
          <cell r="K275">
            <v>44158.270704519739</v>
          </cell>
          <cell r="L275">
            <v>44891.649424038362</v>
          </cell>
          <cell r="M275">
            <v>43665.337750368402</v>
          </cell>
          <cell r="N275">
            <v>45550.780758906687</v>
          </cell>
          <cell r="O275">
            <v>46757.503434806458</v>
          </cell>
          <cell r="P275">
            <v>46188.53584725684</v>
          </cell>
          <cell r="Q275">
            <v>46744.075463547117</v>
          </cell>
          <cell r="R275">
            <v>47519.013984951343</v>
          </cell>
          <cell r="S275">
            <v>46810.255356288115</v>
          </cell>
          <cell r="T275">
            <v>46756.04115422695</v>
          </cell>
          <cell r="U275">
            <v>45931.571060105365</v>
          </cell>
          <cell r="V275">
            <v>44225.151617484968</v>
          </cell>
          <cell r="W275">
            <v>44465.75308418394</v>
          </cell>
          <cell r="X275">
            <v>42862.443831849254</v>
          </cell>
          <cell r="Y275">
            <v>40791.673347199998</v>
          </cell>
          <cell r="Z275">
            <v>39303.252069670714</v>
          </cell>
          <cell r="AA275">
            <v>39299.677290665451</v>
          </cell>
          <cell r="AB275">
            <v>38013.767236686312</v>
          </cell>
          <cell r="AC275">
            <v>35876.200334587593</v>
          </cell>
          <cell r="AD275">
            <v>34386.006519664646</v>
          </cell>
          <cell r="AE275">
            <v>32848.650621596702</v>
          </cell>
        </row>
        <row r="276">
          <cell r="A276" t="str">
            <v>Consommation du chauffage électricité des appartements &lt;1975 (climat normal)</v>
          </cell>
          <cell r="B276" t="str">
            <v>elccfiprchc1</v>
          </cell>
          <cell r="C276" t="str">
            <v>fra</v>
          </cell>
          <cell r="D276" t="str">
            <v>CEREN</v>
          </cell>
          <cell r="E276" t="str">
            <v>GWh</v>
          </cell>
          <cell r="F276">
            <v>7723.8574785867431</v>
          </cell>
          <cell r="G276">
            <v>7728.4860117065091</v>
          </cell>
          <cell r="H276">
            <v>7502.4649875082914</v>
          </cell>
          <cell r="I276">
            <v>7132.4307939740338</v>
          </cell>
          <cell r="J276">
            <v>6837.1156277559376</v>
          </cell>
          <cell r="K276">
            <v>6936.1892765400062</v>
          </cell>
          <cell r="L276">
            <v>6889.4347942386103</v>
          </cell>
          <cell r="M276">
            <v>5827.8546042711041</v>
          </cell>
          <cell r="N276">
            <v>5942.1597990202836</v>
          </cell>
          <cell r="O276">
            <v>5793.9846674932614</v>
          </cell>
          <cell r="P276">
            <v>5839.0120453815825</v>
          </cell>
          <cell r="Q276">
            <v>6152.5271171868608</v>
          </cell>
          <cell r="R276">
            <v>5857.6340854695691</v>
          </cell>
          <cell r="S276">
            <v>5832.6027092150671</v>
          </cell>
          <cell r="T276">
            <v>5641.8894187703836</v>
          </cell>
          <cell r="U276">
            <v>5581.5376098538027</v>
          </cell>
          <cell r="V276">
            <v>5502.8326637337814</v>
          </cell>
          <cell r="W276">
            <v>5456.3590444254251</v>
          </cell>
          <cell r="X276">
            <v>5345.1592597292993</v>
          </cell>
          <cell r="Y276">
            <v>4990.7286942352875</v>
          </cell>
          <cell r="Z276">
            <v>5221.4145998357053</v>
          </cell>
          <cell r="AA276">
            <v>5191.4417383961963</v>
          </cell>
          <cell r="AB276">
            <v>4961.0519400444255</v>
          </cell>
          <cell r="AC276">
            <v>4810.8210400000007</v>
          </cell>
          <cell r="AD276">
            <v>4678.5208014399996</v>
          </cell>
          <cell r="AE276">
            <v>4647.0354751707991</v>
          </cell>
        </row>
        <row r="277">
          <cell r="A277" t="str">
            <v>Consommation du chauffage biomasse des appartements &lt;1975 (climat normal)</v>
          </cell>
          <cell r="B277" t="str">
            <v>boicfiprchc1</v>
          </cell>
          <cell r="C277" t="str">
            <v>fra</v>
          </cell>
          <cell r="D277" t="str">
            <v>CEREN</v>
          </cell>
          <cell r="E277" t="str">
            <v>GWh</v>
          </cell>
          <cell r="F277">
            <v>6029.9569739495091</v>
          </cell>
          <cell r="G277">
            <v>4918.7271092587798</v>
          </cell>
          <cell r="H277">
            <v>4181.9201260498385</v>
          </cell>
          <cell r="I277">
            <v>3565.0101304577424</v>
          </cell>
          <cell r="J277">
            <v>3380.7084287177604</v>
          </cell>
          <cell r="K277">
            <v>3087.0591128844908</v>
          </cell>
          <cell r="L277">
            <v>3003.1648312239568</v>
          </cell>
          <cell r="M277">
            <v>2983.77904856635</v>
          </cell>
          <cell r="N277">
            <v>3000.8390756106801</v>
          </cell>
          <cell r="O277">
            <v>2921.5726991877104</v>
          </cell>
          <cell r="P277">
            <v>2563.5108033626384</v>
          </cell>
          <cell r="Q277">
            <v>2450.2816977428583</v>
          </cell>
          <cell r="R277">
            <v>2363.9575739628372</v>
          </cell>
          <cell r="S277">
            <v>1879.7541871805154</v>
          </cell>
          <cell r="T277">
            <v>1586.717133783786</v>
          </cell>
          <cell r="U277">
            <v>1441.0214598786315</v>
          </cell>
          <cell r="V277">
            <v>1596.3400764023061</v>
          </cell>
          <cell r="W277">
            <v>1499.6198926289021</v>
          </cell>
          <cell r="X277">
            <v>1320.2658924549553</v>
          </cell>
          <cell r="Y277">
            <v>1264.1059814531218</v>
          </cell>
          <cell r="Z277">
            <v>1185.2968132930398</v>
          </cell>
          <cell r="AA277">
            <v>1098.9947975824577</v>
          </cell>
          <cell r="AB277">
            <v>1009.3845641031157</v>
          </cell>
          <cell r="AC277">
            <v>932.73829163210144</v>
          </cell>
          <cell r="AD277">
            <v>971.79129143537739</v>
          </cell>
          <cell r="AE277">
            <v>1019.2853235414634</v>
          </cell>
        </row>
        <row r="278">
          <cell r="A278" t="str">
            <v>Consommation du chauffage autre des appartements &lt;1975 (climat normal)</v>
          </cell>
          <cell r="B278" t="str">
            <v>divcfiprchc1</v>
          </cell>
          <cell r="C278" t="str">
            <v>fra</v>
          </cell>
          <cell r="D278" t="str">
            <v>CEREN</v>
          </cell>
          <cell r="E278" t="str">
            <v>GWh</v>
          </cell>
          <cell r="F278">
            <v>16340.664245087622</v>
          </cell>
          <cell r="G278">
            <v>16134.426476967699</v>
          </cell>
          <cell r="H278">
            <v>16302.674778778246</v>
          </cell>
          <cell r="I278">
            <v>15227.040222122809</v>
          </cell>
          <cell r="J278">
            <v>14895.145219089232</v>
          </cell>
          <cell r="K278">
            <v>14536.285225897984</v>
          </cell>
          <cell r="L278">
            <v>14612.826989667185</v>
          </cell>
          <cell r="M278">
            <v>14333.726517559868</v>
          </cell>
          <cell r="N278">
            <v>14274.538489300094</v>
          </cell>
          <cell r="O278">
            <v>14092.901960983865</v>
          </cell>
          <cell r="P278">
            <v>13898.168976748415</v>
          </cell>
          <cell r="Q278">
            <v>13815.063716032342</v>
          </cell>
          <cell r="R278">
            <v>12407.330090912559</v>
          </cell>
          <cell r="S278">
            <v>11428.806303609696</v>
          </cell>
          <cell r="T278">
            <v>10625.110866981064</v>
          </cell>
          <cell r="U278">
            <v>10374.644974712595</v>
          </cell>
          <cell r="V278">
            <v>10084.548598043217</v>
          </cell>
          <cell r="W278">
            <v>9829.8179730551365</v>
          </cell>
          <cell r="X278">
            <v>9479.055969062525</v>
          </cell>
          <cell r="Y278">
            <v>9506.6944749087088</v>
          </cell>
          <cell r="Z278">
            <v>9460.5303903033473</v>
          </cell>
          <cell r="AA278">
            <v>9507.3626846124516</v>
          </cell>
          <cell r="AB278">
            <v>9432.3375874015856</v>
          </cell>
          <cell r="AC278">
            <v>9115.5279892658327</v>
          </cell>
          <cell r="AD278">
            <v>8640.6457627431755</v>
          </cell>
          <cell r="AE278">
            <v>8600.0308589436681</v>
          </cell>
        </row>
        <row r="279">
          <cell r="A279" t="str">
            <v>Consommation du chauffage des maisons 1975-1982 (climat normal)</v>
          </cell>
        </row>
        <row r="280">
          <cell r="A280" t="str">
            <v>Consommation du chauffage des maisons 1975-1982 (climat normal)</v>
          </cell>
          <cell r="B280" t="str">
            <v>toccfmprchc2</v>
          </cell>
          <cell r="C280" t="str">
            <v>fra</v>
          </cell>
          <cell r="D280" t="str">
            <v>CEREN</v>
          </cell>
          <cell r="E280" t="str">
            <v>GWh</v>
          </cell>
          <cell r="F280">
            <v>31465.690293151245</v>
          </cell>
          <cell r="G280">
            <v>32420.342488657148</v>
          </cell>
          <cell r="H280">
            <v>31931.11540308745</v>
          </cell>
          <cell r="I280">
            <v>31125.21915154716</v>
          </cell>
          <cell r="J280">
            <v>30445.650224466808</v>
          </cell>
          <cell r="K280">
            <v>29391.418445925374</v>
          </cell>
          <cell r="L280">
            <v>28583.564107400623</v>
          </cell>
          <cell r="M280">
            <v>28630.647333173081</v>
          </cell>
          <cell r="N280">
            <v>29290.363316912004</v>
          </cell>
          <cell r="O280">
            <v>29406.922794575366</v>
          </cell>
          <cell r="P280">
            <v>29856.912370639227</v>
          </cell>
          <cell r="Q280">
            <v>29800.451342103344</v>
          </cell>
          <cell r="R280">
            <v>29449.027365395574</v>
          </cell>
          <cell r="S280">
            <v>28722.92066621218</v>
          </cell>
          <cell r="T280">
            <v>30097.348694171451</v>
          </cell>
          <cell r="U280">
            <v>29532.058916505172</v>
          </cell>
          <cell r="V280">
            <v>30024.449301112814</v>
          </cell>
          <cell r="W280">
            <v>29509.479041991075</v>
          </cell>
          <cell r="X280">
            <v>27955.666228858314</v>
          </cell>
          <cell r="Y280">
            <v>27232.863621274111</v>
          </cell>
          <cell r="Z280">
            <v>26694.98815907873</v>
          </cell>
          <cell r="AA280">
            <v>25744.847668190683</v>
          </cell>
          <cell r="AB280">
            <v>24829.463518792025</v>
          </cell>
          <cell r="AC280">
            <v>23966.46530860151</v>
          </cell>
          <cell r="AD280">
            <v>23520.502520678885</v>
          </cell>
          <cell r="AE280">
            <v>22995.930323108882</v>
          </cell>
        </row>
        <row r="281">
          <cell r="A281" t="str">
            <v>Consommation du chauffage charbon des maisons 1975-1982 (climat normal)</v>
          </cell>
          <cell r="B281" t="str">
            <v>chacfmprchc2</v>
          </cell>
          <cell r="C281" t="str">
            <v>fra</v>
          </cell>
          <cell r="D281" t="str">
            <v>CEREN</v>
          </cell>
          <cell r="E281" t="str">
            <v>GWh</v>
          </cell>
          <cell r="F281">
            <v>188.57328030437264</v>
          </cell>
          <cell r="G281">
            <v>158.650525112624</v>
          </cell>
          <cell r="H281">
            <v>136.0704071870737</v>
          </cell>
          <cell r="I281">
            <v>129.88946851554084</v>
          </cell>
          <cell r="J281">
            <v>120.49986867860102</v>
          </cell>
          <cell r="K281">
            <v>113.93650590225958</v>
          </cell>
          <cell r="L281">
            <v>96.540010558979773</v>
          </cell>
          <cell r="M281">
            <v>83.330152619153267</v>
          </cell>
          <cell r="N281">
            <v>73.848827472439709</v>
          </cell>
          <cell r="O281">
            <v>75.791768572161686</v>
          </cell>
          <cell r="P281">
            <v>81.759634569697809</v>
          </cell>
          <cell r="Q281">
            <v>79.610465383636296</v>
          </cell>
          <cell r="R281">
            <v>70.830312959908838</v>
          </cell>
          <cell r="S281">
            <v>69.565985692001703</v>
          </cell>
          <cell r="T281">
            <v>50.961351826277941</v>
          </cell>
          <cell r="U281">
            <v>45.619541481897407</v>
          </cell>
          <cell r="V281">
            <v>41.071992867519661</v>
          </cell>
          <cell r="W281">
            <v>42.082855425506295</v>
          </cell>
          <cell r="X281">
            <v>42.602353804056925</v>
          </cell>
          <cell r="Y281">
            <v>44.418802450486787</v>
          </cell>
          <cell r="Z281">
            <v>45.392798861798269</v>
          </cell>
          <cell r="AA281">
            <v>50.340191927633661</v>
          </cell>
          <cell r="AB281">
            <v>53.259339528468594</v>
          </cell>
          <cell r="AC281">
            <v>56.171203428883899</v>
          </cell>
          <cell r="AD281">
            <v>58.628309556409064</v>
          </cell>
          <cell r="AE281">
            <v>61.90445105977593</v>
          </cell>
        </row>
        <row r="282">
          <cell r="A282" t="str">
            <v>Consommation du chauffage fioul des maisons 1975-1982 (climat normal)</v>
          </cell>
          <cell r="B282" t="str">
            <v>fodcfmprchc2</v>
          </cell>
          <cell r="C282" t="str">
            <v>fra</v>
          </cell>
          <cell r="D282" t="str">
            <v>CEREN</v>
          </cell>
          <cell r="E282" t="str">
            <v>GWh</v>
          </cell>
          <cell r="F282">
            <v>6646.2772429757279</v>
          </cell>
          <cell r="G282">
            <v>6135.9309976313361</v>
          </cell>
          <cell r="H282">
            <v>5626.6095538343616</v>
          </cell>
          <cell r="I282">
            <v>5587.9175824028052</v>
          </cell>
          <cell r="J282">
            <v>5819.8158631038987</v>
          </cell>
          <cell r="K282">
            <v>5789.0832073436704</v>
          </cell>
          <cell r="L282">
            <v>5860.5306747303312</v>
          </cell>
          <cell r="M282">
            <v>6072.2756676497738</v>
          </cell>
          <cell r="N282">
            <v>6651.3746436210195</v>
          </cell>
          <cell r="O282">
            <v>7140.1462262517834</v>
          </cell>
          <cell r="P282">
            <v>7981.9972355862756</v>
          </cell>
          <cell r="Q282">
            <v>8373.5633861298793</v>
          </cell>
          <cell r="R282">
            <v>8072.7751466809441</v>
          </cell>
          <cell r="S282">
            <v>7548.5934853349181</v>
          </cell>
          <cell r="T282">
            <v>8125.4180577156721</v>
          </cell>
          <cell r="U282">
            <v>8293.2164347695998</v>
          </cell>
          <cell r="V282">
            <v>8310.2795383655575</v>
          </cell>
          <cell r="W282">
            <v>7986.750926172982</v>
          </cell>
          <cell r="X282">
            <v>7292.3759186749403</v>
          </cell>
          <cell r="Y282">
            <v>6977.7761965257523</v>
          </cell>
          <cell r="Z282">
            <v>6734.1117876966891</v>
          </cell>
          <cell r="AA282">
            <v>6511.8237153008668</v>
          </cell>
          <cell r="AB282">
            <v>6086.2090697655694</v>
          </cell>
          <cell r="AC282">
            <v>5579.1593240408738</v>
          </cell>
          <cell r="AD282">
            <v>5345.9184113325291</v>
          </cell>
          <cell r="AE282">
            <v>4929.512428481863</v>
          </cell>
        </row>
        <row r="283">
          <cell r="A283" t="str">
            <v>Consommation du chauffage GPL des maisons 1975-1982 (climat normal)</v>
          </cell>
          <cell r="B283" t="str">
            <v>gplcfmprchc2</v>
          </cell>
          <cell r="C283" t="str">
            <v>fra</v>
          </cell>
          <cell r="D283" t="str">
            <v>CEREN</v>
          </cell>
          <cell r="E283" t="str">
            <v>GWh</v>
          </cell>
          <cell r="F283">
            <v>970.66398639994668</v>
          </cell>
          <cell r="G283">
            <v>1045.5389907020804</v>
          </cell>
          <cell r="H283">
            <v>1046.3527279258237</v>
          </cell>
          <cell r="I283">
            <v>1076.7118617883639</v>
          </cell>
          <cell r="J283">
            <v>1069.3125578880113</v>
          </cell>
          <cell r="K283">
            <v>1055.6764637983138</v>
          </cell>
          <cell r="L283">
            <v>995.85067384053411</v>
          </cell>
          <cell r="M283">
            <v>1004.224656117849</v>
          </cell>
          <cell r="N283">
            <v>963.49755796413092</v>
          </cell>
          <cell r="O283">
            <v>960.59162487013703</v>
          </cell>
          <cell r="P283">
            <v>1005.1837900687163</v>
          </cell>
          <cell r="Q283">
            <v>974.88578822267345</v>
          </cell>
          <cell r="R283">
            <v>936.05312402802917</v>
          </cell>
          <cell r="S283">
            <v>889.3062033989504</v>
          </cell>
          <cell r="T283">
            <v>852.75793682523852</v>
          </cell>
          <cell r="U283">
            <v>826.07349756453675</v>
          </cell>
          <cell r="V283">
            <v>784.08013417845507</v>
          </cell>
          <cell r="W283">
            <v>748.93624808515233</v>
          </cell>
          <cell r="X283">
            <v>673.77956893422538</v>
          </cell>
          <cell r="Y283">
            <v>614.7172450277078</v>
          </cell>
          <cell r="Z283">
            <v>568.13415474625822</v>
          </cell>
          <cell r="AA283">
            <v>525.6377367365759</v>
          </cell>
          <cell r="AB283">
            <v>474.9333659685102</v>
          </cell>
          <cell r="AC283">
            <v>457.54547188204663</v>
          </cell>
          <cell r="AD283">
            <v>446.34108331659723</v>
          </cell>
          <cell r="AE283">
            <v>424.20232524630734</v>
          </cell>
        </row>
        <row r="284">
          <cell r="A284" t="str">
            <v>Consommation du chauffage gaz naturel des maisons 1975-1982 (climat normal)</v>
          </cell>
          <cell r="B284" t="str">
            <v>gazcfmprchc2</v>
          </cell>
          <cell r="C284" t="str">
            <v>fra</v>
          </cell>
          <cell r="D284" t="str">
            <v>CEREN</v>
          </cell>
          <cell r="E284" t="str">
            <v>GWh</v>
          </cell>
          <cell r="F284">
            <v>4944.2786594581048</v>
          </cell>
          <cell r="G284">
            <v>4991.6621711121252</v>
          </cell>
          <cell r="H284">
            <v>4898.2629791416321</v>
          </cell>
          <cell r="I284">
            <v>4819.3403095823878</v>
          </cell>
          <cell r="J284">
            <v>4869.8727233903173</v>
          </cell>
          <cell r="K284">
            <v>4783.6521247426754</v>
          </cell>
          <cell r="L284">
            <v>4939.1980446417601</v>
          </cell>
          <cell r="M284">
            <v>5353.2753110786271</v>
          </cell>
          <cell r="N284">
            <v>5696.0582681545666</v>
          </cell>
          <cell r="O284">
            <v>5842.9600115705662</v>
          </cell>
          <cell r="P284">
            <v>6305.8644748489378</v>
          </cell>
          <cell r="Q284">
            <v>6511.3277160423095</v>
          </cell>
          <cell r="R284">
            <v>6721.9863260309376</v>
          </cell>
          <cell r="S284">
            <v>6489.0631891664862</v>
          </cell>
          <cell r="T284">
            <v>7029.6655888715813</v>
          </cell>
          <cell r="U284">
            <v>6939.8628060562241</v>
          </cell>
          <cell r="V284">
            <v>6885.3599670003096</v>
          </cell>
          <cell r="W284">
            <v>6803.9931507286219</v>
          </cell>
          <cell r="X284">
            <v>6732.9545762015769</v>
          </cell>
          <cell r="Y284">
            <v>6351.8741741149061</v>
          </cell>
          <cell r="Z284">
            <v>6372.4691246013617</v>
          </cell>
          <cell r="AA284">
            <v>6021.0851331231206</v>
          </cell>
          <cell r="AB284">
            <v>5962.1118290336963</v>
          </cell>
          <cell r="AC284">
            <v>5986.676962760801</v>
          </cell>
          <cell r="AD284">
            <v>5767.6313692848007</v>
          </cell>
          <cell r="AE284">
            <v>5657.269839632002</v>
          </cell>
        </row>
        <row r="285">
          <cell r="A285" t="str">
            <v>Consommation du chauffage électricité des maisons 1975-1982 (climat normal)</v>
          </cell>
          <cell r="B285" t="str">
            <v>elccfmprchc2</v>
          </cell>
          <cell r="C285" t="str">
            <v>fra</v>
          </cell>
          <cell r="D285" t="str">
            <v>CEREN</v>
          </cell>
          <cell r="E285" t="str">
            <v>GWh</v>
          </cell>
          <cell r="F285">
            <v>5002.0901933393543</v>
          </cell>
          <cell r="G285">
            <v>4925.9242908211636</v>
          </cell>
          <cell r="H285">
            <v>4836.8091696485089</v>
          </cell>
          <cell r="I285">
            <v>4605.1078128814406</v>
          </cell>
          <cell r="J285">
            <v>4668.2549798585906</v>
          </cell>
          <cell r="K285">
            <v>4677.8938471259771</v>
          </cell>
          <cell r="L285">
            <v>4685.1607239591503</v>
          </cell>
          <cell r="M285">
            <v>4556.2955003197276</v>
          </cell>
          <cell r="N285">
            <v>4777.7102760797243</v>
          </cell>
          <cell r="O285">
            <v>4668.3149807009495</v>
          </cell>
          <cell r="P285">
            <v>4733.2872654615794</v>
          </cell>
          <cell r="Q285">
            <v>4533.7284347896566</v>
          </cell>
          <cell r="R285">
            <v>4243.9522707818996</v>
          </cell>
          <cell r="S285">
            <v>4428.6277964263345</v>
          </cell>
          <cell r="T285">
            <v>4576.7191677360024</v>
          </cell>
          <cell r="U285">
            <v>4733.4366901560934</v>
          </cell>
          <cell r="V285">
            <v>4790.6210728481747</v>
          </cell>
          <cell r="W285">
            <v>4755.093259891687</v>
          </cell>
          <cell r="X285">
            <v>4767.3693461545035</v>
          </cell>
          <cell r="Y285">
            <v>4499.422843823414</v>
          </cell>
          <cell r="Z285">
            <v>4251.5438265914208</v>
          </cell>
          <cell r="AA285">
            <v>3729.3382053614018</v>
          </cell>
          <cell r="AB285">
            <v>3308.714057238401</v>
          </cell>
          <cell r="AC285">
            <v>2910.3347000000008</v>
          </cell>
          <cell r="AD285">
            <v>2827.2270629999975</v>
          </cell>
          <cell r="AE285">
            <v>2776.4386530405</v>
          </cell>
        </row>
        <row r="286">
          <cell r="A286" t="str">
            <v>Consommation du chauffage biomasse des maisons 1975-1982 (climat normal)</v>
          </cell>
          <cell r="B286" t="str">
            <v>boicfmprchc2</v>
          </cell>
          <cell r="C286" t="str">
            <v>fra</v>
          </cell>
          <cell r="D286" t="str">
            <v>CEREN</v>
          </cell>
          <cell r="E286" t="str">
            <v>GWh</v>
          </cell>
          <cell r="F286">
            <v>13685.313916252915</v>
          </cell>
          <cell r="G286">
            <v>15133.607135434189</v>
          </cell>
          <cell r="H286">
            <v>15359.290988912326</v>
          </cell>
          <cell r="I286">
            <v>14879.57845867701</v>
          </cell>
          <cell r="J286">
            <v>13872.496872546366</v>
          </cell>
          <cell r="K286">
            <v>12937.022357668166</v>
          </cell>
          <cell r="L286">
            <v>11957.154332972739</v>
          </cell>
          <cell r="M286">
            <v>11534.488870739287</v>
          </cell>
          <cell r="N286">
            <v>11100.742033934677</v>
          </cell>
          <cell r="O286">
            <v>10691.441766818483</v>
          </cell>
          <cell r="P286">
            <v>9718.8559821753224</v>
          </cell>
          <cell r="Q286">
            <v>9293.9842334553705</v>
          </cell>
          <cell r="R286">
            <v>9367.7207412266453</v>
          </cell>
          <cell r="S286">
            <v>9258.4113061840635</v>
          </cell>
          <cell r="T286">
            <v>9418.9828412820953</v>
          </cell>
          <cell r="U286">
            <v>8648.2552887242837</v>
          </cell>
          <cell r="V286">
            <v>9165.980023568065</v>
          </cell>
          <cell r="W286">
            <v>9131.089656527065</v>
          </cell>
          <cell r="X286">
            <v>8409.0096388968814</v>
          </cell>
          <cell r="Y286">
            <v>8707.6371716439371</v>
          </cell>
          <cell r="Z286">
            <v>8688.5958332525333</v>
          </cell>
          <cell r="AA286">
            <v>8874.9732113719765</v>
          </cell>
          <cell r="AB286">
            <v>8916.2103221894467</v>
          </cell>
          <cell r="AC286">
            <v>8953.1022330000014</v>
          </cell>
          <cell r="AD286">
            <v>9048.8395934549953</v>
          </cell>
          <cell r="AE286">
            <v>9120.6859349148745</v>
          </cell>
        </row>
        <row r="287">
          <cell r="A287" t="str">
            <v>Consommation du chauffage autre des maisons 1975-1982 (climat normal)</v>
          </cell>
          <cell r="B287" t="str">
            <v>divcfmprchc2</v>
          </cell>
          <cell r="C287" t="str">
            <v>fra</v>
          </cell>
          <cell r="D287" t="str">
            <v>CEREN</v>
          </cell>
          <cell r="E287" t="str">
            <v>GWh</v>
          </cell>
          <cell r="F287">
            <v>28.493014420822025</v>
          </cell>
          <cell r="G287">
            <v>29.02837784363177</v>
          </cell>
          <cell r="H287">
            <v>27.719576437719681</v>
          </cell>
          <cell r="I287">
            <v>26.673657699610686</v>
          </cell>
          <cell r="J287">
            <v>25.397359001023027</v>
          </cell>
          <cell r="K287">
            <v>34.153939344308618</v>
          </cell>
          <cell r="L287">
            <v>49.129646697130156</v>
          </cell>
          <cell r="M287">
            <v>26.75717464866424</v>
          </cell>
          <cell r="N287">
            <v>27.131709685442214</v>
          </cell>
          <cell r="O287">
            <v>27.676415791282945</v>
          </cell>
          <cell r="P287">
            <v>29.963987928697648</v>
          </cell>
          <cell r="Q287">
            <v>33.351318079819997</v>
          </cell>
          <cell r="R287">
            <v>35.709443687205891</v>
          </cell>
          <cell r="S287">
            <v>39.352700009426854</v>
          </cell>
          <cell r="T287">
            <v>42.843749914586532</v>
          </cell>
          <cell r="U287">
            <v>45.594657752531255</v>
          </cell>
          <cell r="V287">
            <v>47.05657228473185</v>
          </cell>
          <cell r="W287">
            <v>41.532945160059164</v>
          </cell>
          <cell r="X287">
            <v>37.574826192128526</v>
          </cell>
          <cell r="Y287">
            <v>37.017187687908979</v>
          </cell>
          <cell r="Z287">
            <v>34.740633328671002</v>
          </cell>
          <cell r="AA287">
            <v>31.649474369108447</v>
          </cell>
          <cell r="AB287">
            <v>28.025535067934367</v>
          </cell>
          <cell r="AC287">
            <v>23.475413488900038</v>
          </cell>
          <cell r="AD287">
            <v>25.916690733556862</v>
          </cell>
          <cell r="AE287">
            <v>25.916690733556862</v>
          </cell>
        </row>
        <row r="288">
          <cell r="A288" t="str">
            <v>Consommation du chauffage des appartements 1975-1982 (climat normal)</v>
          </cell>
        </row>
        <row r="289">
          <cell r="A289" t="str">
            <v>Consommation du chauffage des appartements 1975-1982 (climat normal)</v>
          </cell>
          <cell r="B289" t="str">
            <v>toccfiprchc2</v>
          </cell>
          <cell r="C289" t="str">
            <v>fra</v>
          </cell>
          <cell r="D289" t="str">
            <v>CEREN</v>
          </cell>
          <cell r="E289" t="str">
            <v>GWh</v>
          </cell>
          <cell r="F289">
            <v>13277.460495701394</v>
          </cell>
          <cell r="G289">
            <v>12481.502641578005</v>
          </cell>
          <cell r="H289">
            <v>12117.533564742826</v>
          </cell>
          <cell r="I289">
            <v>11741.842159547366</v>
          </cell>
          <cell r="J289">
            <v>11485.758755991759</v>
          </cell>
          <cell r="K289">
            <v>11092.636735882581</v>
          </cell>
          <cell r="L289">
            <v>10579.600585800157</v>
          </cell>
          <cell r="M289">
            <v>10831.683871055393</v>
          </cell>
          <cell r="N289">
            <v>11019.324938662863</v>
          </cell>
          <cell r="O289">
            <v>11170.910975577995</v>
          </cell>
          <cell r="P289">
            <v>11375.523152094835</v>
          </cell>
          <cell r="Q289">
            <v>11925.755273001003</v>
          </cell>
          <cell r="R289">
            <v>12328.567872955566</v>
          </cell>
          <cell r="S289">
            <v>12274.095231607427</v>
          </cell>
          <cell r="T289">
            <v>12251.377108784891</v>
          </cell>
          <cell r="U289">
            <v>11986.92326372028</v>
          </cell>
          <cell r="V289">
            <v>11586.11102272131</v>
          </cell>
          <cell r="W289">
            <v>11390.488543508513</v>
          </cell>
          <cell r="X289">
            <v>11145.450357098172</v>
          </cell>
          <cell r="Y289">
            <v>10713.361299080669</v>
          </cell>
          <cell r="Z289">
            <v>10570.306641325133</v>
          </cell>
          <cell r="AA289">
            <v>10292.887274269813</v>
          </cell>
          <cell r="AB289">
            <v>9909.9544858542031</v>
          </cell>
          <cell r="AC289">
            <v>9595.2773561599461</v>
          </cell>
          <cell r="AD289">
            <v>9192.5181816567147</v>
          </cell>
          <cell r="AE289">
            <v>8873.5466111090172</v>
          </cell>
        </row>
        <row r="290">
          <cell r="A290" t="str">
            <v>Consommation du chauffage charbon des appartements 1975-1982 (climat normal)</v>
          </cell>
          <cell r="B290" t="str">
            <v>chacfiprchc2</v>
          </cell>
          <cell r="C290" t="str">
            <v>fra</v>
          </cell>
          <cell r="D290" t="str">
            <v>CEREN</v>
          </cell>
          <cell r="E290" t="str">
            <v>GWh</v>
          </cell>
          <cell r="F290">
            <v>48.302091566936795</v>
          </cell>
          <cell r="G290">
            <v>44.190367819831835</v>
          </cell>
          <cell r="H290">
            <v>35.475114564745532</v>
          </cell>
          <cell r="I290">
            <v>30.177960200011924</v>
          </cell>
          <cell r="J290">
            <v>23.519606119133421</v>
          </cell>
          <cell r="K290">
            <v>26.075222558368786</v>
          </cell>
          <cell r="L290">
            <v>28.385328622688629</v>
          </cell>
          <cell r="M290">
            <v>22.553705175098337</v>
          </cell>
          <cell r="N290">
            <v>22.743816982048049</v>
          </cell>
          <cell r="O290">
            <v>22.369140090593419</v>
          </cell>
          <cell r="P290">
            <v>31.886720774468838</v>
          </cell>
          <cell r="Q290">
            <v>30.744474021479959</v>
          </cell>
          <cell r="R290">
            <v>27.851304170946065</v>
          </cell>
          <cell r="S290">
            <v>27.980132835466602</v>
          </cell>
          <cell r="T290">
            <v>23.764366002422708</v>
          </cell>
          <cell r="U290">
            <v>18.831375801745324</v>
          </cell>
          <cell r="V290">
            <v>13.325513131233244</v>
          </cell>
          <cell r="W290">
            <v>16.174343209138076</v>
          </cell>
          <cell r="X290">
            <v>18.567691947544994</v>
          </cell>
          <cell r="Y290">
            <v>21.401140227612142</v>
          </cell>
          <cell r="Z290">
            <v>23.932138633561046</v>
          </cell>
          <cell r="AA290">
            <v>26.902315437515416</v>
          </cell>
          <cell r="AB290">
            <v>29.417379965826481</v>
          </cell>
          <cell r="AC290">
            <v>31.924585072611073</v>
          </cell>
          <cell r="AD290">
            <v>31.924585072611073</v>
          </cell>
          <cell r="AE290">
            <v>31.924585072611073</v>
          </cell>
        </row>
        <row r="291">
          <cell r="A291" t="str">
            <v>Consommation du chauffage fioul des appartements 1975-1982 (climat normal)</v>
          </cell>
          <cell r="B291" t="str">
            <v>fodcfiprchc2</v>
          </cell>
          <cell r="C291" t="str">
            <v>fra</v>
          </cell>
          <cell r="D291" t="str">
            <v>CEREN</v>
          </cell>
          <cell r="E291" t="str">
            <v>GWh</v>
          </cell>
          <cell r="F291">
            <v>2278.2012451151581</v>
          </cell>
          <cell r="G291">
            <v>2193.7850721211644</v>
          </cell>
          <cell r="H291">
            <v>2052.1051900929974</v>
          </cell>
          <cell r="I291">
            <v>1930.958066564619</v>
          </cell>
          <cell r="J291">
            <v>1851.0707785006573</v>
          </cell>
          <cell r="K291">
            <v>1715.5389036047227</v>
          </cell>
          <cell r="L291">
            <v>1346.3588364254704</v>
          </cell>
          <cell r="M291">
            <v>1267.1339672825277</v>
          </cell>
          <cell r="N291">
            <v>1185.7192483735744</v>
          </cell>
          <cell r="O291">
            <v>1097.0377247182048</v>
          </cell>
          <cell r="P291">
            <v>1332.7529747772751</v>
          </cell>
          <cell r="Q291">
            <v>1484.8511596258977</v>
          </cell>
          <cell r="R291">
            <v>1598.1276329764444</v>
          </cell>
          <cell r="S291">
            <v>1555.017008427636</v>
          </cell>
          <cell r="T291">
            <v>1512.9081192632182</v>
          </cell>
          <cell r="U291">
            <v>1396.8811789951887</v>
          </cell>
          <cell r="V291">
            <v>1302.4221546828169</v>
          </cell>
          <cell r="W291">
            <v>1216.7299771597686</v>
          </cell>
          <cell r="X291">
            <v>1159.9495831544818</v>
          </cell>
          <cell r="Y291">
            <v>1093.5781192844076</v>
          </cell>
          <cell r="Z291">
            <v>1035.5840691215212</v>
          </cell>
          <cell r="AA291">
            <v>977.91140737243109</v>
          </cell>
          <cell r="AB291">
            <v>879.36235898370956</v>
          </cell>
          <cell r="AC291">
            <v>781.2314380768255</v>
          </cell>
          <cell r="AD291">
            <v>718.76085753092616</v>
          </cell>
          <cell r="AE291">
            <v>674.18641788648733</v>
          </cell>
        </row>
        <row r="292">
          <cell r="A292" t="str">
            <v>Consommation du chauffage GPL des appartements 1975-1982 (climat normal)</v>
          </cell>
          <cell r="B292" t="str">
            <v>gplcfiprchc2</v>
          </cell>
          <cell r="C292" t="str">
            <v>fra</v>
          </cell>
          <cell r="D292" t="str">
            <v>CEREN</v>
          </cell>
          <cell r="E292" t="str">
            <v>GWh</v>
          </cell>
          <cell r="F292">
            <v>65.952604286008693</v>
          </cell>
          <cell r="G292">
            <v>55.544969968975188</v>
          </cell>
          <cell r="H292">
            <v>52.112419670564066</v>
          </cell>
          <cell r="I292">
            <v>47.804254465480994</v>
          </cell>
          <cell r="J292">
            <v>45.99792166754802</v>
          </cell>
          <cell r="K292">
            <v>43.990737555377713</v>
          </cell>
          <cell r="L292">
            <v>41.710010444295527</v>
          </cell>
          <cell r="M292">
            <v>44.191921209050996</v>
          </cell>
          <cell r="N292">
            <v>49.317363796212696</v>
          </cell>
          <cell r="O292">
            <v>46.500403072256077</v>
          </cell>
          <cell r="P292">
            <v>43.776693135695972</v>
          </cell>
          <cell r="Q292">
            <v>37.290171381825267</v>
          </cell>
          <cell r="R292">
            <v>31.353508093328305</v>
          </cell>
          <cell r="S292">
            <v>29.716314649168318</v>
          </cell>
          <cell r="T292">
            <v>30.925711305686107</v>
          </cell>
          <cell r="U292">
            <v>30.973492605944614</v>
          </cell>
          <cell r="V292">
            <v>29.253086169534988</v>
          </cell>
          <cell r="W292">
            <v>25.342717600831367</v>
          </cell>
          <cell r="X292">
            <v>18.535178470817293</v>
          </cell>
          <cell r="Y292">
            <v>14.016246192652254</v>
          </cell>
          <cell r="Z292">
            <v>10.828090195686928</v>
          </cell>
          <cell r="AA292">
            <v>7.7506101147497901</v>
          </cell>
          <cell r="AB292">
            <v>4.7161555371821855</v>
          </cell>
          <cell r="AC292">
            <v>2.6687009291060573</v>
          </cell>
          <cell r="AD292">
            <v>2.6789052323650844</v>
          </cell>
          <cell r="AE292">
            <v>2.660396430580517</v>
          </cell>
        </row>
        <row r="293">
          <cell r="A293" t="str">
            <v>Consommation du chauffage gaz naturel des appartements 1975-1982 (climat normal)</v>
          </cell>
          <cell r="B293" t="str">
            <v>gazcfiprchc2</v>
          </cell>
          <cell r="C293" t="str">
            <v>fra</v>
          </cell>
          <cell r="D293" t="str">
            <v>CEREN</v>
          </cell>
          <cell r="E293" t="str">
            <v>GWh</v>
          </cell>
          <cell r="F293">
            <v>6209.5391663681858</v>
          </cell>
          <cell r="G293">
            <v>5961.5410294410776</v>
          </cell>
          <cell r="H293">
            <v>5836.2379387154488</v>
          </cell>
          <cell r="I293">
            <v>5901.8979651274658</v>
          </cell>
          <cell r="J293">
            <v>5907.2650897695139</v>
          </cell>
          <cell r="K293">
            <v>5693.7848041490697</v>
          </cell>
          <cell r="L293">
            <v>5548.1099653210376</v>
          </cell>
          <cell r="M293">
            <v>5872.805232479458</v>
          </cell>
          <cell r="N293">
            <v>6145.6455769334307</v>
          </cell>
          <cell r="O293">
            <v>6503.3187861865372</v>
          </cell>
          <cell r="P293">
            <v>6413.9207523188015</v>
          </cell>
          <cell r="Q293">
            <v>6701.9208356113268</v>
          </cell>
          <cell r="R293">
            <v>6785.9244077724325</v>
          </cell>
          <cell r="S293">
            <v>6661.7978629560885</v>
          </cell>
          <cell r="T293">
            <v>6684.4465538602708</v>
          </cell>
          <cell r="U293">
            <v>6521.4426036796294</v>
          </cell>
          <cell r="V293">
            <v>6220.6393465355513</v>
          </cell>
          <cell r="W293">
            <v>6256.7275765881095</v>
          </cell>
          <cell r="X293">
            <v>6273.2942859150617</v>
          </cell>
          <cell r="Y293">
            <v>6120.173132743018</v>
          </cell>
          <cell r="Z293">
            <v>6283.0809825702754</v>
          </cell>
          <cell r="AA293">
            <v>6244.9577802352514</v>
          </cell>
          <cell r="AB293">
            <v>6220.8695639973485</v>
          </cell>
          <cell r="AC293">
            <v>6257.50049592294</v>
          </cell>
          <cell r="AD293">
            <v>6024.3535398173599</v>
          </cell>
          <cell r="AE293">
            <v>5753.5652001040598</v>
          </cell>
        </row>
        <row r="294">
          <cell r="A294" t="str">
            <v>Consommation du chauffage électricité des appartements 1975-1982 (climat normal)</v>
          </cell>
          <cell r="B294" t="str">
            <v>elccfiprchc2</v>
          </cell>
          <cell r="C294" t="str">
            <v>fra</v>
          </cell>
          <cell r="D294" t="str">
            <v>CEREN</v>
          </cell>
          <cell r="E294" t="str">
            <v>GWh</v>
          </cell>
          <cell r="F294">
            <v>1444.4424450070669</v>
          </cell>
          <cell r="G294">
            <v>1430.9577726808698</v>
          </cell>
          <cell r="H294">
            <v>1394.1520613852254</v>
          </cell>
          <cell r="I294">
            <v>1350.2911445010736</v>
          </cell>
          <cell r="J294">
            <v>1189.4126429622306</v>
          </cell>
          <cell r="K294">
            <v>1177.2958881462666</v>
          </cell>
          <cell r="L294">
            <v>1159.720384627828</v>
          </cell>
          <cell r="M294">
            <v>1222.6353593682529</v>
          </cell>
          <cell r="N294">
            <v>1227.7972204799376</v>
          </cell>
          <cell r="O294">
            <v>1099.1494587382124</v>
          </cell>
          <cell r="P294">
            <v>1121.1002558742396</v>
          </cell>
          <cell r="Q294">
            <v>1208.1352012529287</v>
          </cell>
          <cell r="R294">
            <v>1216.8993357883414</v>
          </cell>
          <cell r="S294">
            <v>1264.5243390314367</v>
          </cell>
          <cell r="T294">
            <v>1334.8830841823424</v>
          </cell>
          <cell r="U294">
            <v>1441.1466560507333</v>
          </cell>
          <cell r="V294">
            <v>1543.006132839937</v>
          </cell>
          <cell r="W294">
            <v>1535.2905321965777</v>
          </cell>
          <cell r="X294">
            <v>1511.4092533036901</v>
          </cell>
          <cell r="Y294">
            <v>1397.6109623201969</v>
          </cell>
          <cell r="Z294">
            <v>1234.9367456246603</v>
          </cell>
          <cell r="AA294">
            <v>1133.8659379252679</v>
          </cell>
          <cell r="AB294">
            <v>982.45726236416863</v>
          </cell>
          <cell r="AC294">
            <v>835.18507999999997</v>
          </cell>
          <cell r="AD294">
            <v>807.01586043999998</v>
          </cell>
          <cell r="AE294">
            <v>798.1935848791851</v>
          </cell>
        </row>
        <row r="295">
          <cell r="A295" t="str">
            <v>Consommation du chauffage biomasse des appartements 1975-1982 (climat normal)</v>
          </cell>
          <cell r="B295" t="str">
            <v>boicfiprchc2</v>
          </cell>
          <cell r="C295" t="str">
            <v>fra</v>
          </cell>
          <cell r="D295" t="str">
            <v>CEREN</v>
          </cell>
          <cell r="E295" t="str">
            <v>GWh</v>
          </cell>
          <cell r="F295">
            <v>770.36391635826669</v>
          </cell>
          <cell r="G295">
            <v>434.13780796747528</v>
          </cell>
          <cell r="H295">
            <v>400.27239385362174</v>
          </cell>
          <cell r="I295">
            <v>324.97350741439806</v>
          </cell>
          <cell r="J295">
            <v>300.22782853619458</v>
          </cell>
          <cell r="K295">
            <v>266.17032571725537</v>
          </cell>
          <cell r="L295">
            <v>235.76230796115701</v>
          </cell>
          <cell r="M295">
            <v>212.46659678788097</v>
          </cell>
          <cell r="N295">
            <v>206.95282859719873</v>
          </cell>
          <cell r="O295">
            <v>193.42459904500774</v>
          </cell>
          <cell r="P295">
            <v>140.18265899691136</v>
          </cell>
          <cell r="Q295">
            <v>120.62073361718433</v>
          </cell>
          <cell r="R295">
            <v>112.54144722072802</v>
          </cell>
          <cell r="S295">
            <v>103.51220430312705</v>
          </cell>
          <cell r="T295">
            <v>101.77287910626222</v>
          </cell>
          <cell r="U295">
            <v>93.667751078422683</v>
          </cell>
          <cell r="V295">
            <v>82.164736239636227</v>
          </cell>
          <cell r="W295">
            <v>93.038126997177912</v>
          </cell>
          <cell r="X295">
            <v>92.458662010364606</v>
          </cell>
          <cell r="Y295">
            <v>101.4644064284152</v>
          </cell>
          <cell r="Z295">
            <v>112.03819282099272</v>
          </cell>
          <cell r="AA295">
            <v>121.19446616967083</v>
          </cell>
          <cell r="AB295">
            <v>128.48291478271312</v>
          </cell>
          <cell r="AC295">
            <v>135.32940000000002</v>
          </cell>
          <cell r="AD295">
            <v>141.64031317499996</v>
          </cell>
          <cell r="AE295">
            <v>149.43066358724997</v>
          </cell>
        </row>
        <row r="296">
          <cell r="A296" t="str">
            <v>Consommation du chauffage autre des appartements 1975-1982 (climat normal)</v>
          </cell>
          <cell r="B296" t="str">
            <v>divcfiprchc2</v>
          </cell>
          <cell r="C296" t="str">
            <v>fra</v>
          </cell>
          <cell r="D296" t="str">
            <v>CEREN</v>
          </cell>
          <cell r="E296" t="str">
            <v>GWh</v>
          </cell>
          <cell r="F296">
            <v>2460.659026999771</v>
          </cell>
          <cell r="G296">
            <v>2361.3456215786109</v>
          </cell>
          <cell r="H296">
            <v>2347.1784464602229</v>
          </cell>
          <cell r="I296">
            <v>2155.739261274317</v>
          </cell>
          <cell r="J296">
            <v>2168.2648884364812</v>
          </cell>
          <cell r="K296">
            <v>2169.7808541515178</v>
          </cell>
          <cell r="L296">
            <v>2219.55375239768</v>
          </cell>
          <cell r="M296">
            <v>2189.8970887531254</v>
          </cell>
          <cell r="N296">
            <v>2181.1488835004593</v>
          </cell>
          <cell r="O296">
            <v>2209.1108637271841</v>
          </cell>
          <cell r="P296">
            <v>2291.9030962174425</v>
          </cell>
          <cell r="Q296">
            <v>2342.1926974903608</v>
          </cell>
          <cell r="R296">
            <v>2555.8702369333432</v>
          </cell>
          <cell r="S296">
            <v>2631.5473694045027</v>
          </cell>
          <cell r="T296">
            <v>2562.6763950646896</v>
          </cell>
          <cell r="U296">
            <v>2483.980205508617</v>
          </cell>
          <cell r="V296">
            <v>2395.3000531226012</v>
          </cell>
          <cell r="W296">
            <v>2247.1852697569075</v>
          </cell>
          <cell r="X296">
            <v>2071.2357022962105</v>
          </cell>
          <cell r="Y296">
            <v>1965.1172918843674</v>
          </cell>
          <cell r="Z296">
            <v>1869.9064223584346</v>
          </cell>
          <cell r="AA296">
            <v>1780.3047570149267</v>
          </cell>
          <cell r="AB296">
            <v>1664.648850223253</v>
          </cell>
          <cell r="AC296">
            <v>1551.4376561584627</v>
          </cell>
          <cell r="AD296">
            <v>1466.1441203884513</v>
          </cell>
          <cell r="AE296">
            <v>1463.5857633488395</v>
          </cell>
        </row>
        <row r="297">
          <cell r="A297" t="str">
            <v>Consommation du chauffage des maisons 1982-1989 (climat normal)</v>
          </cell>
        </row>
        <row r="298">
          <cell r="A298" t="str">
            <v>Consommation du chauffage des maisons 1982-1989 (climat normal)</v>
          </cell>
          <cell r="B298" t="str">
            <v>toccfmprchc3</v>
          </cell>
          <cell r="C298" t="str">
            <v>fra</v>
          </cell>
          <cell r="D298" t="str">
            <v>CEREN</v>
          </cell>
          <cell r="E298" t="str">
            <v>GWh</v>
          </cell>
          <cell r="F298">
            <v>26359.819530373225</v>
          </cell>
          <cell r="G298">
            <v>27321.71951443081</v>
          </cell>
          <cell r="H298">
            <v>27746.788766403755</v>
          </cell>
          <cell r="I298">
            <v>26226.399799379156</v>
          </cell>
          <cell r="J298">
            <v>24939.216473318356</v>
          </cell>
          <cell r="K298">
            <v>24080.530953275138</v>
          </cell>
          <cell r="L298">
            <v>23216.004310105574</v>
          </cell>
          <cell r="M298">
            <v>23493.054675807893</v>
          </cell>
          <cell r="N298">
            <v>24263.201294019414</v>
          </cell>
          <cell r="O298">
            <v>24671.098018537745</v>
          </cell>
          <cell r="P298">
            <v>24445.303164803536</v>
          </cell>
          <cell r="Q298">
            <v>24340.731688024644</v>
          </cell>
          <cell r="R298">
            <v>24285.517749211656</v>
          </cell>
          <cell r="S298">
            <v>24053.234847111973</v>
          </cell>
          <cell r="T298">
            <v>24478.197957406494</v>
          </cell>
          <cell r="U298">
            <v>23618.04141369729</v>
          </cell>
          <cell r="V298">
            <v>23748.050934790906</v>
          </cell>
          <cell r="W298">
            <v>23459.616401944746</v>
          </cell>
          <cell r="X298">
            <v>22494.578896768297</v>
          </cell>
          <cell r="Y298">
            <v>22072.666494635916</v>
          </cell>
          <cell r="Z298">
            <v>21833.201609131062</v>
          </cell>
          <cell r="AA298">
            <v>21636.626297618783</v>
          </cell>
          <cell r="AB298">
            <v>21303.956392275228</v>
          </cell>
          <cell r="AC298">
            <v>21066.060083014883</v>
          </cell>
          <cell r="AD298">
            <v>21049.312766598356</v>
          </cell>
          <cell r="AE298">
            <v>21010.709490626887</v>
          </cell>
        </row>
        <row r="299">
          <cell r="A299" t="str">
            <v>Consommation du chauffage charbon des maisons 1982-1989 (climat normal)</v>
          </cell>
          <cell r="B299" t="str">
            <v>chacfmprchc3</v>
          </cell>
          <cell r="C299" t="str">
            <v>fra</v>
          </cell>
          <cell r="D299" t="str">
            <v>CEREN</v>
          </cell>
          <cell r="E299" t="str">
            <v>GWh</v>
          </cell>
          <cell r="F299">
            <v>170.44423840762101</v>
          </cell>
          <cell r="G299">
            <v>138.10376457641502</v>
          </cell>
          <cell r="H299">
            <v>134.50812980672208</v>
          </cell>
          <cell r="I299">
            <v>140.37731962314282</v>
          </cell>
          <cell r="J299">
            <v>146.14133657349257</v>
          </cell>
          <cell r="K299">
            <v>135.90971505872284</v>
          </cell>
          <cell r="L299">
            <v>139.37843138059176</v>
          </cell>
          <cell r="M299">
            <v>114.38950608381256</v>
          </cell>
          <cell r="N299">
            <v>104.3136310715611</v>
          </cell>
          <cell r="O299">
            <v>135.0454308118737</v>
          </cell>
          <cell r="P299">
            <v>117.3999263491657</v>
          </cell>
          <cell r="Q299">
            <v>88.970749997146001</v>
          </cell>
          <cell r="R299">
            <v>63.885822674620549</v>
          </cell>
          <cell r="S299">
            <v>63.077410085547058</v>
          </cell>
          <cell r="T299">
            <v>58.956346181197176</v>
          </cell>
          <cell r="U299">
            <v>43.809642247194198</v>
          </cell>
          <cell r="V299">
            <v>21.6025258668578</v>
          </cell>
          <cell r="W299">
            <v>28.837305570070541</v>
          </cell>
          <cell r="X299">
            <v>36.73839661215375</v>
          </cell>
          <cell r="Y299">
            <v>46.17366492004723</v>
          </cell>
          <cell r="Z299">
            <v>55.55015446198621</v>
          </cell>
          <cell r="AA299">
            <v>65.26178295337921</v>
          </cell>
          <cell r="AB299">
            <v>74.584676941841977</v>
          </cell>
          <cell r="AC299">
            <v>84.217744013954047</v>
          </cell>
          <cell r="AD299">
            <v>83.034242464124603</v>
          </cell>
          <cell r="AE299">
            <v>81.914347461915909</v>
          </cell>
        </row>
        <row r="300">
          <cell r="A300" t="str">
            <v>Consommation du chauffage fioul des maisons 1982-1989 (climat normal)</v>
          </cell>
          <cell r="B300" t="str">
            <v>fodcfmprchc3</v>
          </cell>
          <cell r="C300" t="str">
            <v>fra</v>
          </cell>
          <cell r="D300" t="str">
            <v>CEREN</v>
          </cell>
          <cell r="E300" t="str">
            <v>GWh</v>
          </cell>
          <cell r="F300">
            <v>1784.0653437051346</v>
          </cell>
          <cell r="G300">
            <v>1734.1178785651441</v>
          </cell>
          <cell r="H300">
            <v>1549.7262886779213</v>
          </cell>
          <cell r="I300">
            <v>1461.221353567305</v>
          </cell>
          <cell r="J300">
            <v>1434.5155235892689</v>
          </cell>
          <cell r="K300">
            <v>1640.0744123768823</v>
          </cell>
          <cell r="L300">
            <v>1691.7962795360511</v>
          </cell>
          <cell r="M300">
            <v>1840.4284175686937</v>
          </cell>
          <cell r="N300">
            <v>2183.5424512902273</v>
          </cell>
          <cell r="O300">
            <v>2482.8531891803118</v>
          </cell>
          <cell r="P300">
            <v>2933.0650062202913</v>
          </cell>
          <cell r="Q300">
            <v>3283.1183789394358</v>
          </cell>
          <cell r="R300">
            <v>3344.949551103567</v>
          </cell>
          <cell r="S300">
            <v>3152.487316819077</v>
          </cell>
          <cell r="T300">
            <v>3339.6530190291023</v>
          </cell>
          <cell r="U300">
            <v>3279.3333349244663</v>
          </cell>
          <cell r="V300">
            <v>3227.4515091496314</v>
          </cell>
          <cell r="W300">
            <v>3030.9359281326651</v>
          </cell>
          <cell r="X300">
            <v>2709.2324349701748</v>
          </cell>
          <cell r="Y300">
            <v>2531.8936150177046</v>
          </cell>
          <cell r="Z300">
            <v>2342.0259900575193</v>
          </cell>
          <cell r="AA300">
            <v>2234.4504055087277</v>
          </cell>
          <cell r="AB300">
            <v>2025.0291434259289</v>
          </cell>
          <cell r="AC300">
            <v>1809.2228496016571</v>
          </cell>
          <cell r="AD300">
            <v>1742.7963627145732</v>
          </cell>
          <cell r="AE300">
            <v>1614.7753602528983</v>
          </cell>
        </row>
        <row r="301">
          <cell r="A301" t="str">
            <v>Consommation du chauffage GPL des maisons 1982-1989 (climat normal)</v>
          </cell>
          <cell r="B301" t="str">
            <v>gplcfmprchc3</v>
          </cell>
          <cell r="C301" t="str">
            <v>fra</v>
          </cell>
          <cell r="D301" t="str">
            <v>CEREN</v>
          </cell>
          <cell r="E301" t="str">
            <v>GWh</v>
          </cell>
          <cell r="F301">
            <v>422.06291556312431</v>
          </cell>
          <cell r="G301">
            <v>442.58197302480966</v>
          </cell>
          <cell r="H301">
            <v>447.5816818156448</v>
          </cell>
          <cell r="I301">
            <v>461.2345467792901</v>
          </cell>
          <cell r="J301">
            <v>458.79809477095546</v>
          </cell>
          <cell r="K301">
            <v>457.73474602858681</v>
          </cell>
          <cell r="L301">
            <v>448.53630711843283</v>
          </cell>
          <cell r="M301">
            <v>451.83737520435091</v>
          </cell>
          <cell r="N301">
            <v>445.8370475645641</v>
          </cell>
          <cell r="O301">
            <v>459.75411150744384</v>
          </cell>
          <cell r="P301">
            <v>547.04980101613808</v>
          </cell>
          <cell r="Q301">
            <v>569.6189570919264</v>
          </cell>
          <cell r="R301">
            <v>585.21228325753134</v>
          </cell>
          <cell r="S301">
            <v>558.72445852268129</v>
          </cell>
          <cell r="T301">
            <v>545.45794376028596</v>
          </cell>
          <cell r="U301">
            <v>540.92663463153895</v>
          </cell>
          <cell r="V301">
            <v>523.27870006239937</v>
          </cell>
          <cell r="W301">
            <v>486.92273050573988</v>
          </cell>
          <cell r="X301">
            <v>440.75160090700012</v>
          </cell>
          <cell r="Y301">
            <v>403.54668325636447</v>
          </cell>
          <cell r="Z301">
            <v>376.02070211033396</v>
          </cell>
          <cell r="AA301">
            <v>352.96208298331203</v>
          </cell>
          <cell r="AB301">
            <v>319.93654658059302</v>
          </cell>
          <cell r="AC301">
            <v>307.60952285736136</v>
          </cell>
          <cell r="AD301">
            <v>299.63621371666983</v>
          </cell>
          <cell r="AE301">
            <v>284.91316599521997</v>
          </cell>
        </row>
        <row r="302">
          <cell r="A302" t="str">
            <v>Consommation du chauffage gaz naturel des maisons 1982-1989 (climat normal)</v>
          </cell>
          <cell r="B302" t="str">
            <v>gazcfmprchc3</v>
          </cell>
          <cell r="C302" t="str">
            <v>fra</v>
          </cell>
          <cell r="D302" t="str">
            <v>CEREN</v>
          </cell>
          <cell r="E302" t="str">
            <v>GWh</v>
          </cell>
          <cell r="F302">
            <v>3620.3156748072606</v>
          </cell>
          <cell r="G302">
            <v>3552.3632827153442</v>
          </cell>
          <cell r="H302">
            <v>3417.380733626881</v>
          </cell>
          <cell r="I302">
            <v>3252.1297049243371</v>
          </cell>
          <cell r="J302">
            <v>3178.1228722722472</v>
          </cell>
          <cell r="K302">
            <v>3020.6536188708692</v>
          </cell>
          <cell r="L302">
            <v>2947.9347534449771</v>
          </cell>
          <cell r="M302">
            <v>3526.3167276048171</v>
          </cell>
          <cell r="N302">
            <v>4020.0158651524907</v>
          </cell>
          <cell r="O302">
            <v>4322.5894707226698</v>
          </cell>
          <cell r="P302">
            <v>4343.9003335265288</v>
          </cell>
          <cell r="Q302">
            <v>4432.8743146833385</v>
          </cell>
          <cell r="R302">
            <v>4644.0206695444349</v>
          </cell>
          <cell r="S302">
            <v>4322.3606328220267</v>
          </cell>
          <cell r="T302">
            <v>4437.0547607824137</v>
          </cell>
          <cell r="U302">
            <v>4479.6938839397944</v>
          </cell>
          <cell r="V302">
            <v>4557.1276318241817</v>
          </cell>
          <cell r="W302">
            <v>4541.4996507826845</v>
          </cell>
          <cell r="X302">
            <v>4537.8439562370149</v>
          </cell>
          <cell r="Y302">
            <v>4308.0053760703395</v>
          </cell>
          <cell r="Z302">
            <v>4336.692392876892</v>
          </cell>
          <cell r="AA302">
            <v>4118.5743096407314</v>
          </cell>
          <cell r="AB302">
            <v>4117.0765004575078</v>
          </cell>
          <cell r="AC302">
            <v>4130.6929726480012</v>
          </cell>
          <cell r="AD302">
            <v>4002.2109383432471</v>
          </cell>
          <cell r="AE302">
            <v>3916.1164457880654</v>
          </cell>
        </row>
        <row r="303">
          <cell r="A303" t="str">
            <v>Consommation du chauffage électricité des maisons 1982-1989 (climat normal)</v>
          </cell>
          <cell r="B303" t="str">
            <v>elccfmprchc3</v>
          </cell>
          <cell r="C303" t="str">
            <v>fra</v>
          </cell>
          <cell r="D303" t="str">
            <v>CEREN</v>
          </cell>
          <cell r="E303" t="str">
            <v>GWh</v>
          </cell>
          <cell r="F303">
            <v>6355.2639690737633</v>
          </cell>
          <cell r="G303">
            <v>6428.762474531447</v>
          </cell>
          <cell r="H303">
            <v>6497.3748650890466</v>
          </cell>
          <cell r="I303">
            <v>6109.731861012543</v>
          </cell>
          <cell r="J303">
            <v>6121.5305922429288</v>
          </cell>
          <cell r="K303">
            <v>6106.6547079217453</v>
          </cell>
          <cell r="L303">
            <v>6063.7038348064689</v>
          </cell>
          <cell r="M303">
            <v>5911.5603621814444</v>
          </cell>
          <cell r="N303">
            <v>6033.5120831393015</v>
          </cell>
          <cell r="O303">
            <v>5794.7587358816409</v>
          </cell>
          <cell r="P303">
            <v>5860.5042944914112</v>
          </cell>
          <cell r="Q303">
            <v>5651.1853396417437</v>
          </cell>
          <cell r="R303">
            <v>5256.050234392219</v>
          </cell>
          <cell r="S303">
            <v>5456.9493165200774</v>
          </cell>
          <cell r="T303">
            <v>5595.2081682884373</v>
          </cell>
          <cell r="U303">
            <v>5719.4158252229408</v>
          </cell>
          <cell r="V303">
            <v>5807.8626694643408</v>
          </cell>
          <cell r="W303">
            <v>5647.0764903547224</v>
          </cell>
          <cell r="X303">
            <v>5650.9607408224747</v>
          </cell>
          <cell r="Y303">
            <v>5399.5977640558549</v>
          </cell>
          <cell r="Z303">
            <v>5224.4942342192626</v>
          </cell>
          <cell r="AA303">
            <v>4946.909357405114</v>
          </cell>
          <cell r="AB303">
            <v>4675.380227576582</v>
          </cell>
          <cell r="AC303">
            <v>4500.1869700000016</v>
          </cell>
          <cell r="AD303">
            <v>4353.3586908999996</v>
          </cell>
          <cell r="AE303">
            <v>4261.7746575217488</v>
          </cell>
        </row>
        <row r="304">
          <cell r="A304" t="str">
            <v>Consommation du chauffage biomasse des maisons 1982-1989 (climat normal)</v>
          </cell>
          <cell r="B304" t="str">
            <v>boicfmprchc3</v>
          </cell>
          <cell r="C304" t="str">
            <v>fra</v>
          </cell>
          <cell r="D304" t="str">
            <v>CEREN</v>
          </cell>
          <cell r="E304" t="str">
            <v>GWh</v>
          </cell>
          <cell r="F304">
            <v>14000.921618947403</v>
          </cell>
          <cell r="G304">
            <v>15018.920362665904</v>
          </cell>
          <cell r="H304">
            <v>15693.654253400071</v>
          </cell>
          <cell r="I304">
            <v>14795.385318932927</v>
          </cell>
          <cell r="J304">
            <v>13594.075885510576</v>
          </cell>
          <cell r="K304">
            <v>12711.416789608982</v>
          </cell>
          <cell r="L304">
            <v>11913.055932396794</v>
          </cell>
          <cell r="M304">
            <v>11642.170719234084</v>
          </cell>
          <cell r="N304">
            <v>11469.54451249203</v>
          </cell>
          <cell r="O304">
            <v>11469.540675218421</v>
          </cell>
          <cell r="P304">
            <v>10635.094655425513</v>
          </cell>
          <cell r="Q304">
            <v>10304.673187197021</v>
          </cell>
          <cell r="R304">
            <v>10379.456688447237</v>
          </cell>
          <cell r="S304">
            <v>10485.572164303176</v>
          </cell>
          <cell r="T304">
            <v>10489.704186698727</v>
          </cell>
          <cell r="U304">
            <v>9544.8240422560139</v>
          </cell>
          <cell r="V304">
            <v>9603.6362839953435</v>
          </cell>
          <cell r="W304">
            <v>9713.3107682098944</v>
          </cell>
          <cell r="X304">
            <v>9104.1056472795972</v>
          </cell>
          <cell r="Y304">
            <v>9362.9839288591793</v>
          </cell>
          <cell r="Z304">
            <v>9473.3627740873562</v>
          </cell>
          <cell r="AA304">
            <v>9891.5996322724004</v>
          </cell>
          <cell r="AB304">
            <v>10061.802709854946</v>
          </cell>
          <cell r="AC304">
            <v>10201.387014</v>
          </cell>
          <cell r="AD304">
            <v>10532.368600784997</v>
          </cell>
          <cell r="AE304">
            <v>10815.307795932295</v>
          </cell>
        </row>
        <row r="305">
          <cell r="A305" t="str">
            <v>Consommation du chauffage autre des maisons 1982-1989 (climat normal)</v>
          </cell>
          <cell r="B305" t="str">
            <v>divcfmprchc3</v>
          </cell>
          <cell r="C305" t="str">
            <v>fra</v>
          </cell>
          <cell r="D305" t="str">
            <v>CEREN</v>
          </cell>
          <cell r="E305" t="str">
            <v>GWh</v>
          </cell>
          <cell r="F305">
            <v>6.7457698689159562</v>
          </cell>
          <cell r="G305">
            <v>6.8697783517441646</v>
          </cell>
          <cell r="H305">
            <v>6.5628139874684104</v>
          </cell>
          <cell r="I305">
            <v>6.3196945396133248</v>
          </cell>
          <cell r="J305">
            <v>6.0321683588894075</v>
          </cell>
          <cell r="K305">
            <v>8.086963409349833</v>
          </cell>
          <cell r="L305">
            <v>11.59877142225996</v>
          </cell>
          <cell r="M305">
            <v>6.3515679306926609</v>
          </cell>
          <cell r="N305">
            <v>6.4357033092406439</v>
          </cell>
          <cell r="O305">
            <v>6.5564052153822807</v>
          </cell>
          <cell r="P305">
            <v>8.2891477744882103</v>
          </cell>
          <cell r="Q305">
            <v>10.290760474031051</v>
          </cell>
          <cell r="R305">
            <v>11.942499792045783</v>
          </cell>
          <cell r="S305">
            <v>14.063548039386299</v>
          </cell>
          <cell r="T305">
            <v>12.163532666329852</v>
          </cell>
          <cell r="U305">
            <v>10.038050475341622</v>
          </cell>
          <cell r="V305">
            <v>7.0916144281555988</v>
          </cell>
          <cell r="W305">
            <v>11.033528388967218</v>
          </cell>
          <cell r="X305">
            <v>14.946119939880617</v>
          </cell>
          <cell r="Y305">
            <v>20.465462456429538</v>
          </cell>
          <cell r="Z305">
            <v>25.055361317710489</v>
          </cell>
          <cell r="AA305">
            <v>26.868726855116687</v>
          </cell>
          <cell r="AB305">
            <v>30.14658743782601</v>
          </cell>
          <cell r="AC305">
            <v>32.743009893908791</v>
          </cell>
          <cell r="AD305">
            <v>35.907717674743878</v>
          </cell>
          <cell r="AE305">
            <v>35.907717674743878</v>
          </cell>
        </row>
        <row r="306">
          <cell r="A306" t="str">
            <v>Consommation du chauffage des appartements 1982-1989 (climat normal)</v>
          </cell>
        </row>
        <row r="307">
          <cell r="A307" t="str">
            <v>Consommation du chauffage des appartements 1982-1989 (climat normal)</v>
          </cell>
          <cell r="B307" t="str">
            <v>toccfiprchc3</v>
          </cell>
          <cell r="C307" t="str">
            <v>fra</v>
          </cell>
          <cell r="D307" t="str">
            <v>CEREN</v>
          </cell>
          <cell r="E307" t="str">
            <v>GWh</v>
          </cell>
          <cell r="F307">
            <v>6090.5221249422575</v>
          </cell>
          <cell r="G307">
            <v>5812.1862136414138</v>
          </cell>
          <cell r="H307">
            <v>5705.0360859374641</v>
          </cell>
          <cell r="I307">
            <v>5493.6065675640402</v>
          </cell>
          <cell r="J307">
            <v>5198.5200830590584</v>
          </cell>
          <cell r="K307">
            <v>5074.1657697748196</v>
          </cell>
          <cell r="L307">
            <v>5003.265142594124</v>
          </cell>
          <cell r="M307">
            <v>5124.9975003980235</v>
          </cell>
          <cell r="N307">
            <v>5233.8656350263891</v>
          </cell>
          <cell r="O307">
            <v>5142.5107559144535</v>
          </cell>
          <cell r="P307">
            <v>5058.9379050987773</v>
          </cell>
          <cell r="Q307">
            <v>5127.7977459142203</v>
          </cell>
          <cell r="R307">
            <v>5118.3447828355502</v>
          </cell>
          <cell r="S307">
            <v>4954.911749721954</v>
          </cell>
          <cell r="T307">
            <v>4872.0076290197721</v>
          </cell>
          <cell r="U307">
            <v>4802.6740410701877</v>
          </cell>
          <cell r="V307">
            <v>4748.9770030495401</v>
          </cell>
          <cell r="W307">
            <v>4750.6894972078298</v>
          </cell>
          <cell r="X307">
            <v>4736.3544884782468</v>
          </cell>
          <cell r="Y307">
            <v>4617.8810840277711</v>
          </cell>
          <cell r="Z307">
            <v>4626.254750295725</v>
          </cell>
          <cell r="AA307">
            <v>4563.53215378801</v>
          </cell>
          <cell r="AB307">
            <v>4469.7588018906335</v>
          </cell>
          <cell r="AC307">
            <v>4404.2220382626765</v>
          </cell>
          <cell r="AD307">
            <v>4242.6246729595132</v>
          </cell>
          <cell r="AE307">
            <v>4112.2911408955206</v>
          </cell>
        </row>
        <row r="308">
          <cell r="A308" t="str">
            <v>Consommation du chauffage charbon des appartements 1982-1989 (climat normal)</v>
          </cell>
          <cell r="B308" t="str">
            <v>chacfiprchc3</v>
          </cell>
          <cell r="C308" t="str">
            <v>fra</v>
          </cell>
          <cell r="D308" t="str">
            <v>CEREN</v>
          </cell>
          <cell r="E308" t="str">
            <v>GWh</v>
          </cell>
          <cell r="F308">
            <v>3.2881778020879553</v>
          </cell>
          <cell r="G308">
            <v>2.5269396445807395</v>
          </cell>
          <cell r="H308">
            <v>2.2093216436434076</v>
          </cell>
          <cell r="I308">
            <v>2.2643087230627059</v>
          </cell>
          <cell r="J308">
            <v>2.5063862536961952</v>
          </cell>
          <cell r="K308">
            <v>3.6975922853811398</v>
          </cell>
          <cell r="L308">
            <v>1.6856298810597898</v>
          </cell>
          <cell r="M308">
            <v>1.3602463014412103</v>
          </cell>
          <cell r="N308">
            <v>1.3421677696538392</v>
          </cell>
          <cell r="O308">
            <v>1.3248946005264519</v>
          </cell>
          <cell r="P308">
            <v>5.3970686116393036</v>
          </cell>
          <cell r="Q308">
            <v>4.9586919021263336</v>
          </cell>
          <cell r="R308">
            <v>3.4121857580746293</v>
          </cell>
          <cell r="S308">
            <v>3.3921400247627527</v>
          </cell>
          <cell r="T308">
            <v>2.6877446531563893</v>
          </cell>
          <cell r="U308">
            <v>1.9409479407540295</v>
          </cell>
          <cell r="V308">
            <v>1.1842966179716239</v>
          </cell>
          <cell r="W308">
            <v>3.8886239545841237</v>
          </cell>
          <cell r="X308">
            <v>6.1847430417739178</v>
          </cell>
          <cell r="Y308">
            <v>8.8749950815466683</v>
          </cell>
          <cell r="Z308">
            <v>11.15704012529576</v>
          </cell>
          <cell r="AA308">
            <v>12.487302064582693</v>
          </cell>
          <cell r="AB308">
            <v>13.814005028805003</v>
          </cell>
          <cell r="AC308">
            <v>15.137149017962692</v>
          </cell>
          <cell r="AD308">
            <v>15.270426353814738</v>
          </cell>
          <cell r="AE308">
            <v>15.418587119163398</v>
          </cell>
        </row>
        <row r="309">
          <cell r="A309" t="str">
            <v>Consommation du chauffage fioul des appartements 1982-1989 (climat normal)</v>
          </cell>
          <cell r="B309" t="str">
            <v>fodcfiprchc3</v>
          </cell>
          <cell r="C309" t="str">
            <v>fra</v>
          </cell>
          <cell r="D309" t="str">
            <v>CEREN</v>
          </cell>
          <cell r="E309" t="str">
            <v>GWh</v>
          </cell>
          <cell r="F309">
            <v>237.23735889152348</v>
          </cell>
          <cell r="G309">
            <v>237.29087075825683</v>
          </cell>
          <cell r="H309">
            <v>238.96520152767172</v>
          </cell>
          <cell r="I309">
            <v>243.12458280997731</v>
          </cell>
          <cell r="J309">
            <v>253.40264271781436</v>
          </cell>
          <cell r="K309">
            <v>266.10008194471845</v>
          </cell>
          <cell r="L309">
            <v>245.07954252005203</v>
          </cell>
          <cell r="M309">
            <v>253.24230012381292</v>
          </cell>
          <cell r="N309">
            <v>278.86930761628059</v>
          </cell>
          <cell r="O309">
            <v>302.46568173680328</v>
          </cell>
          <cell r="P309">
            <v>357.9144653481186</v>
          </cell>
          <cell r="Q309">
            <v>371.82347906503446</v>
          </cell>
          <cell r="R309">
            <v>352.79566338247014</v>
          </cell>
          <cell r="S309">
            <v>331.83459940616399</v>
          </cell>
          <cell r="T309">
            <v>300.4667081067995</v>
          </cell>
          <cell r="U309">
            <v>262.52556090614547</v>
          </cell>
          <cell r="V309">
            <v>242.03442144557232</v>
          </cell>
          <cell r="W309">
            <v>254.89080811361649</v>
          </cell>
          <cell r="X309">
            <v>261.22666093835585</v>
          </cell>
          <cell r="Y309">
            <v>273.84094343504978</v>
          </cell>
          <cell r="Z309">
            <v>286.55843655768064</v>
          </cell>
          <cell r="AA309">
            <v>298.75760644745503</v>
          </cell>
          <cell r="AB309">
            <v>302.5694996430467</v>
          </cell>
          <cell r="AC309">
            <v>299.95449082482224</v>
          </cell>
          <cell r="AD309">
            <v>281.40764865801435</v>
          </cell>
          <cell r="AE309">
            <v>269.50973753214214</v>
          </cell>
        </row>
        <row r="310">
          <cell r="A310" t="str">
            <v>Consommation du chauffage GPL des appartements 1982-1989 (climat normal)</v>
          </cell>
          <cell r="B310" t="str">
            <v>gplcfiprchc3</v>
          </cell>
          <cell r="C310" t="str">
            <v>fra</v>
          </cell>
          <cell r="D310" t="str">
            <v>CEREN</v>
          </cell>
          <cell r="E310" t="str">
            <v>GWh</v>
          </cell>
          <cell r="F310">
            <v>32.229498605928917</v>
          </cell>
          <cell r="G310">
            <v>28.501462095335533</v>
          </cell>
          <cell r="H310">
            <v>28.522153849490277</v>
          </cell>
          <cell r="I310">
            <v>28.379440374974383</v>
          </cell>
          <cell r="J310">
            <v>29.834649585907368</v>
          </cell>
          <cell r="K310">
            <v>31.646077799140404</v>
          </cell>
          <cell r="L310">
            <v>33.459056541561104</v>
          </cell>
          <cell r="M310">
            <v>33.173335120956658</v>
          </cell>
          <cell r="N310">
            <v>32.099151074047946</v>
          </cell>
          <cell r="O310">
            <v>31.958790529699417</v>
          </cell>
          <cell r="P310">
            <v>29.649959434963652</v>
          </cell>
          <cell r="Q310">
            <v>25.781244196808341</v>
          </cell>
          <cell r="R310">
            <v>13.433071923748813</v>
          </cell>
          <cell r="S310">
            <v>12.492717289025723</v>
          </cell>
          <cell r="T310">
            <v>12.919619689043927</v>
          </cell>
          <cell r="U310">
            <v>9.3461931535381346</v>
          </cell>
          <cell r="V310">
            <v>8.1599387085830664</v>
          </cell>
          <cell r="W310">
            <v>6.746494009102026</v>
          </cell>
          <cell r="X310">
            <v>4.7549436943895618</v>
          </cell>
          <cell r="Y310">
            <v>3.4661435806161878</v>
          </cell>
          <cell r="Z310">
            <v>2.3594714295416139</v>
          </cell>
          <cell r="AA310">
            <v>1.6954447030907214</v>
          </cell>
          <cell r="AB310">
            <v>0.78600291142242729</v>
          </cell>
          <cell r="AC310">
            <v>0.21524935636914885</v>
          </cell>
          <cell r="AD310">
            <v>0.21524935636914885</v>
          </cell>
          <cell r="AE310">
            <v>0.21309686280545739</v>
          </cell>
        </row>
        <row r="311">
          <cell r="A311" t="str">
            <v>Consommation du chauffage gaz naturel des appartements 1982-1989 (climat normal)</v>
          </cell>
          <cell r="B311" t="str">
            <v>gazcfiprchc3</v>
          </cell>
          <cell r="C311" t="str">
            <v>fra</v>
          </cell>
          <cell r="D311" t="str">
            <v>CEREN</v>
          </cell>
          <cell r="E311" t="str">
            <v>GWh</v>
          </cell>
          <cell r="F311">
            <v>2622.5001799749957</v>
          </cell>
          <cell r="G311">
            <v>2594.837708162328</v>
          </cell>
          <cell r="H311">
            <v>2568.2516452187147</v>
          </cell>
          <cell r="I311">
            <v>2575.599598932733</v>
          </cell>
          <cell r="J311">
            <v>2521.6157752678505</v>
          </cell>
          <cell r="K311">
            <v>2384.8339958360166</v>
          </cell>
          <cell r="L311">
            <v>2302.3660807119486</v>
          </cell>
          <cell r="M311">
            <v>2357.1290883524698</v>
          </cell>
          <cell r="N311">
            <v>2460.2404620761986</v>
          </cell>
          <cell r="O311">
            <v>2548.4510887480178</v>
          </cell>
          <cell r="P311">
            <v>2508.4236839207365</v>
          </cell>
          <cell r="Q311">
            <v>2539.1039157368737</v>
          </cell>
          <cell r="R311">
            <v>2607.2779853026996</v>
          </cell>
          <cell r="S311">
            <v>2483.6330436462586</v>
          </cell>
          <cell r="T311">
            <v>2457.6735896288646</v>
          </cell>
          <cell r="U311">
            <v>2419.8891977982321</v>
          </cell>
          <cell r="V311">
            <v>2356.5773106949891</v>
          </cell>
          <cell r="W311">
            <v>2349.5862174486037</v>
          </cell>
          <cell r="X311">
            <v>2397.9890526650097</v>
          </cell>
          <cell r="Y311">
            <v>2339.2594477477519</v>
          </cell>
          <cell r="Z311">
            <v>2419.8771465466725</v>
          </cell>
          <cell r="AA311">
            <v>2394.556769188086</v>
          </cell>
          <cell r="AB311">
            <v>2383.0868366397053</v>
          </cell>
          <cell r="AC311">
            <v>2381.3358864940001</v>
          </cell>
          <cell r="AD311">
            <v>2299.5245138271043</v>
          </cell>
          <cell r="AE311">
            <v>2185.1868940502827</v>
          </cell>
        </row>
        <row r="312">
          <cell r="A312" t="str">
            <v>Consommation du chauffage électricité des appartements 1982-1989 (climat normal)</v>
          </cell>
          <cell r="B312" t="str">
            <v>elccfiprchc3</v>
          </cell>
          <cell r="C312" t="str">
            <v>fra</v>
          </cell>
          <cell r="D312" t="str">
            <v>CEREN</v>
          </cell>
          <cell r="E312" t="str">
            <v>GWh</v>
          </cell>
          <cell r="F312">
            <v>1648.0089043963292</v>
          </cell>
          <cell r="G312">
            <v>1826.1779566649493</v>
          </cell>
          <cell r="H312">
            <v>1847.2210049597898</v>
          </cell>
          <cell r="I312">
            <v>1781.0650311696015</v>
          </cell>
          <cell r="J312">
            <v>1556.5023633500316</v>
          </cell>
          <cell r="K312">
            <v>1546.4247073065892</v>
          </cell>
          <cell r="L312">
            <v>1500.371138264203</v>
          </cell>
          <cell r="M312">
            <v>1562.2325684958575</v>
          </cell>
          <cell r="N312">
            <v>1573.3944416814184</v>
          </cell>
          <cell r="O312">
            <v>1402.8321518197959</v>
          </cell>
          <cell r="P312">
            <v>1382.6558802579727</v>
          </cell>
          <cell r="Q312">
            <v>1439.7082195274945</v>
          </cell>
          <cell r="R312">
            <v>1428.4339677664564</v>
          </cell>
          <cell r="S312">
            <v>1448.9183951005939</v>
          </cell>
          <cell r="T312">
            <v>1455.9443093496723</v>
          </cell>
          <cell r="U312">
            <v>1483.2903855000388</v>
          </cell>
          <cell r="V312">
            <v>1522.7692515420215</v>
          </cell>
          <cell r="W312">
            <v>1500.57090303891</v>
          </cell>
          <cell r="X312">
            <v>1430.4734479185006</v>
          </cell>
          <cell r="Y312">
            <v>1335.4168626076953</v>
          </cell>
          <cell r="Z312">
            <v>1223.8976924008437</v>
          </cell>
          <cell r="AA312">
            <v>1152.4260147547309</v>
          </cell>
          <cell r="AB312">
            <v>1053.9667601120091</v>
          </cell>
          <cell r="AC312">
            <v>979.04625666666664</v>
          </cell>
          <cell r="AD312">
            <v>946.68386238333335</v>
          </cell>
          <cell r="AE312">
            <v>937.30391877678539</v>
          </cell>
        </row>
        <row r="313">
          <cell r="A313" t="str">
            <v>Consommation du chauffage biomasse des appartements 1982-1989 (climat normal)</v>
          </cell>
          <cell r="B313" t="str">
            <v>boicfiprchc3</v>
          </cell>
          <cell r="C313" t="str">
            <v>fra</v>
          </cell>
          <cell r="D313" t="str">
            <v>CEREN</v>
          </cell>
          <cell r="E313" t="str">
            <v>GWh</v>
          </cell>
          <cell r="F313">
            <v>863.6603960924765</v>
          </cell>
          <cell r="G313">
            <v>465.17489267747203</v>
          </cell>
          <cell r="H313">
            <v>377.06992654111696</v>
          </cell>
          <cell r="I313">
            <v>284.39836078399065</v>
          </cell>
          <cell r="J313">
            <v>263.96648398435929</v>
          </cell>
          <cell r="K313">
            <v>232.22436447113759</v>
          </cell>
          <cell r="L313">
            <v>206.10651987309157</v>
          </cell>
          <cell r="M313">
            <v>184.26326660182539</v>
          </cell>
          <cell r="N313">
            <v>177.49650333202305</v>
          </cell>
          <cell r="O313">
            <v>165.23685739426131</v>
          </cell>
          <cell r="P313">
            <v>120.15313009129474</v>
          </cell>
          <cell r="Q313">
            <v>100.0208636712868</v>
          </cell>
          <cell r="R313">
            <v>86.743761778334274</v>
          </cell>
          <cell r="S313">
            <v>79.11202554883775</v>
          </cell>
          <cell r="T313">
            <v>81.980437993183429</v>
          </cell>
          <cell r="U313">
            <v>84.182513258658048</v>
          </cell>
          <cell r="V313">
            <v>84.326438260395122</v>
          </cell>
          <cell r="W313">
            <v>90.702924409340739</v>
          </cell>
          <cell r="X313">
            <v>92.308324124541954</v>
          </cell>
          <cell r="Y313">
            <v>97.019787644642406</v>
          </cell>
          <cell r="Z313">
            <v>104.98399272623033</v>
          </cell>
          <cell r="AA313">
            <v>108.34251385812273</v>
          </cell>
          <cell r="AB313">
            <v>114.66900582540089</v>
          </cell>
          <cell r="AC313">
            <v>121.3683273</v>
          </cell>
          <cell r="AD313">
            <v>128.07619329149992</v>
          </cell>
          <cell r="AE313">
            <v>135.69837611055749</v>
          </cell>
        </row>
        <row r="314">
          <cell r="A314" t="str">
            <v>Consommation du chauffage autre des appartements 1982-1989 (climat normal)</v>
          </cell>
          <cell r="B314" t="str">
            <v>divcfiprchc3</v>
          </cell>
          <cell r="C314" t="str">
            <v>fra</v>
          </cell>
          <cell r="D314" t="str">
            <v>CEREN</v>
          </cell>
          <cell r="E314" t="str">
            <v>GWh</v>
          </cell>
          <cell r="F314">
            <v>683.59760917891504</v>
          </cell>
          <cell r="G314">
            <v>657.67638363849176</v>
          </cell>
          <cell r="H314">
            <v>642.79683219703747</v>
          </cell>
          <cell r="I314">
            <v>578.77524476970075</v>
          </cell>
          <cell r="J314">
            <v>570.69178189939987</v>
          </cell>
          <cell r="K314">
            <v>609.23895013183562</v>
          </cell>
          <cell r="L314">
            <v>714.19717480220743</v>
          </cell>
          <cell r="M314">
            <v>733.59669540166021</v>
          </cell>
          <cell r="N314">
            <v>710.42360147676675</v>
          </cell>
          <cell r="O314">
            <v>690.24129108534885</v>
          </cell>
          <cell r="P314">
            <v>654.74371743405163</v>
          </cell>
          <cell r="Q314">
            <v>646.40133181459578</v>
          </cell>
          <cell r="R314">
            <v>626.2481469237664</v>
          </cell>
          <cell r="S314">
            <v>595.52882870631083</v>
          </cell>
          <cell r="T314">
            <v>560.33521959905204</v>
          </cell>
          <cell r="U314">
            <v>541.49924251282073</v>
          </cell>
          <cell r="V314">
            <v>533.925345780008</v>
          </cell>
          <cell r="W314">
            <v>544.30352623367241</v>
          </cell>
          <cell r="X314">
            <v>543.41731609567546</v>
          </cell>
          <cell r="Y314">
            <v>560.00290393046885</v>
          </cell>
          <cell r="Z314">
            <v>577.42097050946074</v>
          </cell>
          <cell r="AA314">
            <v>595.26650277194142</v>
          </cell>
          <cell r="AB314">
            <v>600.86669173024472</v>
          </cell>
          <cell r="AC314">
            <v>607.16467860285593</v>
          </cell>
          <cell r="AD314">
            <v>571.4467790893774</v>
          </cell>
          <cell r="AE314">
            <v>568.96053044378334</v>
          </cell>
        </row>
        <row r="315">
          <cell r="A315" t="str">
            <v>Consommation du chauffage des maisons 1990-2000 (climat normal)</v>
          </cell>
        </row>
        <row r="316">
          <cell r="A316" t="str">
            <v>Consommation du chauffage des maisons 1990-2000 (climat normal)</v>
          </cell>
          <cell r="B316" t="str">
            <v>toccfmprchc4</v>
          </cell>
          <cell r="C316" t="str">
            <v>fra</v>
          </cell>
          <cell r="D316" t="str">
            <v>CEREN</v>
          </cell>
          <cell r="E316" t="str">
            <v>GWh</v>
          </cell>
          <cell r="F316">
            <v>0</v>
          </cell>
          <cell r="G316">
            <v>2690.2662865324028</v>
          </cell>
          <cell r="H316">
            <v>4853.1131198010444</v>
          </cell>
          <cell r="I316">
            <v>7359.4871024853446</v>
          </cell>
          <cell r="J316">
            <v>9024.0270954033494</v>
          </cell>
          <cell r="K316">
            <v>11036.772992205631</v>
          </cell>
          <cell r="L316">
            <v>13195.052611082952</v>
          </cell>
          <cell r="M316">
            <v>14724.703174902119</v>
          </cell>
          <cell r="N316">
            <v>17304.335225208921</v>
          </cell>
          <cell r="O316">
            <v>19675.418550426573</v>
          </cell>
          <cell r="P316">
            <v>24016.950549591718</v>
          </cell>
          <cell r="Q316">
            <v>23924.605766776571</v>
          </cell>
          <cell r="R316">
            <v>23759.120910396228</v>
          </cell>
          <cell r="S316">
            <v>23420.843143502982</v>
          </cell>
          <cell r="T316">
            <v>23662.840473412321</v>
          </cell>
          <cell r="U316">
            <v>22859.474689182465</v>
          </cell>
          <cell r="V316">
            <v>22664.393406763076</v>
          </cell>
          <cell r="W316">
            <v>22465.990572878953</v>
          </cell>
          <cell r="X316">
            <v>22119.364310225956</v>
          </cell>
          <cell r="Y316">
            <v>21869.298946099832</v>
          </cell>
          <cell r="Z316">
            <v>21093.316724445016</v>
          </cell>
          <cell r="AA316">
            <v>20701.153802330547</v>
          </cell>
          <cell r="AB316">
            <v>20374.681583183985</v>
          </cell>
          <cell r="AC316">
            <v>19831.779969245723</v>
          </cell>
          <cell r="AD316">
            <v>19666.155115207272</v>
          </cell>
          <cell r="AE316">
            <v>19512.075137766878</v>
          </cell>
        </row>
        <row r="317">
          <cell r="A317" t="str">
            <v>Consommation du chauffage charbon des maisons 1990-2000 (climat normal)</v>
          </cell>
          <cell r="B317" t="str">
            <v>chacfmprchc4</v>
          </cell>
          <cell r="C317" t="str">
            <v>fra</v>
          </cell>
          <cell r="D317" t="str">
            <v>CEREN</v>
          </cell>
          <cell r="E317" t="str">
            <v>GWh</v>
          </cell>
          <cell r="F317">
            <v>0</v>
          </cell>
          <cell r="G317">
            <v>5.0573031693977608</v>
          </cell>
          <cell r="H317">
            <v>9.1474420429210923</v>
          </cell>
          <cell r="I317">
            <v>11.685181355918866</v>
          </cell>
          <cell r="J317">
            <v>13.097527244371028</v>
          </cell>
          <cell r="K317">
            <v>20.471649353169621</v>
          </cell>
          <cell r="L317">
            <v>24.760186907114345</v>
          </cell>
          <cell r="M317">
            <v>24.941504810370954</v>
          </cell>
          <cell r="N317">
            <v>27.774279169640323</v>
          </cell>
          <cell r="O317">
            <v>44.36183525008682</v>
          </cell>
          <cell r="P317">
            <v>45.311354896797255</v>
          </cell>
          <cell r="Q317">
            <v>44.462122215463211</v>
          </cell>
          <cell r="R317">
            <v>39.655031653470907</v>
          </cell>
          <cell r="S317">
            <v>34.858436918668858</v>
          </cell>
          <cell r="T317">
            <v>30.850432333201304</v>
          </cell>
          <cell r="U317">
            <v>27.294968911629031</v>
          </cell>
          <cell r="V317">
            <v>23.609622302773246</v>
          </cell>
          <cell r="W317">
            <v>21.481681843816041</v>
          </cell>
          <cell r="X317">
            <v>19.022661365441834</v>
          </cell>
          <cell r="Y317">
            <v>15.423251958566629</v>
          </cell>
          <cell r="Z317">
            <v>12.178557962811265</v>
          </cell>
          <cell r="AA317">
            <v>9.7574660163610982</v>
          </cell>
          <cell r="AB317">
            <v>7.3458145660445613</v>
          </cell>
          <cell r="AC317">
            <v>4.946443274095409</v>
          </cell>
          <cell r="AD317">
            <v>4.9368933752190607</v>
          </cell>
          <cell r="AE317">
            <v>4.9368933752190598</v>
          </cell>
        </row>
        <row r="318">
          <cell r="A318" t="str">
            <v>Consommation du chauffage fioul des maisons 1990-2000 (climat normal)</v>
          </cell>
          <cell r="B318" t="str">
            <v>fodcfmprchc4</v>
          </cell>
          <cell r="C318" t="str">
            <v>fra</v>
          </cell>
          <cell r="D318" t="str">
            <v>CEREN</v>
          </cell>
          <cell r="E318" t="str">
            <v>GWh</v>
          </cell>
          <cell r="F318">
            <v>0</v>
          </cell>
          <cell r="G318">
            <v>302.42665021531644</v>
          </cell>
          <cell r="H318">
            <v>556.41479801557068</v>
          </cell>
          <cell r="I318">
            <v>775.1398892858291</v>
          </cell>
          <cell r="J318">
            <v>1112.8706342637927</v>
          </cell>
          <cell r="K318">
            <v>1449.0650302302195</v>
          </cell>
          <cell r="L318">
            <v>1564.5875466970758</v>
          </cell>
          <cell r="M318">
            <v>1973.4941104831441</v>
          </cell>
          <cell r="N318">
            <v>2580.4805534976385</v>
          </cell>
          <cell r="O318">
            <v>3192.5823469370439</v>
          </cell>
          <cell r="P318">
            <v>4089.9457894719981</v>
          </cell>
          <cell r="Q318">
            <v>4173.0154228582378</v>
          </cell>
          <cell r="R318">
            <v>4030.6920031372415</v>
          </cell>
          <cell r="S318">
            <v>3886.9213786790233</v>
          </cell>
          <cell r="T318">
            <v>3831.0479025190816</v>
          </cell>
          <cell r="U318">
            <v>3746.4535615635327</v>
          </cell>
          <cell r="V318">
            <v>3568.2615078277377</v>
          </cell>
          <cell r="W318">
            <v>3464.2817079342922</v>
          </cell>
          <cell r="X318">
            <v>3296.3434126976576</v>
          </cell>
          <cell r="Y318">
            <v>3199.0585846745844</v>
          </cell>
          <cell r="Z318">
            <v>3108.7623171534728</v>
          </cell>
          <cell r="AA318">
            <v>3090.1420940451203</v>
          </cell>
          <cell r="AB318">
            <v>2934.3187370902074</v>
          </cell>
          <cell r="AC318">
            <v>2769.7360338750677</v>
          </cell>
          <cell r="AD318">
            <v>2665.3122189186665</v>
          </cell>
          <cell r="AE318">
            <v>2529.002005155095</v>
          </cell>
        </row>
        <row r="319">
          <cell r="A319" t="str">
            <v>Consommation du chauffage GPL des maisons 1990-2000 (climat normal)</v>
          </cell>
          <cell r="B319" t="str">
            <v>gplcfmprchc4</v>
          </cell>
          <cell r="C319" t="str">
            <v>fra</v>
          </cell>
          <cell r="D319" t="str">
            <v>CEREN</v>
          </cell>
          <cell r="E319" t="str">
            <v>GWh</v>
          </cell>
          <cell r="F319">
            <v>0</v>
          </cell>
          <cell r="G319">
            <v>77.288337069463012</v>
          </cell>
          <cell r="H319">
            <v>133.026780138319</v>
          </cell>
          <cell r="I319">
            <v>197.78526867860444</v>
          </cell>
          <cell r="J319">
            <v>308.7792939186038</v>
          </cell>
          <cell r="K319">
            <v>436.19805398332466</v>
          </cell>
          <cell r="L319">
            <v>537.15368353115946</v>
          </cell>
          <cell r="M319">
            <v>598.55324168799507</v>
          </cell>
          <cell r="N319">
            <v>701.73402618286332</v>
          </cell>
          <cell r="O319">
            <v>830.95675049696536</v>
          </cell>
          <cell r="P319">
            <v>1113.2028493909054</v>
          </cell>
          <cell r="Q319">
            <v>1166.2646983976965</v>
          </cell>
          <cell r="R319">
            <v>1162.7198207216134</v>
          </cell>
          <cell r="S319">
            <v>1147.5230143623285</v>
          </cell>
          <cell r="T319">
            <v>1115.9486996004496</v>
          </cell>
          <cell r="U319">
            <v>1058.5864980658032</v>
          </cell>
          <cell r="V319">
            <v>1004.0248505981842</v>
          </cell>
          <cell r="W319">
            <v>936.02968832891838</v>
          </cell>
          <cell r="X319">
            <v>907.03734177727915</v>
          </cell>
          <cell r="Y319">
            <v>885.46413087732117</v>
          </cell>
          <cell r="Z319">
            <v>849.61157605554035</v>
          </cell>
          <cell r="AA319">
            <v>832.32986559758251</v>
          </cell>
          <cell r="AB319">
            <v>787.57800084834003</v>
          </cell>
          <cell r="AC319">
            <v>766.70630133372197</v>
          </cell>
          <cell r="AD319">
            <v>760.76198187458021</v>
          </cell>
          <cell r="AE319">
            <v>740.84157394251292</v>
          </cell>
        </row>
        <row r="320">
          <cell r="A320" t="str">
            <v>Consommation du chauffage gaz naturel des maisons 1990-2000 (climat normal)</v>
          </cell>
          <cell r="B320" t="str">
            <v>gazcfmprchc4</v>
          </cell>
          <cell r="C320" t="str">
            <v>fra</v>
          </cell>
          <cell r="D320" t="str">
            <v>CEREN</v>
          </cell>
          <cell r="E320" t="str">
            <v>GWh</v>
          </cell>
          <cell r="F320">
            <v>0</v>
          </cell>
          <cell r="G320">
            <v>489.93711603959201</v>
          </cell>
          <cell r="H320">
            <v>1047.6586035248836</v>
          </cell>
          <cell r="I320">
            <v>1564.946185849278</v>
          </cell>
          <cell r="J320">
            <v>2070.0416071876634</v>
          </cell>
          <cell r="K320">
            <v>2597.8418768959586</v>
          </cell>
          <cell r="L320">
            <v>3377.1853691940996</v>
          </cell>
          <cell r="M320">
            <v>4060.9100279366744</v>
          </cell>
          <cell r="N320">
            <v>4640.9987738341288</v>
          </cell>
          <cell r="O320">
            <v>5337.8554543881273</v>
          </cell>
          <cell r="P320">
            <v>6562.8114789634274</v>
          </cell>
          <cell r="Q320">
            <v>6725.7205584078492</v>
          </cell>
          <cell r="R320">
            <v>6929.1967252653831</v>
          </cell>
          <cell r="S320">
            <v>6728.3664935555771</v>
          </cell>
          <cell r="T320">
            <v>6957.3563253911761</v>
          </cell>
          <cell r="U320">
            <v>6826.4967728990341</v>
          </cell>
          <cell r="V320">
            <v>6674.9751371510465</v>
          </cell>
          <cell r="W320">
            <v>6670.1922572017447</v>
          </cell>
          <cell r="X320">
            <v>6641.2379308688342</v>
          </cell>
          <cell r="Y320">
            <v>6433.3994798963467</v>
          </cell>
          <cell r="Z320">
            <v>6393.6187990606704</v>
          </cell>
          <cell r="AA320">
            <v>6115.0556038025261</v>
          </cell>
          <cell r="AB320">
            <v>6226.9991747419444</v>
          </cell>
          <cell r="AC320">
            <v>6282.0355660230143</v>
          </cell>
          <cell r="AD320">
            <v>6140.9537284895723</v>
          </cell>
          <cell r="AE320">
            <v>6041.0112892271954</v>
          </cell>
        </row>
        <row r="321">
          <cell r="A321" t="str">
            <v>Consommation du chauffage électricité des maisons 1990-2000 (climat normal)</v>
          </cell>
          <cell r="B321" t="str">
            <v>elccfmprchc4</v>
          </cell>
          <cell r="C321" t="str">
            <v>fra</v>
          </cell>
          <cell r="D321" t="str">
            <v>CEREN</v>
          </cell>
          <cell r="E321" t="str">
            <v>GWh</v>
          </cell>
          <cell r="F321">
            <v>0</v>
          </cell>
          <cell r="G321">
            <v>502.02450646440792</v>
          </cell>
          <cell r="H321">
            <v>1025.8216595747722</v>
          </cell>
          <cell r="I321">
            <v>1467.7316990663578</v>
          </cell>
          <cell r="J321">
            <v>1865.5299000589152</v>
          </cell>
          <cell r="K321">
            <v>2264.922472067638</v>
          </cell>
          <cell r="L321">
            <v>2664.9283299745071</v>
          </cell>
          <cell r="M321">
            <v>2919.8303637045005</v>
          </cell>
          <cell r="N321">
            <v>3327.8226545099183</v>
          </cell>
          <cell r="O321">
            <v>3503.1979944652544</v>
          </cell>
          <cell r="P321">
            <v>3985.2072043803864</v>
          </cell>
          <cell r="Q321">
            <v>3926.1387113748015</v>
          </cell>
          <cell r="R321">
            <v>3735.404112592877</v>
          </cell>
          <cell r="S321">
            <v>3819.5084083723154</v>
          </cell>
          <cell r="T321">
            <v>3942.2738754353991</v>
          </cell>
          <cell r="U321">
            <v>4056.5676968553494</v>
          </cell>
          <cell r="V321">
            <v>4135.6745127683489</v>
          </cell>
          <cell r="W321">
            <v>4078.0846176990472</v>
          </cell>
          <cell r="X321">
            <v>3969.0925578073434</v>
          </cell>
          <cell r="Y321">
            <v>3808.8477840725736</v>
          </cell>
          <cell r="Z321">
            <v>3193.728799609823</v>
          </cell>
          <cell r="AA321">
            <v>3041.5237503278349</v>
          </cell>
          <cell r="AB321">
            <v>2689.5724460039569</v>
          </cell>
          <cell r="AC321">
            <v>2363.3026672724613</v>
          </cell>
          <cell r="AD321">
            <v>2308.4497427531446</v>
          </cell>
          <cell r="AE321">
            <v>2279.6559482972398</v>
          </cell>
        </row>
        <row r="322">
          <cell r="A322" t="str">
            <v>Consommation du chauffage biomasse des maisons 1990-2000 (climat normal)</v>
          </cell>
          <cell r="B322" t="str">
            <v>boicfmprchc4</v>
          </cell>
          <cell r="C322" t="str">
            <v>fra</v>
          </cell>
          <cell r="D322" t="str">
            <v>CEREN</v>
          </cell>
          <cell r="E322" t="str">
            <v>GWh</v>
          </cell>
          <cell r="F322">
            <v>0</v>
          </cell>
          <cell r="G322">
            <v>1313.5323735742259</v>
          </cell>
          <cell r="H322">
            <v>2080.04485505812</v>
          </cell>
          <cell r="I322">
            <v>3340.4530377078531</v>
          </cell>
          <cell r="J322">
            <v>3652.0335816953157</v>
          </cell>
          <cell r="K322">
            <v>4266.043832569294</v>
          </cell>
          <cell r="L322">
            <v>5021.8819078576416</v>
          </cell>
          <cell r="M322">
            <v>5144.2818877810032</v>
          </cell>
          <cell r="N322">
            <v>6022.7933711357218</v>
          </cell>
          <cell r="O322">
            <v>6763.6741284645786</v>
          </cell>
          <cell r="P322">
            <v>8216.8544196851344</v>
          </cell>
          <cell r="Q322">
            <v>7885.328586567317</v>
          </cell>
          <cell r="R322">
            <v>7857.8395823289738</v>
          </cell>
          <cell r="S322">
            <v>7799.0156375679289</v>
          </cell>
          <cell r="T322">
            <v>7778.8839992999947</v>
          </cell>
          <cell r="U322">
            <v>7136.102080773413</v>
          </cell>
          <cell r="V322">
            <v>7246.8695803944047</v>
          </cell>
          <cell r="W322">
            <v>7277.4896119248988</v>
          </cell>
          <cell r="X322">
            <v>7261.6357031553471</v>
          </cell>
          <cell r="Y322">
            <v>7494.0941631432852</v>
          </cell>
          <cell r="Z322">
            <v>7494.5802766678535</v>
          </cell>
          <cell r="AA322">
            <v>7566.3222674369663</v>
          </cell>
          <cell r="AB322">
            <v>7677.1661410707711</v>
          </cell>
          <cell r="AC322">
            <v>7588.1473863037118</v>
          </cell>
          <cell r="AD322">
            <v>7727.0574066037098</v>
          </cell>
          <cell r="AE322">
            <v>7858.1267612235988</v>
          </cell>
        </row>
        <row r="323">
          <cell r="A323" t="str">
            <v>Consommation du chauffage autre des maisons 1990-2000 (climat normal)</v>
          </cell>
          <cell r="B323" t="str">
            <v>divcfmprchc4</v>
          </cell>
          <cell r="C323" t="str">
            <v>fra</v>
          </cell>
          <cell r="D323" t="str">
            <v>CEREN</v>
          </cell>
          <cell r="E323" t="str">
            <v>GWh</v>
          </cell>
          <cell r="F323">
            <v>0</v>
          </cell>
          <cell r="G323">
            <v>0</v>
          </cell>
          <cell r="H323">
            <v>0.99898144645836096</v>
          </cell>
          <cell r="I323">
            <v>1.7458405415028255</v>
          </cell>
          <cell r="J323">
            <v>1.6745510346879298</v>
          </cell>
          <cell r="K323">
            <v>2.2300771060278661</v>
          </cell>
          <cell r="L323">
            <v>4.5555869213542106</v>
          </cell>
          <cell r="M323">
            <v>2.692038498429278</v>
          </cell>
          <cell r="N323">
            <v>2.7315668790076062</v>
          </cell>
          <cell r="O323">
            <v>2.7900404245166754</v>
          </cell>
          <cell r="P323">
            <v>3.6174528030721471</v>
          </cell>
          <cell r="Q323">
            <v>3.6756669552054162</v>
          </cell>
          <cell r="R323">
            <v>3.6136346966683059</v>
          </cell>
          <cell r="S323">
            <v>4.6497740471401032</v>
          </cell>
          <cell r="T323">
            <v>6.4792388330184814</v>
          </cell>
          <cell r="U323">
            <v>7.9731101137058173</v>
          </cell>
          <cell r="V323">
            <v>10.97819572058059</v>
          </cell>
          <cell r="W323">
            <v>18.431007946234207</v>
          </cell>
          <cell r="X323">
            <v>24.994702554054275</v>
          </cell>
          <cell r="Y323">
            <v>33.011551477151983</v>
          </cell>
          <cell r="Z323">
            <v>40.83639793484685</v>
          </cell>
          <cell r="AA323">
            <v>46.022755104158605</v>
          </cell>
          <cell r="AB323">
            <v>51.701268862719822</v>
          </cell>
          <cell r="AC323">
            <v>56.90557116365077</v>
          </cell>
          <cell r="AD323">
            <v>58.68314319237971</v>
          </cell>
          <cell r="AE323">
            <v>58.500666546016376</v>
          </cell>
        </row>
        <row r="324">
          <cell r="A324" t="str">
            <v>Consommation du chauffage des appartements 1990-2000 (climat normal)</v>
          </cell>
        </row>
        <row r="325">
          <cell r="A325" t="str">
            <v>Consommation du chauffage des appartements 1990-2000 (climat normal)</v>
          </cell>
          <cell r="B325" t="str">
            <v>toccfiprchc4</v>
          </cell>
          <cell r="C325" t="str">
            <v>fra</v>
          </cell>
          <cell r="D325" t="str">
            <v>CEREN</v>
          </cell>
          <cell r="E325" t="str">
            <v>GWh</v>
          </cell>
          <cell r="F325">
            <v>0</v>
          </cell>
          <cell r="G325">
            <v>598.08990721490864</v>
          </cell>
          <cell r="H325">
            <v>1356.5527407853908</v>
          </cell>
          <cell r="I325">
            <v>2081.3035780675682</v>
          </cell>
          <cell r="J325">
            <v>2710.5976262505951</v>
          </cell>
          <cell r="K325">
            <v>3586.8282361904253</v>
          </cell>
          <cell r="L325">
            <v>4319.3140966888368</v>
          </cell>
          <cell r="M325">
            <v>4884.1206466483227</v>
          </cell>
          <cell r="N325">
            <v>5579.529342865857</v>
          </cell>
          <cell r="O325">
            <v>6021.5086554625723</v>
          </cell>
          <cell r="P325">
            <v>7129.3414592597583</v>
          </cell>
          <cell r="Q325">
            <v>7288.0465329306862</v>
          </cell>
          <cell r="R325">
            <v>7285.677579118219</v>
          </cell>
          <cell r="S325">
            <v>7112.8975294572883</v>
          </cell>
          <cell r="T325">
            <v>7121.6058265334032</v>
          </cell>
          <cell r="U325">
            <v>7177.1293466513598</v>
          </cell>
          <cell r="V325">
            <v>7216.4531582151303</v>
          </cell>
          <cell r="W325">
            <v>7227.3790350412055</v>
          </cell>
          <cell r="X325">
            <v>7016.2200673982734</v>
          </cell>
          <cell r="Y325">
            <v>6782.7901820051211</v>
          </cell>
          <cell r="Z325">
            <v>6732.9397596075778</v>
          </cell>
          <cell r="AA325">
            <v>6515.516996371327</v>
          </cell>
          <cell r="AB325">
            <v>6389.0871299526061</v>
          </cell>
          <cell r="AC325">
            <v>6252.1288535461572</v>
          </cell>
          <cell r="AD325">
            <v>6109.6633604604303</v>
          </cell>
          <cell r="AE325">
            <v>5966.087520537707</v>
          </cell>
        </row>
        <row r="326">
          <cell r="A326" t="str">
            <v>Consommation du chauffage charbon des appartements 1990-2000 (climat normal)</v>
          </cell>
          <cell r="B326" t="str">
            <v>chacfiprchc4</v>
          </cell>
          <cell r="C326" t="str">
            <v>fra</v>
          </cell>
          <cell r="D326" t="str">
            <v>CEREN</v>
          </cell>
          <cell r="E326" t="str">
            <v>GWh</v>
          </cell>
          <cell r="F326">
            <v>0</v>
          </cell>
          <cell r="G326">
            <v>0.47421052352642445</v>
          </cell>
          <cell r="H326">
            <v>0.69205261115919725</v>
          </cell>
          <cell r="I326">
            <v>1.8532684612571653</v>
          </cell>
          <cell r="J326">
            <v>3.009031381356349</v>
          </cell>
          <cell r="K326">
            <v>3.4614079017891513</v>
          </cell>
          <cell r="L326">
            <v>3.8903529377398325</v>
          </cell>
          <cell r="M326">
            <v>3.2366304183163792</v>
          </cell>
          <cell r="N326">
            <v>4.0004640792163899</v>
          </cell>
          <cell r="O326">
            <v>3.0002506353387193</v>
          </cell>
          <cell r="P326">
            <v>3.6050958374043267</v>
          </cell>
          <cell r="Q326">
            <v>2.6123908136373402</v>
          </cell>
          <cell r="R326">
            <v>1.278150512948836</v>
          </cell>
          <cell r="S326">
            <v>1.2861535359764871</v>
          </cell>
          <cell r="T326">
            <v>1.3042367939588635</v>
          </cell>
          <cell r="U326">
            <v>1.3026020381069079</v>
          </cell>
          <cell r="V326">
            <v>1.2879576094324026</v>
          </cell>
          <cell r="W326">
            <v>2.5725879313853173</v>
          </cell>
          <cell r="X326">
            <v>3.4725652176998065</v>
          </cell>
          <cell r="Y326">
            <v>4.7508457905068431</v>
          </cell>
          <cell r="Z326">
            <v>6.0258898457215571</v>
          </cell>
          <cell r="AA326">
            <v>7.2976973833439533</v>
          </cell>
          <cell r="AB326">
            <v>8.5662684033740284</v>
          </cell>
          <cell r="AC326">
            <v>9.4508028179594969</v>
          </cell>
          <cell r="AD326">
            <v>9.4322426084859892</v>
          </cell>
          <cell r="AE326">
            <v>9.4322426084859892</v>
          </cell>
        </row>
        <row r="327">
          <cell r="A327" t="str">
            <v>Consommation du chauffage fioul des appartements 1990-2000 (climat normal)</v>
          </cell>
          <cell r="B327" t="str">
            <v>fodcfiprchc4</v>
          </cell>
          <cell r="C327" t="str">
            <v>fra</v>
          </cell>
          <cell r="D327" t="str">
            <v>CEREN</v>
          </cell>
          <cell r="E327" t="str">
            <v>GWh</v>
          </cell>
          <cell r="F327">
            <v>0</v>
          </cell>
          <cell r="G327">
            <v>12.502585478110804</v>
          </cell>
          <cell r="H327">
            <v>27.822574356126132</v>
          </cell>
          <cell r="I327">
            <v>44.755013039826622</v>
          </cell>
          <cell r="J327">
            <v>64.531296393258685</v>
          </cell>
          <cell r="K327">
            <v>92.626800750398118</v>
          </cell>
          <cell r="L327">
            <v>102.79259078045573</v>
          </cell>
          <cell r="M327">
            <v>122.49595064408986</v>
          </cell>
          <cell r="N327">
            <v>162.95174488119613</v>
          </cell>
          <cell r="O327">
            <v>210.46275620249227</v>
          </cell>
          <cell r="P327">
            <v>275.48510332601268</v>
          </cell>
          <cell r="Q327">
            <v>298.6647346969205</v>
          </cell>
          <cell r="R327">
            <v>310.16557630437131</v>
          </cell>
          <cell r="S327">
            <v>312.51150443848246</v>
          </cell>
          <cell r="T327">
            <v>313.97079020793251</v>
          </cell>
          <cell r="U327">
            <v>289.17346535464105</v>
          </cell>
          <cell r="V327">
            <v>290.80723563794629</v>
          </cell>
          <cell r="W327">
            <v>269.99375847399767</v>
          </cell>
          <cell r="X327">
            <v>245.14000496289202</v>
          </cell>
          <cell r="Y327">
            <v>224.75152800940225</v>
          </cell>
          <cell r="Z327">
            <v>209.58068208667754</v>
          </cell>
          <cell r="AA327">
            <v>193.06756948761614</v>
          </cell>
          <cell r="AB327">
            <v>173.56736192857647</v>
          </cell>
          <cell r="AC327">
            <v>154.7131290523547</v>
          </cell>
          <cell r="AD327">
            <v>149.76238164823695</v>
          </cell>
          <cell r="AE327">
            <v>145.21555081878199</v>
          </cell>
        </row>
        <row r="328">
          <cell r="A328" t="str">
            <v>Consommation du chauffage GPL des appartements 1990-2000 (climat normal)</v>
          </cell>
          <cell r="B328" t="str">
            <v>gplcfiprchc4</v>
          </cell>
          <cell r="C328" t="str">
            <v>fra</v>
          </cell>
          <cell r="D328" t="str">
            <v>CEREN</v>
          </cell>
          <cell r="E328" t="str">
            <v>GWh</v>
          </cell>
          <cell r="F328">
            <v>0</v>
          </cell>
          <cell r="G328">
            <v>3.1020944254641796</v>
          </cell>
          <cell r="H328">
            <v>4.4987995190964352</v>
          </cell>
          <cell r="I328">
            <v>7.7508793978442956</v>
          </cell>
          <cell r="J328">
            <v>11.393020922667718</v>
          </cell>
          <cell r="K328">
            <v>17.272514498344037</v>
          </cell>
          <cell r="L328">
            <v>24.484145310385113</v>
          </cell>
          <cell r="M328">
            <v>34.109103490472933</v>
          </cell>
          <cell r="N328">
            <v>32.861530065033904</v>
          </cell>
          <cell r="O328">
            <v>40.340745511586924</v>
          </cell>
          <cell r="P328">
            <v>46.585275586741318</v>
          </cell>
          <cell r="Q328">
            <v>46.811989913941886</v>
          </cell>
          <cell r="R328">
            <v>44.42636923230009</v>
          </cell>
          <cell r="S328">
            <v>44.130404308723143</v>
          </cell>
          <cell r="T328">
            <v>46.30335115553315</v>
          </cell>
          <cell r="U328">
            <v>46.51808039489697</v>
          </cell>
          <cell r="V328">
            <v>44.678032568106588</v>
          </cell>
          <cell r="W328">
            <v>40.754411023916894</v>
          </cell>
          <cell r="X328">
            <v>34.877270204424491</v>
          </cell>
          <cell r="Y328">
            <v>30.603303553379117</v>
          </cell>
          <cell r="Z328">
            <v>26.621194531919663</v>
          </cell>
          <cell r="AA328">
            <v>22.355827217010955</v>
          </cell>
          <cell r="AB328">
            <v>18.686195045119774</v>
          </cell>
          <cell r="AC328">
            <v>15.499430903317419</v>
          </cell>
          <cell r="AD328">
            <v>15.504116339341566</v>
          </cell>
          <cell r="AE328">
            <v>14.97059601822324</v>
          </cell>
        </row>
        <row r="329">
          <cell r="A329" t="str">
            <v>Consommation du chauffage gaz naturel des appartements 1990-2000 (climat normal)</v>
          </cell>
          <cell r="B329" t="str">
            <v>gazcfiprchc4</v>
          </cell>
          <cell r="C329" t="str">
            <v>fra</v>
          </cell>
          <cell r="D329" t="str">
            <v>CEREN</v>
          </cell>
          <cell r="E329" t="str">
            <v>GWh</v>
          </cell>
          <cell r="F329">
            <v>0</v>
          </cell>
          <cell r="G329">
            <v>276.14443084252986</v>
          </cell>
          <cell r="H329">
            <v>676.57192108669244</v>
          </cell>
          <cell r="I329">
            <v>1102.0446728137349</v>
          </cell>
          <cell r="J329">
            <v>1514.2987970349723</v>
          </cell>
          <cell r="K329">
            <v>2000.5345987867699</v>
          </cell>
          <cell r="L329">
            <v>2501.5083559599252</v>
          </cell>
          <cell r="M329">
            <v>2810.2927166219674</v>
          </cell>
          <cell r="N329">
            <v>3201.5912051768328</v>
          </cell>
          <cell r="O329">
            <v>3554.5635064873304</v>
          </cell>
          <cell r="P329">
            <v>3921.9059850411686</v>
          </cell>
          <cell r="Q329">
            <v>3957.7209046224398</v>
          </cell>
          <cell r="R329">
            <v>3939.298088582656</v>
          </cell>
          <cell r="S329">
            <v>3715.464230544595</v>
          </cell>
          <cell r="T329">
            <v>3568.8253264792165</v>
          </cell>
          <cell r="U329">
            <v>3458.8186590646965</v>
          </cell>
          <cell r="V329">
            <v>3360.2981993557437</v>
          </cell>
          <cell r="W329">
            <v>3313.1708730773134</v>
          </cell>
          <cell r="X329">
            <v>3324.7674330512482</v>
          </cell>
          <cell r="Y329">
            <v>3236.5851219230335</v>
          </cell>
          <cell r="Z329">
            <v>3322.3450225907482</v>
          </cell>
          <cell r="AA329">
            <v>3216.8740189931832</v>
          </cell>
          <cell r="AB329">
            <v>3248.4385142450319</v>
          </cell>
          <cell r="AC329">
            <v>3222.726075217045</v>
          </cell>
          <cell r="AD329">
            <v>3160.9934695563597</v>
          </cell>
          <cell r="AE329">
            <v>3034.3398356193234</v>
          </cell>
        </row>
        <row r="330">
          <cell r="A330" t="str">
            <v>Consommation du chauffage électricité des appartements 1990-2000 (climat normal)</v>
          </cell>
          <cell r="B330" t="str">
            <v>elccfiprchc4</v>
          </cell>
          <cell r="C330" t="str">
            <v>fra</v>
          </cell>
          <cell r="D330" t="str">
            <v>CEREN</v>
          </cell>
          <cell r="E330" t="str">
            <v>GWh</v>
          </cell>
          <cell r="F330">
            <v>0</v>
          </cell>
          <cell r="G330">
            <v>215.53476831905655</v>
          </cell>
          <cell r="H330">
            <v>490.2480413464537</v>
          </cell>
          <cell r="I330">
            <v>731.909314560437</v>
          </cell>
          <cell r="J330">
            <v>868.53054657317352</v>
          </cell>
          <cell r="K330">
            <v>1162.1952869711795</v>
          </cell>
          <cell r="L330">
            <v>1338.0766049446438</v>
          </cell>
          <cell r="M330">
            <v>1524.8499050257549</v>
          </cell>
          <cell r="N330">
            <v>1732.089411311661</v>
          </cell>
          <cell r="O330">
            <v>1697.7994342107361</v>
          </cell>
          <cell r="P330">
            <v>1788.3924080351439</v>
          </cell>
          <cell r="Q330">
            <v>1888.8721743780545</v>
          </cell>
          <cell r="R330">
            <v>1902.2568320795801</v>
          </cell>
          <cell r="S330">
            <v>1951.1671296449406</v>
          </cell>
          <cell r="T330">
            <v>2105.6973710239263</v>
          </cell>
          <cell r="U330">
            <v>2265.1744221211206</v>
          </cell>
          <cell r="V330">
            <v>2411.3117462021564</v>
          </cell>
          <cell r="W330">
            <v>2423.6451095852581</v>
          </cell>
          <cell r="X330">
            <v>2267.8242356307701</v>
          </cell>
          <cell r="Y330">
            <v>2118.9998359598862</v>
          </cell>
          <cell r="Z330">
            <v>1980.3482264261891</v>
          </cell>
          <cell r="AA330">
            <v>1862.1556786195829</v>
          </cell>
          <cell r="AB330">
            <v>1715.7184138953289</v>
          </cell>
          <cell r="AC330">
            <v>1609.5166324406321</v>
          </cell>
          <cell r="AD330">
            <v>1555.7335083784096</v>
          </cell>
          <cell r="AE330">
            <v>1538.8305116354504</v>
          </cell>
        </row>
        <row r="331">
          <cell r="A331" t="str">
            <v>Consommation du chauffage biomasse des appartements 1990-2000 (climat normal)</v>
          </cell>
          <cell r="B331" t="str">
            <v>boicfiprchc4</v>
          </cell>
          <cell r="C331" t="str">
            <v>fra</v>
          </cell>
          <cell r="D331" t="str">
            <v>CEREN</v>
          </cell>
          <cell r="E331" t="str">
            <v>GWh</v>
          </cell>
          <cell r="F331">
            <v>0</v>
          </cell>
          <cell r="G331">
            <v>57.658514950340674</v>
          </cell>
          <cell r="H331">
            <v>95.428559403213825</v>
          </cell>
          <cell r="I331">
            <v>98.266589374092931</v>
          </cell>
          <cell r="J331">
            <v>112.84713422106948</v>
          </cell>
          <cell r="K331">
            <v>124.84009524456961</v>
          </cell>
          <cell r="L331">
            <v>120.45986992356661</v>
          </cell>
          <cell r="M331">
            <v>109.86374477121382</v>
          </cell>
          <cell r="N331">
            <v>118.60504868004539</v>
          </cell>
          <cell r="O331">
            <v>134.45378694668818</v>
          </cell>
          <cell r="P331">
            <v>110.11145613455304</v>
          </cell>
          <cell r="Q331">
            <v>105.85724345619357</v>
          </cell>
          <cell r="R331">
            <v>101.52751879304532</v>
          </cell>
          <cell r="S331">
            <v>96.592809113616667</v>
          </cell>
          <cell r="T331">
            <v>103.31161234431964</v>
          </cell>
          <cell r="U331">
            <v>108.85030712453008</v>
          </cell>
          <cell r="V331">
            <v>117.63560201169437</v>
          </cell>
          <cell r="W331">
            <v>118.10222186079511</v>
          </cell>
          <cell r="X331">
            <v>113.56237290511309</v>
          </cell>
          <cell r="Y331">
            <v>117.36876918683583</v>
          </cell>
          <cell r="Z331">
            <v>112.99507869375014</v>
          </cell>
          <cell r="AA331">
            <v>114.99561692872966</v>
          </cell>
          <cell r="AB331">
            <v>112.53656178287626</v>
          </cell>
          <cell r="AC331">
            <v>115.13233109833489</v>
          </cell>
          <cell r="AD331">
            <v>122.17675304833492</v>
          </cell>
          <cell r="AE331">
            <v>127.96078226308484</v>
          </cell>
        </row>
        <row r="332">
          <cell r="A332" t="str">
            <v>Consommation du chauffage autre des appartements 1990-2000 (climat normal)</v>
          </cell>
          <cell r="B332" t="str">
            <v>divcfiprchc4</v>
          </cell>
          <cell r="C332" t="str">
            <v>fra</v>
          </cell>
          <cell r="D332" t="str">
            <v>CEREN</v>
          </cell>
          <cell r="E332" t="str">
            <v>GWh</v>
          </cell>
          <cell r="F332">
            <v>0</v>
          </cell>
          <cell r="G332">
            <v>32.67330267588018</v>
          </cell>
          <cell r="H332">
            <v>61.290792462649385</v>
          </cell>
          <cell r="I332">
            <v>94.723840420375296</v>
          </cell>
          <cell r="J332">
            <v>135.98779972409682</v>
          </cell>
          <cell r="K332">
            <v>187.89753203737035</v>
          </cell>
          <cell r="L332">
            <v>228.1021768321211</v>
          </cell>
          <cell r="M332">
            <v>279.27259567650827</v>
          </cell>
          <cell r="N332">
            <v>327.42993867187209</v>
          </cell>
          <cell r="O332">
            <v>380.88817546840056</v>
          </cell>
          <cell r="P332">
            <v>447.26165403264878</v>
          </cell>
          <cell r="Q332">
            <v>451.5126137834128</v>
          </cell>
          <cell r="R332">
            <v>450.73056234723134</v>
          </cell>
          <cell r="S332">
            <v>455.75081660486853</v>
          </cell>
          <cell r="T332">
            <v>446.19865726243142</v>
          </cell>
          <cell r="U332">
            <v>471.29732928728254</v>
          </cell>
          <cell r="V332">
            <v>454.43990356396495</v>
          </cell>
          <cell r="W332">
            <v>523.14559182245284</v>
          </cell>
          <cell r="X332">
            <v>490.581704160041</v>
          </cell>
          <cell r="Y332">
            <v>513.73629631599238</v>
          </cell>
          <cell r="Z332">
            <v>539.02918416648686</v>
          </cell>
          <cell r="AA332">
            <v>562.77610647577512</v>
          </cell>
          <cell r="AB332">
            <v>575.57933338621456</v>
          </cell>
          <cell r="AC332">
            <v>589.0959707504278</v>
          </cell>
          <cell r="AD332">
            <v>560.06640761517588</v>
          </cell>
          <cell r="AE332">
            <v>559.34352030827108</v>
          </cell>
        </row>
        <row r="333">
          <cell r="A333" t="str">
            <v>Consommation du chauffage des maisons &gt;=2001 (climat normal)</v>
          </cell>
        </row>
        <row r="334">
          <cell r="A334" t="str">
            <v>Consommation du chauffage des maisons &gt;=2001 (climat normal)</v>
          </cell>
          <cell r="B334" t="str">
            <v>toccfmprchc5</v>
          </cell>
          <cell r="C334" t="str">
            <v>fra</v>
          </cell>
          <cell r="D334" t="str">
            <v>CEREN</v>
          </cell>
          <cell r="E334" t="str">
            <v>GWh</v>
          </cell>
          <cell r="F334">
            <v>0</v>
          </cell>
          <cell r="G334">
            <v>0</v>
          </cell>
          <cell r="H334">
            <v>0</v>
          </cell>
          <cell r="I334">
            <v>0</v>
          </cell>
          <cell r="J334">
            <v>0</v>
          </cell>
          <cell r="K334">
            <v>0</v>
          </cell>
          <cell r="L334">
            <v>0</v>
          </cell>
          <cell r="M334">
            <v>0</v>
          </cell>
          <cell r="N334">
            <v>0</v>
          </cell>
          <cell r="O334">
            <v>0</v>
          </cell>
          <cell r="P334">
            <v>0</v>
          </cell>
          <cell r="Q334">
            <v>1855.5874099709945</v>
          </cell>
          <cell r="R334">
            <v>4354.0171039830329</v>
          </cell>
          <cell r="S334">
            <v>6729.9907895653178</v>
          </cell>
          <cell r="T334">
            <v>10009.69461388387</v>
          </cell>
          <cell r="U334">
            <v>12372.426285322825</v>
          </cell>
          <cell r="V334">
            <v>15097.149185354159</v>
          </cell>
          <cell r="W334">
            <v>17813.26218566078</v>
          </cell>
          <cell r="X334">
            <v>19841.077613433248</v>
          </cell>
          <cell r="Y334">
            <v>21594.475697564038</v>
          </cell>
          <cell r="Z334">
            <v>22862.112347150432</v>
          </cell>
          <cell r="AA334">
            <v>23189.151947936251</v>
          </cell>
          <cell r="AB334">
            <v>24566.334683491696</v>
          </cell>
          <cell r="AC334">
            <v>25729.011040139565</v>
          </cell>
          <cell r="AD334">
            <v>26794.497202090035</v>
          </cell>
          <cell r="AE334">
            <v>27608.565051920934</v>
          </cell>
        </row>
        <row r="335">
          <cell r="A335" t="str">
            <v>Consommation du chauffage charbon des maisons &gt;=2001 (climat normal)</v>
          </cell>
          <cell r="B335" t="str">
            <v>chacfmprchc5</v>
          </cell>
          <cell r="C335" t="str">
            <v>fra</v>
          </cell>
          <cell r="D335" t="str">
            <v>CEREN</v>
          </cell>
          <cell r="E335" t="str">
            <v>GWh</v>
          </cell>
          <cell r="F335">
            <v>0</v>
          </cell>
          <cell r="G335">
            <v>0</v>
          </cell>
          <cell r="H335">
            <v>0</v>
          </cell>
          <cell r="I335">
            <v>0</v>
          </cell>
          <cell r="J335">
            <v>0</v>
          </cell>
          <cell r="K335">
            <v>0</v>
          </cell>
          <cell r="L335">
            <v>0</v>
          </cell>
          <cell r="M335">
            <v>0</v>
          </cell>
          <cell r="N335">
            <v>0</v>
          </cell>
          <cell r="O335">
            <v>0</v>
          </cell>
          <cell r="P335">
            <v>0</v>
          </cell>
          <cell r="Q335">
            <v>0.21490895563330581</v>
          </cell>
          <cell r="R335">
            <v>0.14762081957904538</v>
          </cell>
          <cell r="S335">
            <v>8.3365867655493697E-2</v>
          </cell>
          <cell r="T335">
            <v>-2.2760015298898761E-2</v>
          </cell>
          <cell r="U335">
            <v>0.12759455199936276</v>
          </cell>
          <cell r="V335">
            <v>0.29055164101906017</v>
          </cell>
          <cell r="W335">
            <v>0.37823031521943129</v>
          </cell>
          <cell r="X335">
            <v>0.46843654365459741</v>
          </cell>
          <cell r="Y335">
            <v>0.52965505713150951</v>
          </cell>
          <cell r="Z335">
            <v>0.54490299765771877</v>
          </cell>
          <cell r="AA335">
            <v>0.4916246773685613</v>
          </cell>
          <cell r="AB335">
            <v>0.44708563142794855</v>
          </cell>
          <cell r="AC335">
            <v>0.37713839059261356</v>
          </cell>
          <cell r="AD335">
            <v>0.35819235862544951</v>
          </cell>
          <cell r="AE335">
            <v>0.31566878975740176</v>
          </cell>
        </row>
        <row r="336">
          <cell r="A336" t="str">
            <v>Consommation du chauffage fioul des maisons &gt;=2001 (climat normal)</v>
          </cell>
          <cell r="B336" t="str">
            <v>fodcfmprchc5</v>
          </cell>
          <cell r="C336" t="str">
            <v>fra</v>
          </cell>
          <cell r="D336" t="str">
            <v>CEREN</v>
          </cell>
          <cell r="E336" t="str">
            <v>GWh</v>
          </cell>
          <cell r="F336">
            <v>0</v>
          </cell>
          <cell r="G336">
            <v>0</v>
          </cell>
          <cell r="H336">
            <v>0</v>
          </cell>
          <cell r="I336">
            <v>0</v>
          </cell>
          <cell r="J336">
            <v>0</v>
          </cell>
          <cell r="K336">
            <v>0</v>
          </cell>
          <cell r="L336">
            <v>0</v>
          </cell>
          <cell r="M336">
            <v>0</v>
          </cell>
          <cell r="N336">
            <v>0</v>
          </cell>
          <cell r="O336">
            <v>0</v>
          </cell>
          <cell r="P336">
            <v>0</v>
          </cell>
          <cell r="Q336">
            <v>233.60381603272833</v>
          </cell>
          <cell r="R336">
            <v>519.54103804076283</v>
          </cell>
          <cell r="S336">
            <v>868.58119707576532</v>
          </cell>
          <cell r="T336">
            <v>1445.7517223544041</v>
          </cell>
          <cell r="U336">
            <v>1769.3223585657065</v>
          </cell>
          <cell r="V336">
            <v>1990.6853305835771</v>
          </cell>
          <cell r="W336">
            <v>2091.8818079482971</v>
          </cell>
          <cell r="X336">
            <v>1954.7678494311208</v>
          </cell>
          <cell r="Y336">
            <v>1880.3845199106845</v>
          </cell>
          <cell r="Z336">
            <v>1865.0439466952234</v>
          </cell>
          <cell r="AA336">
            <v>1879.3788325852888</v>
          </cell>
          <cell r="AB336">
            <v>1803.3532335604214</v>
          </cell>
          <cell r="AC336">
            <v>1669.6418018048075</v>
          </cell>
          <cell r="AD336">
            <v>1522.1384941669407</v>
          </cell>
          <cell r="AE336">
            <v>1364.0485301093013</v>
          </cell>
        </row>
        <row r="337">
          <cell r="A337" t="str">
            <v>Consommation du chauffage GPL des maisons &gt;=2001 (climat normal)</v>
          </cell>
          <cell r="B337" t="str">
            <v>gplcfmprchc5</v>
          </cell>
          <cell r="C337" t="str">
            <v>fra</v>
          </cell>
          <cell r="D337" t="str">
            <v>CEREN</v>
          </cell>
          <cell r="E337" t="str">
            <v>GWh</v>
          </cell>
          <cell r="F337">
            <v>0</v>
          </cell>
          <cell r="G337">
            <v>0</v>
          </cell>
          <cell r="H337">
            <v>0</v>
          </cell>
          <cell r="I337">
            <v>0</v>
          </cell>
          <cell r="J337">
            <v>0</v>
          </cell>
          <cell r="K337">
            <v>0</v>
          </cell>
          <cell r="L337">
            <v>0</v>
          </cell>
          <cell r="M337">
            <v>0</v>
          </cell>
          <cell r="N337">
            <v>0</v>
          </cell>
          <cell r="O337">
            <v>0</v>
          </cell>
          <cell r="P337">
            <v>0</v>
          </cell>
          <cell r="Q337">
            <v>97.15508609897222</v>
          </cell>
          <cell r="R337">
            <v>195.38566036434514</v>
          </cell>
          <cell r="S337">
            <v>258.99553596054488</v>
          </cell>
          <cell r="T337">
            <v>276.04611536744437</v>
          </cell>
          <cell r="U337">
            <v>274.1510659177311</v>
          </cell>
          <cell r="V337">
            <v>299.27643376214354</v>
          </cell>
          <cell r="W337">
            <v>404.60505196425805</v>
          </cell>
          <cell r="X337">
            <v>420.27446998931265</v>
          </cell>
          <cell r="Y337">
            <v>414.95256943366093</v>
          </cell>
          <cell r="Z337">
            <v>433.23907358187222</v>
          </cell>
          <cell r="AA337">
            <v>451.65756926807143</v>
          </cell>
          <cell r="AB337">
            <v>437.57423212179702</v>
          </cell>
          <cell r="AC337">
            <v>434.61424270644289</v>
          </cell>
          <cell r="AD337">
            <v>433.96182842769218</v>
          </cell>
          <cell r="AE337">
            <v>423.29009893069912</v>
          </cell>
        </row>
        <row r="338">
          <cell r="A338" t="str">
            <v>Consommation du chauffage gaz naturel des maisons &gt;=2001 (climat normal)</v>
          </cell>
          <cell r="B338" t="str">
            <v>gazcfmprchc5</v>
          </cell>
          <cell r="C338" t="str">
            <v>fra</v>
          </cell>
          <cell r="D338" t="str">
            <v>CEREN</v>
          </cell>
          <cell r="E338" t="str">
            <v>GWh</v>
          </cell>
          <cell r="F338">
            <v>0</v>
          </cell>
          <cell r="G338">
            <v>0</v>
          </cell>
          <cell r="H338">
            <v>0</v>
          </cell>
          <cell r="I338">
            <v>0</v>
          </cell>
          <cell r="J338">
            <v>0</v>
          </cell>
          <cell r="K338">
            <v>0</v>
          </cell>
          <cell r="L338">
            <v>0</v>
          </cell>
          <cell r="M338">
            <v>0</v>
          </cell>
          <cell r="N338">
            <v>0</v>
          </cell>
          <cell r="O338">
            <v>0</v>
          </cell>
          <cell r="P338">
            <v>0</v>
          </cell>
          <cell r="Q338">
            <v>705.97431661063183</v>
          </cell>
          <cell r="R338">
            <v>1676.0634061212027</v>
          </cell>
          <cell r="S338">
            <v>2416.8351737786234</v>
          </cell>
          <cell r="T338">
            <v>3562.469489388453</v>
          </cell>
          <cell r="U338">
            <v>4240.5426275711197</v>
          </cell>
          <cell r="V338">
            <v>5027.7699155402534</v>
          </cell>
          <cell r="W338">
            <v>5727.864882155558</v>
          </cell>
          <cell r="X338">
            <v>6259.5789864033759</v>
          </cell>
          <cell r="Y338">
            <v>6483.0359046729973</v>
          </cell>
          <cell r="Z338">
            <v>6969.3560473386933</v>
          </cell>
          <cell r="AA338">
            <v>6194.7155653065674</v>
          </cell>
          <cell r="AB338">
            <v>6408.6347718075667</v>
          </cell>
          <cell r="AC338">
            <v>6757.4821644069852</v>
          </cell>
          <cell r="AD338">
            <v>6713.8994807289109</v>
          </cell>
          <cell r="AE338">
            <v>6820.9970585591909</v>
          </cell>
        </row>
        <row r="339">
          <cell r="A339" t="str">
            <v>Consommation du chauffage électricité des maisons &gt;=2001 (climat normal)</v>
          </cell>
          <cell r="B339" t="str">
            <v>elccfmprchc5</v>
          </cell>
          <cell r="C339" t="str">
            <v>fra</v>
          </cell>
          <cell r="D339" t="str">
            <v>CEREN</v>
          </cell>
          <cell r="E339" t="str">
            <v>GWh</v>
          </cell>
          <cell r="F339">
            <v>0</v>
          </cell>
          <cell r="G339">
            <v>0</v>
          </cell>
          <cell r="H339">
            <v>0</v>
          </cell>
          <cell r="I339">
            <v>0</v>
          </cell>
          <cell r="J339">
            <v>0</v>
          </cell>
          <cell r="K339">
            <v>0</v>
          </cell>
          <cell r="L339">
            <v>0</v>
          </cell>
          <cell r="M339">
            <v>0</v>
          </cell>
          <cell r="N339">
            <v>0</v>
          </cell>
          <cell r="O339">
            <v>0</v>
          </cell>
          <cell r="P339">
            <v>0</v>
          </cell>
          <cell r="Q339">
            <v>279.22326829898753</v>
          </cell>
          <cell r="R339">
            <v>597.6189538290314</v>
          </cell>
          <cell r="S339">
            <v>999.1924010818625</v>
          </cell>
          <cell r="T339">
            <v>1445.4832884453494</v>
          </cell>
          <cell r="U339">
            <v>2219.7771152219289</v>
          </cell>
          <cell r="V339">
            <v>3056.4414789375487</v>
          </cell>
          <cell r="W339">
            <v>3740.2805536794117</v>
          </cell>
          <cell r="X339">
            <v>4435.6365309761568</v>
          </cell>
          <cell r="Y339">
            <v>4946.6149096254949</v>
          </cell>
          <cell r="Z339">
            <v>5199.4872566073345</v>
          </cell>
          <cell r="AA339">
            <v>5380.1165047982122</v>
          </cell>
          <cell r="AB339">
            <v>5624.4322047632804</v>
          </cell>
          <cell r="AC339">
            <v>6012.6163493154827</v>
          </cell>
          <cell r="AD339">
            <v>6150.987678196203</v>
          </cell>
          <cell r="AE339">
            <v>6303.666112314836</v>
          </cell>
        </row>
        <row r="340">
          <cell r="A340" t="str">
            <v>Consommation du chauffage biomasse des maisons &gt;=2001 (climat normal)</v>
          </cell>
          <cell r="B340" t="str">
            <v>boicfmprchc5</v>
          </cell>
          <cell r="C340" t="str">
            <v>fra</v>
          </cell>
          <cell r="D340" t="str">
            <v>CEREN</v>
          </cell>
          <cell r="E340" t="str">
            <v>GWh</v>
          </cell>
          <cell r="F340">
            <v>0</v>
          </cell>
          <cell r="G340">
            <v>0</v>
          </cell>
          <cell r="H340">
            <v>0</v>
          </cell>
          <cell r="I340">
            <v>0</v>
          </cell>
          <cell r="J340">
            <v>0</v>
          </cell>
          <cell r="K340">
            <v>0</v>
          </cell>
          <cell r="L340">
            <v>0</v>
          </cell>
          <cell r="M340">
            <v>0</v>
          </cell>
          <cell r="N340">
            <v>0</v>
          </cell>
          <cell r="O340">
            <v>0</v>
          </cell>
          <cell r="P340">
            <v>0</v>
          </cell>
          <cell r="Q340">
            <v>534.9153586029779</v>
          </cell>
          <cell r="R340">
            <v>1356.5016549802863</v>
          </cell>
          <cell r="S340">
            <v>2172.834234738104</v>
          </cell>
          <cell r="T340">
            <v>3262.011927828336</v>
          </cell>
          <cell r="U340">
            <v>3847.2285801207931</v>
          </cell>
          <cell r="V340">
            <v>4697.6133631451994</v>
          </cell>
          <cell r="W340">
            <v>5822.9010541517109</v>
          </cell>
          <cell r="X340">
            <v>6736.2010640920234</v>
          </cell>
          <cell r="Y340">
            <v>7832.9250289352422</v>
          </cell>
          <cell r="Z340">
            <v>8353.5167189678068</v>
          </cell>
          <cell r="AA340">
            <v>9238.2223284439297</v>
          </cell>
          <cell r="AB340">
            <v>10210.183061266309</v>
          </cell>
          <cell r="AC340">
            <v>10739.227463396292</v>
          </cell>
          <cell r="AD340">
            <v>11782.182375005425</v>
          </cell>
          <cell r="AE340">
            <v>12450.293743717399</v>
          </cell>
        </row>
        <row r="341">
          <cell r="A341" t="str">
            <v>Consommation du chauffage autre des maisons &gt;=2001 (climat normal)</v>
          </cell>
          <cell r="B341" t="str">
            <v>divcfmprchc5</v>
          </cell>
          <cell r="C341" t="str">
            <v>fra</v>
          </cell>
          <cell r="D341" t="str">
            <v>CEREN</v>
          </cell>
          <cell r="E341" t="str">
            <v>GWh</v>
          </cell>
          <cell r="F341">
            <v>0</v>
          </cell>
          <cell r="G341">
            <v>0</v>
          </cell>
          <cell r="H341">
            <v>0</v>
          </cell>
          <cell r="I341">
            <v>0</v>
          </cell>
          <cell r="J341">
            <v>0</v>
          </cell>
          <cell r="K341">
            <v>0</v>
          </cell>
          <cell r="L341">
            <v>0</v>
          </cell>
          <cell r="M341">
            <v>0</v>
          </cell>
          <cell r="N341">
            <v>0</v>
          </cell>
          <cell r="O341">
            <v>0</v>
          </cell>
          <cell r="P341">
            <v>0</v>
          </cell>
          <cell r="Q341">
            <v>4.5006553710631101</v>
          </cell>
          <cell r="R341">
            <v>8.7587698278255939</v>
          </cell>
          <cell r="S341">
            <v>13.46888106276219</v>
          </cell>
          <cell r="T341">
            <v>17.954830515182252</v>
          </cell>
          <cell r="U341">
            <v>21.276943373546228</v>
          </cell>
          <cell r="V341">
            <v>25.072111744417899</v>
          </cell>
          <cell r="W341">
            <v>25.350605446325609</v>
          </cell>
          <cell r="X341">
            <v>34.150275997601611</v>
          </cell>
          <cell r="Y341">
            <v>36.03310992882389</v>
          </cell>
          <cell r="Z341">
            <v>40.924400961846089</v>
          </cell>
          <cell r="AA341">
            <v>44.569522856807602</v>
          </cell>
          <cell r="AB341">
            <v>81.710094340890848</v>
          </cell>
          <cell r="AC341">
            <v>115.05188011896092</v>
          </cell>
          <cell r="AD341">
            <v>190.96915320623478</v>
          </cell>
          <cell r="AE341">
            <v>245.95383949975061</v>
          </cell>
        </row>
        <row r="342">
          <cell r="A342" t="str">
            <v>Consommation du chauffage des appartements &gt;=2001 (climat normal)</v>
          </cell>
        </row>
        <row r="343">
          <cell r="A343" t="str">
            <v>Consommation du chauffage des appartements &gt;=2001 (climat normal)</v>
          </cell>
          <cell r="B343" t="str">
            <v>toccfiprchc5</v>
          </cell>
          <cell r="C343" t="str">
            <v>fra</v>
          </cell>
          <cell r="D343" t="str">
            <v>CEREN</v>
          </cell>
          <cell r="E343" t="str">
            <v>GWh</v>
          </cell>
          <cell r="F343">
            <v>0</v>
          </cell>
          <cell r="G343">
            <v>0</v>
          </cell>
          <cell r="H343">
            <v>0</v>
          </cell>
          <cell r="I343">
            <v>0</v>
          </cell>
          <cell r="J343">
            <v>0</v>
          </cell>
          <cell r="K343">
            <v>0</v>
          </cell>
          <cell r="L343">
            <v>0</v>
          </cell>
          <cell r="M343">
            <v>0</v>
          </cell>
          <cell r="N343">
            <v>0</v>
          </cell>
          <cell r="O343">
            <v>0</v>
          </cell>
          <cell r="P343">
            <v>0</v>
          </cell>
          <cell r="Q343">
            <v>21.211366970106383</v>
          </cell>
          <cell r="R343">
            <v>536.70129331949897</v>
          </cell>
          <cell r="S343">
            <v>1032.3740299185883</v>
          </cell>
          <cell r="T343">
            <v>1681.6831987569635</v>
          </cell>
          <cell r="U343">
            <v>2340.3256525494676</v>
          </cell>
          <cell r="V343">
            <v>3013.5960461350583</v>
          </cell>
          <cell r="W343">
            <v>3722.3655855916872</v>
          </cell>
          <cell r="X343">
            <v>4199.2752495381355</v>
          </cell>
          <cell r="Y343">
            <v>4817.004304103335</v>
          </cell>
          <cell r="Z343">
            <v>5748.7389976099566</v>
          </cell>
          <cell r="AA343">
            <v>5622.2083983679622</v>
          </cell>
          <cell r="AB343">
            <v>6260.9446660873327</v>
          </cell>
          <cell r="AC343">
            <v>6994.2033244052218</v>
          </cell>
          <cell r="AD343">
            <v>7696.474344871056</v>
          </cell>
          <cell r="AE343">
            <v>8436.6926251484638</v>
          </cell>
        </row>
        <row r="344">
          <cell r="A344" t="str">
            <v>Consommation du chauffage charbon des appartements &gt;=2001 (climat normal)</v>
          </cell>
          <cell r="B344" t="str">
            <v>chacfiprchc5</v>
          </cell>
          <cell r="C344" t="str">
            <v>fra</v>
          </cell>
          <cell r="D344" t="str">
            <v>CEREN</v>
          </cell>
          <cell r="E344" t="str">
            <v>GWh</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1.2395652811699926</v>
          </cell>
          <cell r="U344">
            <v>2.4761642737536853</v>
          </cell>
          <cell r="V344">
            <v>2.4484660053157108</v>
          </cell>
          <cell r="W344">
            <v>2.4455293796152726</v>
          </cell>
          <cell r="X344">
            <v>2.4425927539148349</v>
          </cell>
          <cell r="Y344">
            <v>2.4396561282143967</v>
          </cell>
          <cell r="Z344">
            <v>2.4367195025139581</v>
          </cell>
          <cell r="AA344">
            <v>2.4337828768135203</v>
          </cell>
          <cell r="AB344">
            <v>2.4308462511130831</v>
          </cell>
          <cell r="AC344">
            <v>2.4279096254126449</v>
          </cell>
          <cell r="AD344">
            <v>2.4205072955989793</v>
          </cell>
          <cell r="AE344">
            <v>3.2699584743473062</v>
          </cell>
        </row>
        <row r="345">
          <cell r="A345" t="str">
            <v>Consommation du chauffage fioul des appartements &gt;=2001 (climat normal)</v>
          </cell>
          <cell r="B345" t="str">
            <v>fodcfiprchc5</v>
          </cell>
          <cell r="C345" t="str">
            <v>fra</v>
          </cell>
          <cell r="D345" t="str">
            <v>CEREN</v>
          </cell>
          <cell r="E345" t="str">
            <v>GWh</v>
          </cell>
          <cell r="F345">
            <v>0</v>
          </cell>
          <cell r="G345">
            <v>0</v>
          </cell>
          <cell r="H345">
            <v>0</v>
          </cell>
          <cell r="I345">
            <v>0</v>
          </cell>
          <cell r="J345">
            <v>0</v>
          </cell>
          <cell r="K345">
            <v>0</v>
          </cell>
          <cell r="L345">
            <v>0</v>
          </cell>
          <cell r="M345">
            <v>0</v>
          </cell>
          <cell r="N345">
            <v>0</v>
          </cell>
          <cell r="O345">
            <v>0</v>
          </cell>
          <cell r="P345">
            <v>0</v>
          </cell>
          <cell r="Q345">
            <v>33.585358643476013</v>
          </cell>
          <cell r="R345">
            <v>68.492524613120068</v>
          </cell>
          <cell r="S345">
            <v>96.320621576718125</v>
          </cell>
          <cell r="T345">
            <v>122.52388489352002</v>
          </cell>
          <cell r="U345">
            <v>136.79851165015003</v>
          </cell>
          <cell r="V345">
            <v>142.86481149324879</v>
          </cell>
          <cell r="W345">
            <v>169.0006712597027</v>
          </cell>
          <cell r="X345">
            <v>177.85579659795525</v>
          </cell>
          <cell r="Y345">
            <v>189.79432342235737</v>
          </cell>
          <cell r="Z345">
            <v>198.26911670577448</v>
          </cell>
          <cell r="AA345">
            <v>202.44639132179509</v>
          </cell>
          <cell r="AB345">
            <v>194.54199299880798</v>
          </cell>
          <cell r="AC345">
            <v>178.81625105486467</v>
          </cell>
          <cell r="AD345">
            <v>170.64731267870275</v>
          </cell>
          <cell r="AE345">
            <v>163.65417275784716</v>
          </cell>
        </row>
        <row r="346">
          <cell r="A346" t="str">
            <v>Consommation du chauffage GPL des appartements &gt;=2001 (climat normal)</v>
          </cell>
          <cell r="B346" t="str">
            <v>gplcfiprchc5</v>
          </cell>
          <cell r="C346" t="str">
            <v>fra</v>
          </cell>
          <cell r="D346" t="str">
            <v>CEREN</v>
          </cell>
          <cell r="E346" t="str">
            <v>GWh</v>
          </cell>
          <cell r="F346">
            <v>0</v>
          </cell>
          <cell r="G346">
            <v>0</v>
          </cell>
          <cell r="H346">
            <v>0</v>
          </cell>
          <cell r="I346">
            <v>0</v>
          </cell>
          <cell r="J346">
            <v>0</v>
          </cell>
          <cell r="K346">
            <v>0</v>
          </cell>
          <cell r="L346">
            <v>0</v>
          </cell>
          <cell r="M346">
            <v>0</v>
          </cell>
          <cell r="N346">
            <v>0</v>
          </cell>
          <cell r="O346">
            <v>0</v>
          </cell>
          <cell r="P346">
            <v>0</v>
          </cell>
          <cell r="Q346">
            <v>5.6727506074634988</v>
          </cell>
          <cell r="R346">
            <v>12.476302268785471</v>
          </cell>
          <cell r="S346">
            <v>33.540053599026535</v>
          </cell>
          <cell r="T346">
            <v>57.607629819001787</v>
          </cell>
          <cell r="U346">
            <v>69.394627152640311</v>
          </cell>
          <cell r="V346">
            <v>75.963948495549431</v>
          </cell>
          <cell r="W346">
            <v>76.778659885183814</v>
          </cell>
          <cell r="X346">
            <v>77.663270534678048</v>
          </cell>
          <cell r="Y346">
            <v>63.012448548332287</v>
          </cell>
          <cell r="Z346">
            <v>47.340554427696233</v>
          </cell>
          <cell r="AA346">
            <v>35.844716324544351</v>
          </cell>
          <cell r="AB346">
            <v>23.720417039590696</v>
          </cell>
          <cell r="AC346">
            <v>12.929221368996618</v>
          </cell>
          <cell r="AD346">
            <v>11.83350685536448</v>
          </cell>
          <cell r="AE346">
            <v>10.502039098872846</v>
          </cell>
        </row>
        <row r="347">
          <cell r="A347" t="str">
            <v>Consommation du chauffage gaz naturel des appartements &gt;=2001 (climat normal)</v>
          </cell>
          <cell r="B347" t="str">
            <v>gazcfiprchc5</v>
          </cell>
          <cell r="C347" t="str">
            <v>fra</v>
          </cell>
          <cell r="D347" t="str">
            <v>CEREN</v>
          </cell>
          <cell r="E347" t="str">
            <v>GWh</v>
          </cell>
          <cell r="F347">
            <v>0</v>
          </cell>
          <cell r="G347">
            <v>0</v>
          </cell>
          <cell r="H347">
            <v>0</v>
          </cell>
          <cell r="I347">
            <v>0</v>
          </cell>
          <cell r="J347">
            <v>0</v>
          </cell>
          <cell r="K347">
            <v>0</v>
          </cell>
          <cell r="L347">
            <v>0</v>
          </cell>
          <cell r="M347">
            <v>0</v>
          </cell>
          <cell r="N347">
            <v>0</v>
          </cell>
          <cell r="O347">
            <v>0</v>
          </cell>
          <cell r="P347">
            <v>0</v>
          </cell>
          <cell r="Q347">
            <v>357.05239613027032</v>
          </cell>
          <cell r="R347">
            <v>678.5594405356087</v>
          </cell>
          <cell r="S347">
            <v>934.23450691607422</v>
          </cell>
          <cell r="T347">
            <v>1285.2277113786854</v>
          </cell>
          <cell r="U347">
            <v>1639.8626619183246</v>
          </cell>
          <cell r="V347">
            <v>1959.8360609365818</v>
          </cell>
          <cell r="W347">
            <v>2226.7721674107256</v>
          </cell>
          <cell r="X347">
            <v>2466.3694992134333</v>
          </cell>
          <cell r="Y347">
            <v>2695.6194174361772</v>
          </cell>
          <cell r="Z347">
            <v>3322.5832951917055</v>
          </cell>
          <cell r="AA347">
            <v>2856.2693019704875</v>
          </cell>
          <cell r="AB347">
            <v>3251.0082718837934</v>
          </cell>
          <cell r="AC347">
            <v>3811.5657689376376</v>
          </cell>
          <cell r="AD347">
            <v>4319.2769715266013</v>
          </cell>
          <cell r="AE347">
            <v>4808.0232843244657</v>
          </cell>
        </row>
        <row r="348">
          <cell r="A348" t="str">
            <v>Consommation du chauffage électricité des appartements &gt;=2001 (climat normal)</v>
          </cell>
          <cell r="B348" t="str">
            <v>elccfiprchc5</v>
          </cell>
          <cell r="C348" t="str">
            <v>fra</v>
          </cell>
          <cell r="D348" t="str">
            <v>CEREN</v>
          </cell>
          <cell r="E348" t="str">
            <v>GWh</v>
          </cell>
          <cell r="F348">
            <v>0</v>
          </cell>
          <cell r="G348">
            <v>0</v>
          </cell>
          <cell r="H348">
            <v>0</v>
          </cell>
          <cell r="I348">
            <v>0</v>
          </cell>
          <cell r="J348">
            <v>0</v>
          </cell>
          <cell r="K348">
            <v>0</v>
          </cell>
          <cell r="L348">
            <v>0</v>
          </cell>
          <cell r="M348">
            <v>0</v>
          </cell>
          <cell r="N348">
            <v>0</v>
          </cell>
          <cell r="O348">
            <v>0</v>
          </cell>
          <cell r="P348">
            <v>0</v>
          </cell>
          <cell r="Q348">
            <v>109.11342047440682</v>
          </cell>
          <cell r="R348">
            <v>206.86852585054766</v>
          </cell>
          <cell r="S348">
            <v>357.9749840519886</v>
          </cell>
          <cell r="T348">
            <v>558.9378872100425</v>
          </cell>
          <cell r="U348">
            <v>808.97534662652401</v>
          </cell>
          <cell r="V348">
            <v>1103.5775687514686</v>
          </cell>
          <cell r="W348">
            <v>1385.8074291134681</v>
          </cell>
          <cell r="X348">
            <v>1560.787774354216</v>
          </cell>
          <cell r="Y348">
            <v>1820.0156153489161</v>
          </cell>
          <cell r="Z348">
            <v>2001.7029635064364</v>
          </cell>
          <cell r="AA348">
            <v>2225.635227643048</v>
          </cell>
          <cell r="AB348">
            <v>2325.735623480909</v>
          </cell>
          <cell r="AC348">
            <v>2387.7464608543874</v>
          </cell>
          <cell r="AD348">
            <v>2437.4705683957027</v>
          </cell>
          <cell r="AE348">
            <v>2461.7399107723263</v>
          </cell>
        </row>
        <row r="349">
          <cell r="A349" t="str">
            <v>Consommation du chauffage biomasse des appartements &gt;=2001 (climat normal)</v>
          </cell>
          <cell r="B349" t="str">
            <v>boicfiprchc5</v>
          </cell>
          <cell r="C349" t="str">
            <v>fra</v>
          </cell>
          <cell r="D349" t="str">
            <v>CEREN</v>
          </cell>
          <cell r="E349" t="str">
            <v>GWh</v>
          </cell>
          <cell r="F349">
            <v>0</v>
          </cell>
          <cell r="G349">
            <v>0</v>
          </cell>
          <cell r="H349">
            <v>0</v>
          </cell>
          <cell r="I349">
            <v>0</v>
          </cell>
          <cell r="J349">
            <v>0</v>
          </cell>
          <cell r="K349">
            <v>0</v>
          </cell>
          <cell r="L349">
            <v>0</v>
          </cell>
          <cell r="M349">
            <v>0</v>
          </cell>
          <cell r="N349">
            <v>0</v>
          </cell>
          <cell r="O349">
            <v>0</v>
          </cell>
          <cell r="P349">
            <v>0</v>
          </cell>
          <cell r="Q349">
            <v>9.7683460328831622</v>
          </cell>
          <cell r="R349">
            <v>17.051973202582662</v>
          </cell>
          <cell r="S349">
            <v>25.917144909523604</v>
          </cell>
          <cell r="T349">
            <v>38.727147605419162</v>
          </cell>
          <cell r="U349">
            <v>47.2976418968655</v>
          </cell>
          <cell r="V349">
            <v>60.994695971126788</v>
          </cell>
          <cell r="W349">
            <v>94.542697490945969</v>
          </cell>
          <cell r="X349">
            <v>123.5403381050278</v>
          </cell>
          <cell r="Y349">
            <v>197.4160996618352</v>
          </cell>
          <cell r="Z349">
            <v>255.28789836210575</v>
          </cell>
          <cell r="AA349">
            <v>304.77443459006923</v>
          </cell>
          <cell r="AB349">
            <v>332.7729319158131</v>
          </cell>
          <cell r="AC349">
            <v>356.79654690166512</v>
          </cell>
          <cell r="AD349">
            <v>401.96913850148695</v>
          </cell>
          <cell r="AE349">
            <v>428.167329948587</v>
          </cell>
        </row>
        <row r="350">
          <cell r="A350" t="str">
            <v>Consommation du chauffage autre des appartements &gt;=2001 (climat normal)</v>
          </cell>
          <cell r="B350" t="str">
            <v>divcfiprchc5</v>
          </cell>
          <cell r="C350" t="str">
            <v>fra</v>
          </cell>
          <cell r="D350" t="str">
            <v>CEREN</v>
          </cell>
          <cell r="E350" t="str">
            <v>GWh</v>
          </cell>
          <cell r="F350">
            <v>0</v>
          </cell>
          <cell r="G350">
            <v>0</v>
          </cell>
          <cell r="H350">
            <v>0</v>
          </cell>
          <cell r="I350">
            <v>0</v>
          </cell>
          <cell r="J350">
            <v>0</v>
          </cell>
          <cell r="K350">
            <v>0</v>
          </cell>
          <cell r="L350">
            <v>0</v>
          </cell>
          <cell r="M350">
            <v>0</v>
          </cell>
          <cell r="N350">
            <v>0</v>
          </cell>
          <cell r="O350">
            <v>0</v>
          </cell>
          <cell r="P350">
            <v>0</v>
          </cell>
          <cell r="Q350">
            <v>42.013576347692094</v>
          </cell>
          <cell r="R350">
            <v>89.247008114940115</v>
          </cell>
          <cell r="S350">
            <v>120.38120013134261</v>
          </cell>
          <cell r="T350">
            <v>153.41385383521055</v>
          </cell>
          <cell r="U350">
            <v>171.51518029749514</v>
          </cell>
          <cell r="V350">
            <v>203.90497574785155</v>
          </cell>
          <cell r="W350">
            <v>303.01291231813042</v>
          </cell>
          <cell r="X350">
            <v>326.61045924499427</v>
          </cell>
          <cell r="Y350">
            <v>384.70122484358217</v>
          </cell>
          <cell r="Z350">
            <v>457.11293117980989</v>
          </cell>
          <cell r="AA350">
            <v>530.79902490728887</v>
          </cell>
          <cell r="AB350">
            <v>666.72906378338939</v>
          </cell>
          <cell r="AC350">
            <v>779.91564692834231</v>
          </cell>
          <cell r="AD350">
            <v>888.85082088368563</v>
          </cell>
          <cell r="AE350">
            <v>1097.3304110381041</v>
          </cell>
        </row>
        <row r="351">
          <cell r="A351" t="str">
            <v>Consommation d'eau chaude des résidences principales par année de construction</v>
          </cell>
        </row>
        <row r="352">
          <cell r="A352" t="str">
            <v>Consommation d'eau chaude du résidentiel (climat normal)</v>
          </cell>
        </row>
        <row r="353">
          <cell r="A353" t="str">
            <v>Consommation d'eau chaude du résidentiel (climat normal)</v>
          </cell>
          <cell r="B353" t="str">
            <v>toccflprecs</v>
          </cell>
          <cell r="C353" t="str">
            <v>fra</v>
          </cell>
          <cell r="D353" t="str">
            <v>CEREN</v>
          </cell>
          <cell r="E353" t="str">
            <v>GWh</v>
          </cell>
          <cell r="F353">
            <v>42004.182047568691</v>
          </cell>
          <cell r="G353">
            <v>42595.495299986374</v>
          </cell>
          <cell r="H353">
            <v>43180.54039179418</v>
          </cell>
          <cell r="I353">
            <v>43821.778201982022</v>
          </cell>
          <cell r="J353">
            <v>44639.437948191953</v>
          </cell>
          <cell r="K353">
            <v>45318.673564580939</v>
          </cell>
          <cell r="L353">
            <v>46129.238758121428</v>
          </cell>
          <cell r="M353">
            <v>47022.236172073273</v>
          </cell>
          <cell r="N353">
            <v>48587.167878465938</v>
          </cell>
          <cell r="O353">
            <v>49514.38957322354</v>
          </cell>
          <cell r="P353">
            <v>49733.513535968712</v>
          </cell>
          <cell r="Q353">
            <v>50753.142200094029</v>
          </cell>
          <cell r="R353">
            <v>50833.471267215034</v>
          </cell>
          <cell r="S353">
            <v>51005.48509463315</v>
          </cell>
          <cell r="T353">
            <v>50753.760979379374</v>
          </cell>
          <cell r="U353">
            <v>49484.837068647495</v>
          </cell>
          <cell r="V353">
            <v>48931.681170665732</v>
          </cell>
          <cell r="W353">
            <v>47588.986418175118</v>
          </cell>
          <cell r="X353">
            <v>47523.827921800315</v>
          </cell>
          <cell r="Y353">
            <v>47460.817249955689</v>
          </cell>
          <cell r="Z353">
            <v>47762.335231573539</v>
          </cell>
          <cell r="AA353">
            <v>47998.302289007188</v>
          </cell>
          <cell r="AB353">
            <v>48255.940165997235</v>
          </cell>
          <cell r="AC353">
            <v>48192.748379602213</v>
          </cell>
          <cell r="AD353">
            <v>47708.678462311334</v>
          </cell>
          <cell r="AE353">
            <v>47105.070280115986</v>
          </cell>
        </row>
        <row r="354">
          <cell r="A354" t="str">
            <v>Consommation d'eau chaude charbon du résidentiel (climat normal)</v>
          </cell>
          <cell r="B354" t="str">
            <v>chacflprecs</v>
          </cell>
          <cell r="C354" t="str">
            <v>fra</v>
          </cell>
          <cell r="D354" t="str">
            <v>CEREN</v>
          </cell>
          <cell r="E354" t="str">
            <v>GWh</v>
          </cell>
          <cell r="F354">
            <v>122.78378916705404</v>
          </cell>
          <cell r="G354">
            <v>108.88231526950217</v>
          </cell>
          <cell r="H354">
            <v>96.205530932621826</v>
          </cell>
          <cell r="I354">
            <v>85.038470495771094</v>
          </cell>
          <cell r="J354">
            <v>74.221306966402864</v>
          </cell>
          <cell r="K354">
            <v>64.096667842222431</v>
          </cell>
          <cell r="L354">
            <v>58.463196969542892</v>
          </cell>
          <cell r="M354">
            <v>52.495305733144164</v>
          </cell>
          <cell r="N354">
            <v>46.94387535436276</v>
          </cell>
          <cell r="O354">
            <v>41.232085725877269</v>
          </cell>
          <cell r="P354">
            <v>29.609750655491013</v>
          </cell>
          <cell r="Q354">
            <v>22.54852307923802</v>
          </cell>
          <cell r="R354">
            <v>16.966558512356599</v>
          </cell>
          <cell r="S354">
            <v>15.828986120091333</v>
          </cell>
          <cell r="T354">
            <v>14.206615084231432</v>
          </cell>
          <cell r="U354">
            <v>12.527069789451172</v>
          </cell>
          <cell r="V354">
            <v>11.388314839957552</v>
          </cell>
          <cell r="W354">
            <v>11.55924633810443</v>
          </cell>
          <cell r="X354">
            <v>11.445489098877902</v>
          </cell>
          <cell r="Y354">
            <v>11.331731859651377</v>
          </cell>
          <cell r="Z354">
            <v>11.246561749885027</v>
          </cell>
          <cell r="AA354">
            <v>11.019047271431972</v>
          </cell>
          <cell r="AB354">
            <v>10.791532792978918</v>
          </cell>
          <cell r="AC354">
            <v>10.884736813934042</v>
          </cell>
          <cell r="AD354">
            <v>10.846168714645255</v>
          </cell>
          <cell r="AE354">
            <v>11.006527964349344</v>
          </cell>
        </row>
        <row r="355">
          <cell r="A355" t="str">
            <v>Consommation d'eau chaude fioul du résidentiel (climat normal)</v>
          </cell>
          <cell r="B355" t="str">
            <v>fodcflprecs</v>
          </cell>
          <cell r="C355" t="str">
            <v>fra</v>
          </cell>
          <cell r="D355" t="str">
            <v>CEREN</v>
          </cell>
          <cell r="E355" t="str">
            <v>GWh</v>
          </cell>
          <cell r="F355">
            <v>9440.8752533627558</v>
          </cell>
          <cell r="G355">
            <v>9321.3749107067015</v>
          </cell>
          <cell r="H355">
            <v>8940.8955200472919</v>
          </cell>
          <cell r="I355">
            <v>9049.3237547987919</v>
          </cell>
          <cell r="J355">
            <v>9378.3631959659269</v>
          </cell>
          <cell r="K355">
            <v>9590.076994821402</v>
          </cell>
          <cell r="L355">
            <v>9616.9889253914826</v>
          </cell>
          <cell r="M355">
            <v>10154.57078445156</v>
          </cell>
          <cell r="N355">
            <v>10949.675621485259</v>
          </cell>
          <cell r="O355">
            <v>11147.937993801062</v>
          </cell>
          <cell r="P355">
            <v>10986.772605597283</v>
          </cell>
          <cell r="Q355">
            <v>10996.308369851791</v>
          </cell>
          <cell r="R355">
            <v>10707.925881396166</v>
          </cell>
          <cell r="S355">
            <v>10801.678252194515</v>
          </cell>
          <cell r="T355">
            <v>10263.943523612586</v>
          </cell>
          <cell r="U355">
            <v>8801.6708934324561</v>
          </cell>
          <cell r="V355">
            <v>7909.6182239583468</v>
          </cell>
          <cell r="W355">
            <v>6984.2528666386552</v>
          </cell>
          <cell r="X355">
            <v>6607.6635620678244</v>
          </cell>
          <cell r="Y355">
            <v>6377.9753939734555</v>
          </cell>
          <cell r="Z355">
            <v>6212.2877381731741</v>
          </cell>
          <cell r="AA355">
            <v>5800.8458705543244</v>
          </cell>
          <cell r="AB355">
            <v>5366.2001894401401</v>
          </cell>
          <cell r="AC355">
            <v>4715.0772863342063</v>
          </cell>
          <cell r="AD355">
            <v>4578.2241608199447</v>
          </cell>
          <cell r="AE355">
            <v>4294.2465886237478</v>
          </cell>
        </row>
        <row r="356">
          <cell r="A356" t="str">
            <v>Consommation d'eau chaude GPL du résidentiel (climat normal)</v>
          </cell>
          <cell r="B356" t="str">
            <v>gplcflprecs</v>
          </cell>
          <cell r="C356" t="str">
            <v>fra</v>
          </cell>
          <cell r="D356" t="str">
            <v>CEREN</v>
          </cell>
          <cell r="E356" t="str">
            <v>GWh</v>
          </cell>
          <cell r="F356">
            <v>2840.0214194431751</v>
          </cell>
          <cell r="G356">
            <v>2597.3950853747879</v>
          </cell>
          <cell r="H356">
            <v>2226.8139898499871</v>
          </cell>
          <cell r="I356">
            <v>2079.9924382009049</v>
          </cell>
          <cell r="J356">
            <v>1987.9063956854548</v>
          </cell>
          <cell r="K356">
            <v>1907.5860862601567</v>
          </cell>
          <cell r="L356">
            <v>1833.1562258749111</v>
          </cell>
          <cell r="M356">
            <v>1786.4191577098852</v>
          </cell>
          <cell r="N356">
            <v>1831.4024283777405</v>
          </cell>
          <cell r="O356">
            <v>1928.3326470972008</v>
          </cell>
          <cell r="P356">
            <v>1850.1085987057206</v>
          </cell>
          <cell r="Q356">
            <v>1662.4911860800858</v>
          </cell>
          <cell r="R356">
            <v>1764.0530402241563</v>
          </cell>
          <cell r="S356">
            <v>1625.4646323335025</v>
          </cell>
          <cell r="T356">
            <v>1496.1072615016246</v>
          </cell>
          <cell r="U356">
            <v>1404.1295512204756</v>
          </cell>
          <cell r="V356">
            <v>1212.2939741823845</v>
          </cell>
          <cell r="W356">
            <v>1080.8497935232213</v>
          </cell>
          <cell r="X356">
            <v>1002.4684563993385</v>
          </cell>
          <cell r="Y356">
            <v>935.18702034601404</v>
          </cell>
          <cell r="Z356">
            <v>921.42320309289732</v>
          </cell>
          <cell r="AA356">
            <v>878.69710591306591</v>
          </cell>
          <cell r="AB356">
            <v>809.59128418156195</v>
          </cell>
          <cell r="AC356">
            <v>753.28326992359496</v>
          </cell>
          <cell r="AD356">
            <v>740.85067799402691</v>
          </cell>
          <cell r="AE356">
            <v>721.01586158410328</v>
          </cell>
        </row>
        <row r="357">
          <cell r="A357" t="str">
            <v>Consommation d'eau chaude gaz naturel du résidentiel (climat normal)</v>
          </cell>
          <cell r="B357" t="str">
            <v>gazcflprecs</v>
          </cell>
          <cell r="C357" t="str">
            <v>fra</v>
          </cell>
          <cell r="D357" t="str">
            <v>CEREN</v>
          </cell>
          <cell r="E357" t="str">
            <v>GWh</v>
          </cell>
          <cell r="F357">
            <v>11257.289354408993</v>
          </cell>
          <cell r="G357">
            <v>11253.813542634218</v>
          </cell>
          <cell r="H357">
            <v>11460.77849888058</v>
          </cell>
          <cell r="I357">
            <v>11694.431300341214</v>
          </cell>
          <cell r="J357">
            <v>11956.34694952495</v>
          </cell>
          <cell r="K357">
            <v>11945.809139832223</v>
          </cell>
          <cell r="L357">
            <v>12430.328048377352</v>
          </cell>
          <cell r="M357">
            <v>12671.423182618812</v>
          </cell>
          <cell r="N357">
            <v>13425.223424386822</v>
          </cell>
          <cell r="O357">
            <v>13809.044878332546</v>
          </cell>
          <cell r="P357">
            <v>13965.245859864512</v>
          </cell>
          <cell r="Q357">
            <v>14908.449085310562</v>
          </cell>
          <cell r="R357">
            <v>15613.114961280869</v>
          </cell>
          <cell r="S357">
            <v>15801.666535887944</v>
          </cell>
          <cell r="T357">
            <v>16262.782530434941</v>
          </cell>
          <cell r="U357">
            <v>16625.298093302335</v>
          </cell>
          <cell r="V357">
            <v>17020.402839621282</v>
          </cell>
          <cell r="W357">
            <v>16475.504241612191</v>
          </cell>
          <cell r="X357">
            <v>16453.009743982238</v>
          </cell>
          <cell r="Y357">
            <v>16032.15909815373</v>
          </cell>
          <cell r="Z357">
            <v>15563.301681561185</v>
          </cell>
          <cell r="AA357">
            <v>15089.455017165803</v>
          </cell>
          <cell r="AB357">
            <v>14590.878930595833</v>
          </cell>
          <cell r="AC357">
            <v>14038.224758255172</v>
          </cell>
          <cell r="AD357">
            <v>14096.663657211968</v>
          </cell>
          <cell r="AE357">
            <v>14121.09413987822</v>
          </cell>
        </row>
        <row r="358">
          <cell r="A358" t="str">
            <v>Consommation d'eau chaude électricité du résidentiel (climat normal)</v>
          </cell>
          <cell r="B358" t="str">
            <v>elccflprecs</v>
          </cell>
          <cell r="C358" t="str">
            <v>fra</v>
          </cell>
          <cell r="D358" t="str">
            <v>CEREN</v>
          </cell>
          <cell r="E358" t="str">
            <v>GWh</v>
          </cell>
          <cell r="F358">
            <v>13120.498084999997</v>
          </cell>
          <cell r="G358">
            <v>14179.80476499792</v>
          </cell>
          <cell r="H358">
            <v>15333.011627575001</v>
          </cell>
          <cell r="I358">
            <v>15708.517561506249</v>
          </cell>
          <cell r="J358">
            <v>16020.267825854173</v>
          </cell>
          <cell r="K358">
            <v>16529.266324681252</v>
          </cell>
          <cell r="L358">
            <v>16806.266780550002</v>
          </cell>
          <cell r="M358">
            <v>17064.784789856254</v>
          </cell>
          <cell r="N358">
            <v>17111.830618787499</v>
          </cell>
          <cell r="O358">
            <v>17415.537406416814</v>
          </cell>
          <cell r="P358">
            <v>17932.003546830896</v>
          </cell>
          <cell r="Q358">
            <v>18378.623182972318</v>
          </cell>
          <cell r="R358">
            <v>18359.231931243925</v>
          </cell>
          <cell r="S358">
            <v>18446.155048795918</v>
          </cell>
          <cell r="T358">
            <v>18374.814968505187</v>
          </cell>
          <cell r="U358">
            <v>18282.022037450781</v>
          </cell>
          <cell r="V358">
            <v>18346.361538015615</v>
          </cell>
          <cell r="W358">
            <v>18651.858697419826</v>
          </cell>
          <cell r="X358">
            <v>19144.543168776596</v>
          </cell>
          <cell r="Y358">
            <v>19814.447033245193</v>
          </cell>
          <cell r="Z358">
            <v>20768.450979057208</v>
          </cell>
          <cell r="AA358">
            <v>21918.04173442526</v>
          </cell>
          <cell r="AB358">
            <v>23122.955591315418</v>
          </cell>
          <cell r="AC358">
            <v>24259.377759999996</v>
          </cell>
          <cell r="AD358">
            <v>23792.459128904844</v>
          </cell>
          <cell r="AE358">
            <v>23387.749228324366</v>
          </cell>
        </row>
        <row r="359">
          <cell r="A359" t="str">
            <v>Consommation d'eau chaude biomasse du résidentiel (climat normal)</v>
          </cell>
          <cell r="B359" t="str">
            <v>boicflprecs</v>
          </cell>
          <cell r="C359" t="str">
            <v>fra</v>
          </cell>
          <cell r="D359" t="str">
            <v>CEREN</v>
          </cell>
          <cell r="E359" t="str">
            <v>GWh</v>
          </cell>
          <cell r="F359">
            <v>1727.0326480551532</v>
          </cell>
          <cell r="G359">
            <v>1605.3742245425469</v>
          </cell>
          <cell r="H359">
            <v>1569.3063487048457</v>
          </cell>
          <cell r="I359">
            <v>1619.2594758905057</v>
          </cell>
          <cell r="J359">
            <v>1629.998638672708</v>
          </cell>
          <cell r="K359">
            <v>1649.0180636759305</v>
          </cell>
          <cell r="L359">
            <v>1707.4930481175286</v>
          </cell>
          <cell r="M359">
            <v>1576.0970008359468</v>
          </cell>
          <cell r="N359">
            <v>1480.494757667233</v>
          </cell>
          <cell r="O359">
            <v>1413.6953912408931</v>
          </cell>
          <cell r="P359">
            <v>1383.4808147397578</v>
          </cell>
          <cell r="Q359">
            <v>1404.3933873021115</v>
          </cell>
          <cell r="R359">
            <v>1097.6234859379897</v>
          </cell>
          <cell r="S359">
            <v>1039.7044202710858</v>
          </cell>
          <cell r="T359">
            <v>978.90617559628924</v>
          </cell>
          <cell r="U359">
            <v>919.58297836143731</v>
          </cell>
          <cell r="V359">
            <v>898.03188843787245</v>
          </cell>
          <cell r="W359">
            <v>866.56280595749911</v>
          </cell>
          <cell r="X359">
            <v>787.50940913900922</v>
          </cell>
          <cell r="Y359">
            <v>794.92051590659617</v>
          </cell>
          <cell r="Z359">
            <v>791.78470173546305</v>
          </cell>
          <cell r="AA359">
            <v>786.04243288616885</v>
          </cell>
          <cell r="AB359">
            <v>778.98589063176166</v>
          </cell>
          <cell r="AC359">
            <v>778.67805156304621</v>
          </cell>
          <cell r="AD359">
            <v>789.09099102175969</v>
          </cell>
          <cell r="AE359">
            <v>802.20025335253433</v>
          </cell>
        </row>
        <row r="360">
          <cell r="A360" t="str">
            <v>Consommation d'eau chaude autre du résidentiel (climat normal)</v>
          </cell>
          <cell r="B360" t="str">
            <v>divcflprecs</v>
          </cell>
          <cell r="C360" t="str">
            <v>fra</v>
          </cell>
          <cell r="D360" t="str">
            <v>CEREN</v>
          </cell>
          <cell r="E360" t="str">
            <v>GWh</v>
          </cell>
          <cell r="F360">
            <v>3495.6814981315633</v>
          </cell>
          <cell r="G360">
            <v>3528.8504564607015</v>
          </cell>
          <cell r="H360">
            <v>3553.5288758038469</v>
          </cell>
          <cell r="I360">
            <v>3585.2152007485961</v>
          </cell>
          <cell r="J360">
            <v>3592.3336355223364</v>
          </cell>
          <cell r="K360">
            <v>3632.820287467749</v>
          </cell>
          <cell r="L360">
            <v>3676.5425328406118</v>
          </cell>
          <cell r="M360">
            <v>3716.4459508676723</v>
          </cell>
          <cell r="N360">
            <v>3741.597152407021</v>
          </cell>
          <cell r="O360">
            <v>3758.6091706091502</v>
          </cell>
          <cell r="P360">
            <v>3586.292359575044</v>
          </cell>
          <cell r="Q360">
            <v>3380.3284654979184</v>
          </cell>
          <cell r="R360">
            <v>3274.5554086195725</v>
          </cell>
          <cell r="S360">
            <v>3274.987219030088</v>
          </cell>
          <cell r="T360">
            <v>3362.9999046445073</v>
          </cell>
          <cell r="U360">
            <v>3439.6064450905587</v>
          </cell>
          <cell r="V360">
            <v>3533.5843916102754</v>
          </cell>
          <cell r="W360">
            <v>3518.3987666856287</v>
          </cell>
          <cell r="X360">
            <v>3517.1880923364342</v>
          </cell>
          <cell r="Y360">
            <v>3494.796456471051</v>
          </cell>
          <cell r="Z360">
            <v>3493.840366203734</v>
          </cell>
          <cell r="AA360">
            <v>3514.2010807911256</v>
          </cell>
          <cell r="AB360">
            <v>3576.5369470395417</v>
          </cell>
          <cell r="AC360">
            <v>3637.222516712266</v>
          </cell>
          <cell r="AD360">
            <v>3700.5436776441516</v>
          </cell>
          <cell r="AE360">
            <v>3767.7576803886604</v>
          </cell>
        </row>
        <row r="361">
          <cell r="A361" t="str">
            <v>Consommation d'eau chaude des maisons (climat normal)</v>
          </cell>
        </row>
        <row r="362">
          <cell r="A362" t="str">
            <v>Consommation d'eau chaude des maisons (climat normal)</v>
          </cell>
          <cell r="B362" t="str">
            <v>toccfmprecs</v>
          </cell>
          <cell r="C362" t="str">
            <v>fra</v>
          </cell>
          <cell r="D362" t="str">
            <v>CEREN</v>
          </cell>
          <cell r="E362" t="str">
            <v>GWh</v>
          </cell>
          <cell r="F362">
            <v>25062.02176647554</v>
          </cell>
          <cell r="G362">
            <v>25449.715118154214</v>
          </cell>
          <cell r="H362">
            <v>25887.120324945292</v>
          </cell>
          <cell r="I362">
            <v>26263.79271400674</v>
          </cell>
          <cell r="J362">
            <v>26906.901413032603</v>
          </cell>
          <cell r="K362">
            <v>27533.120826444432</v>
          </cell>
          <cell r="L362">
            <v>28051.078454420749</v>
          </cell>
          <cell r="M362">
            <v>28816.327830070455</v>
          </cell>
          <cell r="N362">
            <v>29874.66902606115</v>
          </cell>
          <cell r="O362">
            <v>30782.438298052428</v>
          </cell>
          <cell r="P362">
            <v>31275.43622348164</v>
          </cell>
          <cell r="Q362">
            <v>32003.738333656605</v>
          </cell>
          <cell r="R362">
            <v>31918.563124757311</v>
          </cell>
          <cell r="S362">
            <v>32053.441285408491</v>
          </cell>
          <cell r="T362">
            <v>31400.574921946303</v>
          </cell>
          <cell r="U362">
            <v>29948.139449387822</v>
          </cell>
          <cell r="V362">
            <v>29298.579454346669</v>
          </cell>
          <cell r="W362">
            <v>28413.600732213366</v>
          </cell>
          <cell r="X362">
            <v>28458.674481013433</v>
          </cell>
          <cell r="Y362">
            <v>28582.803742031567</v>
          </cell>
          <cell r="Z362">
            <v>29251.200749590433</v>
          </cell>
          <cell r="AA362">
            <v>29601.493367713763</v>
          </cell>
          <cell r="AB362">
            <v>30181.105971319856</v>
          </cell>
          <cell r="AC362">
            <v>30508.96063655414</v>
          </cell>
          <cell r="AD362">
            <v>30179.781627340279</v>
          </cell>
          <cell r="AE362">
            <v>29698.619070404689</v>
          </cell>
        </row>
        <row r="363">
          <cell r="A363" t="str">
            <v>Consommation d'eau chaude charbon des maisons (climat normal)</v>
          </cell>
          <cell r="B363" t="str">
            <v>chacfmprecs</v>
          </cell>
          <cell r="C363" t="str">
            <v>fra</v>
          </cell>
          <cell r="D363" t="str">
            <v>CEREN</v>
          </cell>
          <cell r="E363" t="str">
            <v>GWh</v>
          </cell>
          <cell r="F363">
            <v>46.640468082875955</v>
          </cell>
          <cell r="G363">
            <v>33.785900050278443</v>
          </cell>
          <cell r="H363">
            <v>23.206476802211455</v>
          </cell>
          <cell r="I363">
            <v>18.428672754697338</v>
          </cell>
          <cell r="J363">
            <v>12.96832527182405</v>
          </cell>
          <cell r="K363">
            <v>8.6455501812160325</v>
          </cell>
          <cell r="L363">
            <v>8.1905212243099257</v>
          </cell>
          <cell r="M363">
            <v>8.0767639850833994</v>
          </cell>
          <cell r="N363">
            <v>8.0767639850833994</v>
          </cell>
          <cell r="O363">
            <v>8.0767639850833994</v>
          </cell>
          <cell r="P363">
            <v>6.9391915928181316</v>
          </cell>
          <cell r="Q363">
            <v>6.1428909182324452</v>
          </cell>
          <cell r="R363">
            <v>5.3465902436467569</v>
          </cell>
          <cell r="S363">
            <v>4.2090178513814891</v>
          </cell>
          <cell r="T363">
            <v>3.8677461337019103</v>
          </cell>
          <cell r="U363">
            <v>3.7539888944753823</v>
          </cell>
          <cell r="V363">
            <v>3.7539888944753828</v>
          </cell>
          <cell r="W363">
            <v>3.6402316552488556</v>
          </cell>
          <cell r="X363">
            <v>3.5264744160223289</v>
          </cell>
          <cell r="Y363">
            <v>3.4127171767958018</v>
          </cell>
          <cell r="Z363">
            <v>3.1852026983427493</v>
          </cell>
          <cell r="AA363">
            <v>2.9576882198896941</v>
          </cell>
          <cell r="AB363">
            <v>2.730173741436642</v>
          </cell>
          <cell r="AC363">
            <v>2.5026592629835887</v>
          </cell>
          <cell r="AD363">
            <v>2.1613875453040086</v>
          </cell>
          <cell r="AE363">
            <v>2.1613875453040081</v>
          </cell>
        </row>
        <row r="364">
          <cell r="A364" t="str">
            <v>Consommation d'eau chaude fioul des maisons (climat normal)</v>
          </cell>
          <cell r="B364" t="str">
            <v>fodcfmprecs</v>
          </cell>
          <cell r="C364" t="str">
            <v>fra</v>
          </cell>
          <cell r="D364" t="str">
            <v>CEREN</v>
          </cell>
          <cell r="E364" t="str">
            <v>GWh</v>
          </cell>
          <cell r="F364">
            <v>6663.728461566694</v>
          </cell>
          <cell r="G364">
            <v>6674.6616670659359</v>
          </cell>
          <cell r="H364">
            <v>6529.3607681034191</v>
          </cell>
          <cell r="I364">
            <v>6624.9860967550285</v>
          </cell>
          <cell r="J364">
            <v>6993.0988819212471</v>
          </cell>
          <cell r="K364">
            <v>7205.8558134901568</v>
          </cell>
          <cell r="L364">
            <v>7287.6554244362278</v>
          </cell>
          <cell r="M364">
            <v>7839.5213908699125</v>
          </cell>
          <cell r="N364">
            <v>8572.9993386257956</v>
          </cell>
          <cell r="O364">
            <v>8863.1202742581008</v>
          </cell>
          <cell r="P364">
            <v>8928.103961429435</v>
          </cell>
          <cell r="Q364">
            <v>9086.8636871361632</v>
          </cell>
          <cell r="R364">
            <v>8908.9459744833548</v>
          </cell>
          <cell r="S364">
            <v>9027.7274244644304</v>
          </cell>
          <cell r="T364">
            <v>8406.1402102350421</v>
          </cell>
          <cell r="U364">
            <v>6952.8949824453011</v>
          </cell>
          <cell r="V364">
            <v>6077.3337944501473</v>
          </cell>
          <cell r="W364">
            <v>5380.9298392268811</v>
          </cell>
          <cell r="X364">
            <v>5152.9798896724587</v>
          </cell>
          <cell r="Y364">
            <v>4977.7448062088051</v>
          </cell>
          <cell r="Z364">
            <v>4906.0239329412161</v>
          </cell>
          <cell r="AA364">
            <v>4590.1511570909415</v>
          </cell>
          <cell r="AB364">
            <v>4254.892168460985</v>
          </cell>
          <cell r="AC364">
            <v>3703.0067914731899</v>
          </cell>
          <cell r="AD364">
            <v>3630.4822682864497</v>
          </cell>
          <cell r="AE364">
            <v>3386.3025063531377</v>
          </cell>
        </row>
        <row r="365">
          <cell r="A365" t="str">
            <v>Consommation d'eau chaude GPL des maisons (climat normal)</v>
          </cell>
          <cell r="B365" t="str">
            <v>gplcfmprecs</v>
          </cell>
          <cell r="C365" t="str">
            <v>fra</v>
          </cell>
          <cell r="D365" t="str">
            <v>CEREN</v>
          </cell>
          <cell r="E365" t="str">
            <v>GWh</v>
          </cell>
          <cell r="F365">
            <v>2420.0417691191174</v>
          </cell>
          <cell r="G365">
            <v>2231.5100587294878</v>
          </cell>
          <cell r="H365">
            <v>1916.3354516973816</v>
          </cell>
          <cell r="I365">
            <v>1799.3629193208585</v>
          </cell>
          <cell r="J365">
            <v>1732.6890855909498</v>
          </cell>
          <cell r="K365">
            <v>1678.216868356024</v>
          </cell>
          <cell r="L365">
            <v>1620.8725925888709</v>
          </cell>
          <cell r="M365">
            <v>1568.7196560888069</v>
          </cell>
          <cell r="N365">
            <v>1606.7935094490158</v>
          </cell>
          <cell r="O365">
            <v>1698.9834895861061</v>
          </cell>
          <cell r="P365">
            <v>1658.2761507882549</v>
          </cell>
          <cell r="Q365">
            <v>1503.2962738491628</v>
          </cell>
          <cell r="R365">
            <v>1615.1854827271748</v>
          </cell>
          <cell r="S365">
            <v>1487.01638450987</v>
          </cell>
          <cell r="T365">
            <v>1368.924653260005</v>
          </cell>
          <cell r="U365">
            <v>1286.7707385563622</v>
          </cell>
          <cell r="V365">
            <v>1119.2215565160257</v>
          </cell>
          <cell r="W365">
            <v>982.08893734495678</v>
          </cell>
          <cell r="X365">
            <v>909.34865980200425</v>
          </cell>
          <cell r="Y365">
            <v>850.98684924465908</v>
          </cell>
          <cell r="Z365">
            <v>841.04206993566777</v>
          </cell>
          <cell r="AA365">
            <v>807.18629771115457</v>
          </cell>
          <cell r="AB365">
            <v>747.66192359541151</v>
          </cell>
          <cell r="AC365">
            <v>699.21450104479163</v>
          </cell>
          <cell r="AD365">
            <v>689.18689798149524</v>
          </cell>
          <cell r="AE365">
            <v>672.01730611538733</v>
          </cell>
        </row>
        <row r="366">
          <cell r="A366" t="str">
            <v>Consommation d'eau chaude gaz naturel des maisons (climat normal)</v>
          </cell>
          <cell r="B366" t="str">
            <v>gazcfmprecs</v>
          </cell>
          <cell r="C366" t="str">
            <v>fra</v>
          </cell>
          <cell r="D366" t="str">
            <v>CEREN</v>
          </cell>
          <cell r="E366" t="str">
            <v>GWh</v>
          </cell>
          <cell r="F366">
            <v>4987.3728457611705</v>
          </cell>
          <cell r="G366">
            <v>4996.8792696290275</v>
          </cell>
          <cell r="H366">
            <v>5137.1657168693009</v>
          </cell>
          <cell r="I366">
            <v>5232.7682343964179</v>
          </cell>
          <cell r="J366">
            <v>5356.8049537625602</v>
          </cell>
          <cell r="K366">
            <v>5366.6933487843589</v>
          </cell>
          <cell r="L366">
            <v>5600.7925114109385</v>
          </cell>
          <cell r="M366">
            <v>5769.6326896789651</v>
          </cell>
          <cell r="N366">
            <v>6074.6884278921034</v>
          </cell>
          <cell r="O366">
            <v>6344.2791887543399</v>
          </cell>
          <cell r="P366">
            <v>6579.2146684841209</v>
          </cell>
          <cell r="Q366">
            <v>7194.5620247591769</v>
          </cell>
          <cell r="R366">
            <v>7648.2030483827302</v>
          </cell>
          <cell r="S366">
            <v>7796.8402563789386</v>
          </cell>
          <cell r="T366">
            <v>8086.5420260197916</v>
          </cell>
          <cell r="U366">
            <v>8385.4525418844023</v>
          </cell>
          <cell r="V366">
            <v>8809.9113210257401</v>
          </cell>
          <cell r="W366">
            <v>8557.5600066771349</v>
          </cell>
          <cell r="X366">
            <v>8499.7025944850611</v>
          </cell>
          <cell r="Y366">
            <v>8251.8596215351026</v>
          </cell>
          <cell r="Z366">
            <v>7938.9648376223486</v>
          </cell>
          <cell r="AA366">
            <v>7637.4150302675962</v>
          </cell>
          <cell r="AB366">
            <v>7323.6768169968473</v>
          </cell>
          <cell r="AC366">
            <v>6935.4957717696716</v>
          </cell>
          <cell r="AD366">
            <v>6962.0428945808189</v>
          </cell>
          <cell r="AE366">
            <v>6967.8377015396345</v>
          </cell>
        </row>
        <row r="367">
          <cell r="A367" t="str">
            <v>Consommation d'eau chaude électricité des maisons (climat normal)</v>
          </cell>
          <cell r="B367" t="str">
            <v>elccfmprecs</v>
          </cell>
          <cell r="C367" t="str">
            <v>fra</v>
          </cell>
          <cell r="D367" t="str">
            <v>CEREN</v>
          </cell>
          <cell r="E367" t="str">
            <v>GWh</v>
          </cell>
          <cell r="F367">
            <v>9271.3313899999994</v>
          </cell>
          <cell r="G367">
            <v>9981.4603541666693</v>
          </cell>
          <cell r="H367">
            <v>10799.657006250001</v>
          </cell>
          <cell r="I367">
            <v>11045.955013645831</v>
          </cell>
          <cell r="J367">
            <v>11249.978570208337</v>
          </cell>
          <cell r="K367">
            <v>11684.625960624999</v>
          </cell>
          <cell r="L367">
            <v>11880.997856666667</v>
          </cell>
          <cell r="M367">
            <v>12103.566674895832</v>
          </cell>
          <cell r="N367">
            <v>12178.555151249997</v>
          </cell>
          <cell r="O367">
            <v>12497.303590030095</v>
          </cell>
          <cell r="P367">
            <v>12724.49637003624</v>
          </cell>
          <cell r="Q367">
            <v>12793.396799982684</v>
          </cell>
          <cell r="R367">
            <v>12635.658947182932</v>
          </cell>
          <cell r="S367">
            <v>12687.302164676345</v>
          </cell>
          <cell r="T367">
            <v>12544.236813636591</v>
          </cell>
          <cell r="U367">
            <v>12385.471820234565</v>
          </cell>
          <cell r="V367">
            <v>12372.552226734191</v>
          </cell>
          <cell r="W367">
            <v>12598.157285037016</v>
          </cell>
          <cell r="X367">
            <v>13068.649861153895</v>
          </cell>
          <cell r="Y367">
            <v>13657.416481756583</v>
          </cell>
          <cell r="Z367">
            <v>14716.112497093041</v>
          </cell>
          <cell r="AA367">
            <v>15723.600348441902</v>
          </cell>
          <cell r="AB367">
            <v>17009.537295780901</v>
          </cell>
          <cell r="AC367">
            <v>18322.037</v>
          </cell>
          <cell r="AD367">
            <v>18021.848120711169</v>
          </cell>
          <cell r="AE367">
            <v>17776.548798130127</v>
          </cell>
        </row>
        <row r="368">
          <cell r="A368" t="str">
            <v>Consommation d'eau chaude biomasse des maisons (climat normal)</v>
          </cell>
          <cell r="B368" t="str">
            <v>boicfmprecs</v>
          </cell>
          <cell r="C368" t="str">
            <v>fra</v>
          </cell>
          <cell r="D368" t="str">
            <v>CEREN</v>
          </cell>
          <cell r="E368" t="str">
            <v>GWh</v>
          </cell>
          <cell r="F368">
            <v>1658.4401159984297</v>
          </cell>
          <cell r="G368">
            <v>1516.0797954117866</v>
          </cell>
          <cell r="H368">
            <v>1465.1762943005749</v>
          </cell>
          <cell r="I368">
            <v>1522.7616263667483</v>
          </cell>
          <cell r="J368">
            <v>1541.0190990749952</v>
          </cell>
          <cell r="K368">
            <v>1565.8817136938062</v>
          </cell>
          <cell r="L368">
            <v>1626.1165050454156</v>
          </cell>
          <cell r="M368">
            <v>1500.1410151425828</v>
          </cell>
          <cell r="N368">
            <v>1407.2991756372076</v>
          </cell>
          <cell r="O368">
            <v>1345.6478449740018</v>
          </cell>
          <cell r="P368">
            <v>1354.4404824553978</v>
          </cell>
          <cell r="Q368">
            <v>1394.6579489919261</v>
          </cell>
          <cell r="R368">
            <v>1078.9157663436215</v>
          </cell>
          <cell r="S368">
            <v>1021.0267224811569</v>
          </cell>
          <cell r="T368">
            <v>959.8231374323293</v>
          </cell>
          <cell r="U368">
            <v>901.0340219614036</v>
          </cell>
          <cell r="V368">
            <v>879.53786496912812</v>
          </cell>
          <cell r="W368">
            <v>850.75548609176417</v>
          </cell>
          <cell r="X368">
            <v>777.28486899638835</v>
          </cell>
          <cell r="Y368">
            <v>785.2287730522529</v>
          </cell>
          <cell r="Z368">
            <v>782.14447986201765</v>
          </cell>
          <cell r="AA368">
            <v>777.36043657312882</v>
          </cell>
          <cell r="AB368">
            <v>771.27569949117401</v>
          </cell>
          <cell r="AC368">
            <v>768.46516305572993</v>
          </cell>
          <cell r="AD368">
            <v>777.57475727962151</v>
          </cell>
          <cell r="AE368">
            <v>788.19630232381564</v>
          </cell>
        </row>
        <row r="369">
          <cell r="A369" t="str">
            <v>Consommation d'eau chaude autre des maisons (climat normal)</v>
          </cell>
          <cell r="B369" t="str">
            <v>divcfmprecs</v>
          </cell>
          <cell r="C369" t="str">
            <v>fra</v>
          </cell>
          <cell r="D369" t="str">
            <v>CEREN</v>
          </cell>
          <cell r="E369" t="str">
            <v>GWh</v>
          </cell>
          <cell r="F369">
            <v>14.466715947251622</v>
          </cell>
          <cell r="G369">
            <v>15.338073101024706</v>
          </cell>
          <cell r="H369">
            <v>16.218610922400678</v>
          </cell>
          <cell r="I369">
            <v>19.53015076716056</v>
          </cell>
          <cell r="J369">
            <v>20.342497202686161</v>
          </cell>
          <cell r="K369">
            <v>23.201571313873306</v>
          </cell>
          <cell r="L369">
            <v>26.453043048319874</v>
          </cell>
          <cell r="M369">
            <v>26.669639409268363</v>
          </cell>
          <cell r="N369">
            <v>26.256659221953477</v>
          </cell>
          <cell r="O369">
            <v>25.027146464695786</v>
          </cell>
          <cell r="P369">
            <v>23.965398695370062</v>
          </cell>
          <cell r="Q369">
            <v>24.81870801926172</v>
          </cell>
          <cell r="R369">
            <v>26.307315393854825</v>
          </cell>
          <cell r="S369">
            <v>29.319315046371745</v>
          </cell>
          <cell r="T369">
            <v>31.040335228840867</v>
          </cell>
          <cell r="U369">
            <v>32.761355411309971</v>
          </cell>
          <cell r="V369">
            <v>36.268701756961697</v>
          </cell>
          <cell r="W369">
            <v>40.468946180367965</v>
          </cell>
          <cell r="X369">
            <v>47.182132487603496</v>
          </cell>
          <cell r="Y369">
            <v>56.154493057369578</v>
          </cell>
          <cell r="Z369">
            <v>63.727729437796164</v>
          </cell>
          <cell r="AA369">
            <v>62.822409409150723</v>
          </cell>
          <cell r="AB369">
            <v>71.331893253098897</v>
          </cell>
          <cell r="AC369">
            <v>78.238749947773357</v>
          </cell>
          <cell r="AD369">
            <v>96.485300955421138</v>
          </cell>
          <cell r="AE369">
            <v>105.55506839728159</v>
          </cell>
        </row>
        <row r="370">
          <cell r="A370" t="str">
            <v>Consommation d'eau chaude des appartements (climat normal)</v>
          </cell>
        </row>
        <row r="371">
          <cell r="A371" t="str">
            <v>Consommation d'eau chaude des appartements (climat normal)</v>
          </cell>
          <cell r="B371" t="str">
            <v>toccfiprecs</v>
          </cell>
          <cell r="C371" t="str">
            <v>fra</v>
          </cell>
          <cell r="D371" t="str">
            <v>CEREN</v>
          </cell>
          <cell r="E371" t="str">
            <v>GWh</v>
          </cell>
          <cell r="F371">
            <v>16942.160281093154</v>
          </cell>
          <cell r="G371">
            <v>17145.780181832164</v>
          </cell>
          <cell r="H371">
            <v>17293.420066848885</v>
          </cell>
          <cell r="I371">
            <v>17557.985487975289</v>
          </cell>
          <cell r="J371">
            <v>17732.53653515935</v>
          </cell>
          <cell r="K371">
            <v>17785.552738136499</v>
          </cell>
          <cell r="L371">
            <v>18078.160303700679</v>
          </cell>
          <cell r="M371">
            <v>18205.908342002818</v>
          </cell>
          <cell r="N371">
            <v>18712.49885240478</v>
          </cell>
          <cell r="O371">
            <v>18731.951275171119</v>
          </cell>
          <cell r="P371">
            <v>18458.077312487065</v>
          </cell>
          <cell r="Q371">
            <v>18749.403866437413</v>
          </cell>
          <cell r="R371">
            <v>18914.908142457716</v>
          </cell>
          <cell r="S371">
            <v>18952.043809224648</v>
          </cell>
          <cell r="T371">
            <v>19353.186057433064</v>
          </cell>
          <cell r="U371">
            <v>19536.697619259678</v>
          </cell>
          <cell r="V371">
            <v>19633.101716319063</v>
          </cell>
          <cell r="W371">
            <v>19175.385685961759</v>
          </cell>
          <cell r="X371">
            <v>19065.153440786882</v>
          </cell>
          <cell r="Y371">
            <v>18878.013507924123</v>
          </cell>
          <cell r="Z371">
            <v>18511.134481983114</v>
          </cell>
          <cell r="AA371">
            <v>18396.808921293414</v>
          </cell>
          <cell r="AB371">
            <v>18074.83419467738</v>
          </cell>
          <cell r="AC371">
            <v>17683.78774304808</v>
          </cell>
          <cell r="AD371">
            <v>17528.896834971059</v>
          </cell>
          <cell r="AE371">
            <v>17406.451209711289</v>
          </cell>
        </row>
        <row r="372">
          <cell r="A372" t="str">
            <v>Consommation d'eau chaude charbon des appartements (climat normal)</v>
          </cell>
          <cell r="B372" t="str">
            <v>chacfiprecs</v>
          </cell>
          <cell r="C372" t="str">
            <v>fra</v>
          </cell>
          <cell r="D372" t="str">
            <v>CEREN</v>
          </cell>
          <cell r="E372" t="str">
            <v>GWh</v>
          </cell>
          <cell r="F372">
            <v>76.143321084178083</v>
          </cell>
          <cell r="G372">
            <v>75.096415219223729</v>
          </cell>
          <cell r="H372">
            <v>72.999054130410371</v>
          </cell>
          <cell r="I372">
            <v>66.609797741073763</v>
          </cell>
          <cell r="J372">
            <v>61.252981694578814</v>
          </cell>
          <cell r="K372">
            <v>55.4511176610064</v>
          </cell>
          <cell r="L372">
            <v>50.272675745232966</v>
          </cell>
          <cell r="M372">
            <v>44.418541748060768</v>
          </cell>
          <cell r="N372">
            <v>38.867111369279357</v>
          </cell>
          <cell r="O372">
            <v>33.155321740793866</v>
          </cell>
          <cell r="P372">
            <v>22.670559062672879</v>
          </cell>
          <cell r="Q372">
            <v>16.405632161005574</v>
          </cell>
          <cell r="R372">
            <v>11.619968268709844</v>
          </cell>
          <cell r="S372">
            <v>11.619968268709844</v>
          </cell>
          <cell r="T372">
            <v>10.338868950529521</v>
          </cell>
          <cell r="U372">
            <v>8.7730808949757897</v>
          </cell>
          <cell r="V372">
            <v>7.6343259454821686</v>
          </cell>
          <cell r="W372">
            <v>7.9190146828555736</v>
          </cell>
          <cell r="X372">
            <v>7.9190146828555728</v>
          </cell>
          <cell r="Y372">
            <v>7.9190146828555745</v>
          </cell>
          <cell r="Z372">
            <v>8.0613590515422775</v>
          </cell>
          <cell r="AA372">
            <v>8.0613590515422793</v>
          </cell>
          <cell r="AB372">
            <v>8.0613590515422757</v>
          </cell>
          <cell r="AC372">
            <v>8.3820775509504539</v>
          </cell>
          <cell r="AD372">
            <v>8.684781169341246</v>
          </cell>
          <cell r="AE372">
            <v>8.845140419045336</v>
          </cell>
        </row>
        <row r="373">
          <cell r="A373" t="str">
            <v>Consommation d'eau chaude fioul des appartements (climat normal)</v>
          </cell>
          <cell r="B373" t="str">
            <v>fodcfiprecs</v>
          </cell>
          <cell r="C373" t="str">
            <v>fra</v>
          </cell>
          <cell r="D373" t="str">
            <v>CEREN</v>
          </cell>
          <cell r="E373" t="str">
            <v>GWh</v>
          </cell>
          <cell r="F373">
            <v>2777.1467917960613</v>
          </cell>
          <cell r="G373">
            <v>2646.713243640766</v>
          </cell>
          <cell r="H373">
            <v>2411.5347519438733</v>
          </cell>
          <cell r="I373">
            <v>2424.337658043763</v>
          </cell>
          <cell r="J373">
            <v>2385.2643140446794</v>
          </cell>
          <cell r="K373">
            <v>2384.221181331247</v>
          </cell>
          <cell r="L373">
            <v>2329.333500955252</v>
          </cell>
          <cell r="M373">
            <v>2315.0493935816453</v>
          </cell>
          <cell r="N373">
            <v>2376.6762828594628</v>
          </cell>
          <cell r="O373">
            <v>2284.8177195429612</v>
          </cell>
          <cell r="P373">
            <v>2058.6686441678471</v>
          </cell>
          <cell r="Q373">
            <v>1909.4446827156276</v>
          </cell>
          <cell r="R373">
            <v>1798.9799069128121</v>
          </cell>
          <cell r="S373">
            <v>1773.950827730084</v>
          </cell>
          <cell r="T373">
            <v>1857.803313377543</v>
          </cell>
          <cell r="U373">
            <v>1848.7759109871558</v>
          </cell>
          <cell r="V373">
            <v>1832.2844295081993</v>
          </cell>
          <cell r="W373">
            <v>1603.3230274117748</v>
          </cell>
          <cell r="X373">
            <v>1454.6836723953652</v>
          </cell>
          <cell r="Y373">
            <v>1400.2305877646506</v>
          </cell>
          <cell r="Z373">
            <v>1306.2638052319583</v>
          </cell>
          <cell r="AA373">
            <v>1210.6947134633826</v>
          </cell>
          <cell r="AB373">
            <v>1111.3078209791558</v>
          </cell>
          <cell r="AC373">
            <v>1012.0704948610165</v>
          </cell>
          <cell r="AD373">
            <v>947.74189253349539</v>
          </cell>
          <cell r="AE373">
            <v>907.94408227060899</v>
          </cell>
        </row>
        <row r="374">
          <cell r="A374" t="str">
            <v>Consommation d'eau chaude GPL des appartements (climat normal)</v>
          </cell>
          <cell r="B374" t="str">
            <v>gplcfiprecs</v>
          </cell>
          <cell r="C374" t="str">
            <v>fra</v>
          </cell>
          <cell r="D374" t="str">
            <v>CEREN</v>
          </cell>
          <cell r="E374" t="str">
            <v>GWh</v>
          </cell>
          <cell r="F374">
            <v>419.97965032405762</v>
          </cell>
          <cell r="G374">
            <v>365.8850266453</v>
          </cell>
          <cell r="H374">
            <v>310.47853815260549</v>
          </cell>
          <cell r="I374">
            <v>280.62951888004631</v>
          </cell>
          <cell r="J374">
            <v>255.2173100945048</v>
          </cell>
          <cell r="K374">
            <v>229.36921790413251</v>
          </cell>
          <cell r="L374">
            <v>212.28363328604041</v>
          </cell>
          <cell r="M374">
            <v>217.69950162107835</v>
          </cell>
          <cell r="N374">
            <v>224.60891892872507</v>
          </cell>
          <cell r="O374">
            <v>229.34915751109466</v>
          </cell>
          <cell r="P374">
            <v>191.83244791746586</v>
          </cell>
          <cell r="Q374">
            <v>159.19491223092311</v>
          </cell>
          <cell r="R374">
            <v>148.86755749698176</v>
          </cell>
          <cell r="S374">
            <v>138.44824782363264</v>
          </cell>
          <cell r="T374">
            <v>127.1826082416196</v>
          </cell>
          <cell r="U374">
            <v>117.3588126641134</v>
          </cell>
          <cell r="V374">
            <v>93.072417666359144</v>
          </cell>
          <cell r="W374">
            <v>98.760856178264447</v>
          </cell>
          <cell r="X374">
            <v>93.119796597334357</v>
          </cell>
          <cell r="Y374">
            <v>84.200171101355025</v>
          </cell>
          <cell r="Z374">
            <v>80.381133157229684</v>
          </cell>
          <cell r="AA374">
            <v>71.510808201911246</v>
          </cell>
          <cell r="AB374">
            <v>61.929360586150395</v>
          </cell>
          <cell r="AC374">
            <v>54.06876887880339</v>
          </cell>
          <cell r="AD374">
            <v>51.66378001253171</v>
          </cell>
          <cell r="AE374">
            <v>48.998555468716084</v>
          </cell>
        </row>
        <row r="375">
          <cell r="A375" t="str">
            <v>Consommation d'eau chaude gaz naturel des appartements (climat normal)</v>
          </cell>
          <cell r="B375" t="str">
            <v>gazcfiprecs</v>
          </cell>
          <cell r="C375" t="str">
            <v>fra</v>
          </cell>
          <cell r="D375" t="str">
            <v>CEREN</v>
          </cell>
          <cell r="E375" t="str">
            <v>GWh</v>
          </cell>
          <cell r="F375">
            <v>6269.9165086478215</v>
          </cell>
          <cell r="G375">
            <v>6256.9342730051912</v>
          </cell>
          <cell r="H375">
            <v>6323.6127820112779</v>
          </cell>
          <cell r="I375">
            <v>6461.6630659447974</v>
          </cell>
          <cell r="J375">
            <v>6599.5419957623899</v>
          </cell>
          <cell r="K375">
            <v>6579.1157910478632</v>
          </cell>
          <cell r="L375">
            <v>6829.5355369664148</v>
          </cell>
          <cell r="M375">
            <v>6901.7904929398455</v>
          </cell>
          <cell r="N375">
            <v>7350.5349964947191</v>
          </cell>
          <cell r="O375">
            <v>7464.7656895782047</v>
          </cell>
          <cell r="P375">
            <v>7386.0311913803916</v>
          </cell>
          <cell r="Q375">
            <v>7713.8870605513839</v>
          </cell>
          <cell r="R375">
            <v>7964.9119128981374</v>
          </cell>
          <cell r="S375">
            <v>8004.8262795090041</v>
          </cell>
          <cell r="T375">
            <v>8176.2405044151492</v>
          </cell>
          <cell r="U375">
            <v>8239.8455514179332</v>
          </cell>
          <cell r="V375">
            <v>8210.4915185955397</v>
          </cell>
          <cell r="W375">
            <v>7917.9442349350556</v>
          </cell>
          <cell r="X375">
            <v>7953.3071494971773</v>
          </cell>
          <cell r="Y375">
            <v>7780.2994766186275</v>
          </cell>
          <cell r="Z375">
            <v>7624.3368439388369</v>
          </cell>
          <cell r="AA375">
            <v>7452.0399868982049</v>
          </cell>
          <cell r="AB375">
            <v>7267.2021135989862</v>
          </cell>
          <cell r="AC375">
            <v>7102.7289864855002</v>
          </cell>
          <cell r="AD375">
            <v>7134.620762631148</v>
          </cell>
          <cell r="AE375">
            <v>7153.2564383385852</v>
          </cell>
        </row>
        <row r="376">
          <cell r="A376" t="str">
            <v>Consommation d'eau chaude électricité des appartements (climat normal)</v>
          </cell>
          <cell r="B376" t="str">
            <v>elccfiprecs</v>
          </cell>
          <cell r="C376" t="str">
            <v>fra</v>
          </cell>
          <cell r="D376" t="str">
            <v>CEREN</v>
          </cell>
          <cell r="E376" t="str">
            <v>GWh</v>
          </cell>
          <cell r="F376">
            <v>3849.1666949999994</v>
          </cell>
          <cell r="G376">
            <v>4198.3444108312497</v>
          </cell>
          <cell r="H376">
            <v>4533.3546213250002</v>
          </cell>
          <cell r="I376">
            <v>4662.5625478604179</v>
          </cell>
          <cell r="J376">
            <v>4770.2892556458346</v>
          </cell>
          <cell r="K376">
            <v>4844.6403640562512</v>
          </cell>
          <cell r="L376">
            <v>4925.2689238833364</v>
          </cell>
          <cell r="M376">
            <v>4961.2181149604212</v>
          </cell>
          <cell r="N376">
            <v>4933.2754675375027</v>
          </cell>
          <cell r="O376">
            <v>4918.2338163867189</v>
          </cell>
          <cell r="P376">
            <v>5207.5071767946547</v>
          </cell>
          <cell r="Q376">
            <v>5585.2263829896319</v>
          </cell>
          <cell r="R376">
            <v>5723.5729840609893</v>
          </cell>
          <cell r="S376">
            <v>5758.8528841195712</v>
          </cell>
          <cell r="T376">
            <v>5830.5781548685964</v>
          </cell>
          <cell r="U376">
            <v>5896.5502172162151</v>
          </cell>
          <cell r="V376">
            <v>5973.809311281424</v>
          </cell>
          <cell r="W376">
            <v>6053.701412382813</v>
          </cell>
          <cell r="X376">
            <v>6075.8933076226976</v>
          </cell>
          <cell r="Y376">
            <v>6157.0305514886095</v>
          </cell>
          <cell r="Z376">
            <v>6052.3384819641642</v>
          </cell>
          <cell r="AA376">
            <v>6194.4413859833558</v>
          </cell>
          <cell r="AB376">
            <v>6113.4182955345141</v>
          </cell>
          <cell r="AC376">
            <v>5937.3407599999991</v>
          </cell>
          <cell r="AD376">
            <v>5770.6110081936768</v>
          </cell>
          <cell r="AE376">
            <v>5611.2004301942379</v>
          </cell>
        </row>
        <row r="377">
          <cell r="A377" t="str">
            <v>Consommation d'eau chaude biomasse des appartements (climat normal)</v>
          </cell>
          <cell r="B377" t="str">
            <v>boicfiprecs</v>
          </cell>
          <cell r="C377" t="str">
            <v>fra</v>
          </cell>
          <cell r="D377" t="str">
            <v>CEREN</v>
          </cell>
          <cell r="E377" t="str">
            <v>GWh</v>
          </cell>
          <cell r="F377">
            <v>68.592532056723599</v>
          </cell>
          <cell r="G377">
            <v>89.294429130760321</v>
          </cell>
          <cell r="H377">
            <v>104.13005440427084</v>
          </cell>
          <cell r="I377">
            <v>96.497849523757679</v>
          </cell>
          <cell r="J377">
            <v>88.979539597712787</v>
          </cell>
          <cell r="K377">
            <v>83.136349982124358</v>
          </cell>
          <cell r="L377">
            <v>81.376543072113179</v>
          </cell>
          <cell r="M377">
            <v>75.955985693364113</v>
          </cell>
          <cell r="N377">
            <v>73.195582030025435</v>
          </cell>
          <cell r="O377">
            <v>68.047546266891118</v>
          </cell>
          <cell r="P377">
            <v>29.040332284359746</v>
          </cell>
          <cell r="Q377">
            <v>9.7354383101854012</v>
          </cell>
          <cell r="R377">
            <v>18.707719594368228</v>
          </cell>
          <cell r="S377">
            <v>18.67769778992897</v>
          </cell>
          <cell r="T377">
            <v>19.083038163959969</v>
          </cell>
          <cell r="U377">
            <v>18.548956400033745</v>
          </cell>
          <cell r="V377">
            <v>18.494023468744288</v>
          </cell>
          <cell r="W377">
            <v>15.807319865734971</v>
          </cell>
          <cell r="X377">
            <v>10.224540142620913</v>
          </cell>
          <cell r="Y377">
            <v>9.6917428543432216</v>
          </cell>
          <cell r="Z377">
            <v>9.6402218734454124</v>
          </cell>
          <cell r="AA377">
            <v>8.6819963130399618</v>
          </cell>
          <cell r="AB377">
            <v>7.7101911405876233</v>
          </cell>
          <cell r="AC377">
            <v>10.212888507316254</v>
          </cell>
          <cell r="AD377">
            <v>11.516233742138185</v>
          </cell>
          <cell r="AE377">
            <v>14.003951028718662</v>
          </cell>
        </row>
        <row r="378">
          <cell r="A378" t="str">
            <v>Consommation d'eau chaude autre des appartements (climat normal)</v>
          </cell>
          <cell r="B378" t="str">
            <v>divcfiprecs</v>
          </cell>
          <cell r="C378" t="str">
            <v>fra</v>
          </cell>
          <cell r="D378" t="str">
            <v>CEREN</v>
          </cell>
          <cell r="E378" t="str">
            <v>GWh</v>
          </cell>
          <cell r="F378">
            <v>3481.2147821843114</v>
          </cell>
          <cell r="G378">
            <v>3513.5123833596767</v>
          </cell>
          <cell r="H378">
            <v>3537.3102648814456</v>
          </cell>
          <cell r="I378">
            <v>3565.6850499814354</v>
          </cell>
          <cell r="J378">
            <v>3571.9911383196504</v>
          </cell>
          <cell r="K378">
            <v>3609.6187161538755</v>
          </cell>
          <cell r="L378">
            <v>3650.0894897922917</v>
          </cell>
          <cell r="M378">
            <v>3689.7763114584041</v>
          </cell>
          <cell r="N378">
            <v>3715.3404931850673</v>
          </cell>
          <cell r="O378">
            <v>3733.5820241444544</v>
          </cell>
          <cell r="P378">
            <v>3562.3269608796741</v>
          </cell>
          <cell r="Q378">
            <v>3355.5097574786569</v>
          </cell>
          <cell r="R378">
            <v>3248.2480932257176</v>
          </cell>
          <cell r="S378">
            <v>3245.6679039837168</v>
          </cell>
          <cell r="T378">
            <v>3331.9595694156669</v>
          </cell>
          <cell r="U378">
            <v>3406.8450896792492</v>
          </cell>
          <cell r="V378">
            <v>3497.3156898533139</v>
          </cell>
          <cell r="W378">
            <v>3477.929820505261</v>
          </cell>
          <cell r="X378">
            <v>3470.0059598488306</v>
          </cell>
          <cell r="Y378">
            <v>3438.641963413681</v>
          </cell>
          <cell r="Z378">
            <v>3430.1126367659376</v>
          </cell>
          <cell r="AA378">
            <v>3451.378671381975</v>
          </cell>
          <cell r="AB378">
            <v>3505.2050537864429</v>
          </cell>
          <cell r="AC378">
            <v>3558.9837667644933</v>
          </cell>
          <cell r="AD378">
            <v>3604.0583766887298</v>
          </cell>
          <cell r="AE378">
            <v>3662.2026119913789</v>
          </cell>
        </row>
        <row r="379">
          <cell r="A379" t="str">
            <v>Consommation d'eau chaude des maisons &lt;1975 (climat normal)</v>
          </cell>
        </row>
        <row r="380">
          <cell r="A380" t="str">
            <v>Consommation d'eau chaude des maisons &lt;1975 (climat normal)</v>
          </cell>
          <cell r="B380" t="str">
            <v>toccfmprecs1</v>
          </cell>
          <cell r="C380" t="str">
            <v>fra</v>
          </cell>
          <cell r="D380" t="str">
            <v>CEREN</v>
          </cell>
          <cell r="E380" t="str">
            <v>GWh</v>
          </cell>
          <cell r="F380">
            <v>16701.709398286876</v>
          </cell>
          <cell r="G380">
            <v>16710.751907573587</v>
          </cell>
          <cell r="H380">
            <v>16924.762084566759</v>
          </cell>
          <cell r="I380">
            <v>16900.727257728213</v>
          </cell>
          <cell r="J380">
            <v>17134.229897552013</v>
          </cell>
          <cell r="K380">
            <v>17234.244654529106</v>
          </cell>
          <cell r="L380">
            <v>17286.111428211585</v>
          </cell>
          <cell r="M380">
            <v>17316.265870789448</v>
          </cell>
          <cell r="N380">
            <v>17957.1695386348</v>
          </cell>
          <cell r="O380">
            <v>18237.787070087983</v>
          </cell>
          <cell r="P380">
            <v>18227.615365190555</v>
          </cell>
          <cell r="Q380">
            <v>18679.610346083973</v>
          </cell>
          <cell r="R380">
            <v>18275.326898664658</v>
          </cell>
          <cell r="S380">
            <v>18134.89545222497</v>
          </cell>
          <cell r="T380">
            <v>17142.24655663635</v>
          </cell>
          <cell r="U380">
            <v>15808.959512275133</v>
          </cell>
          <cell r="V380">
            <v>15034.25452630254</v>
          </cell>
          <cell r="W380">
            <v>13965.119056824165</v>
          </cell>
          <cell r="X380">
            <v>13842.090354869688</v>
          </cell>
          <cell r="Y380">
            <v>13552.448314931513</v>
          </cell>
          <cell r="Z380">
            <v>13829.69065152125</v>
          </cell>
          <cell r="AA380">
            <v>13858.494088191261</v>
          </cell>
          <cell r="AB380">
            <v>13791.606405281225</v>
          </cell>
          <cell r="AC380">
            <v>13542.842012774572</v>
          </cell>
          <cell r="AD380">
            <v>13248.182416546124</v>
          </cell>
          <cell r="AE380">
            <v>12910.839874890551</v>
          </cell>
        </row>
        <row r="381">
          <cell r="A381" t="str">
            <v>Consommation d'eau chaude charbon des maisons &lt;1975 (climat normal)</v>
          </cell>
          <cell r="B381" t="str">
            <v>chacfmprecs1</v>
          </cell>
          <cell r="C381" t="str">
            <v>fra</v>
          </cell>
          <cell r="D381" t="str">
            <v>CEREN</v>
          </cell>
          <cell r="E381" t="str">
            <v>GWh</v>
          </cell>
          <cell r="F381">
            <v>46.640468082875955</v>
          </cell>
          <cell r="G381">
            <v>33.785900050278443</v>
          </cell>
          <cell r="H381">
            <v>23.206476802211455</v>
          </cell>
          <cell r="I381">
            <v>18.428672754697338</v>
          </cell>
          <cell r="J381">
            <v>12.96832527182405</v>
          </cell>
          <cell r="K381">
            <v>8.6455501812160325</v>
          </cell>
          <cell r="L381">
            <v>8.1905212243099257</v>
          </cell>
          <cell r="M381">
            <v>8.0767639850833994</v>
          </cell>
          <cell r="N381">
            <v>8.0767639850833994</v>
          </cell>
          <cell r="O381">
            <v>8.0767639850833994</v>
          </cell>
          <cell r="P381">
            <v>6.9391915928181316</v>
          </cell>
          <cell r="Q381">
            <v>6.1428909182324452</v>
          </cell>
          <cell r="R381">
            <v>5.3465902436467569</v>
          </cell>
          <cell r="S381">
            <v>4.2090178513814891</v>
          </cell>
          <cell r="T381">
            <v>3.8677461337019103</v>
          </cell>
          <cell r="U381">
            <v>3.7539888944753823</v>
          </cell>
          <cell r="V381">
            <v>3.7539888944753828</v>
          </cell>
          <cell r="W381">
            <v>3.6402316552488556</v>
          </cell>
          <cell r="X381">
            <v>3.5264744160223289</v>
          </cell>
          <cell r="Y381">
            <v>3.4127171767958018</v>
          </cell>
          <cell r="Z381">
            <v>3.1852026983427493</v>
          </cell>
          <cell r="AA381">
            <v>2.9576882198896941</v>
          </cell>
          <cell r="AB381">
            <v>2.730173741436642</v>
          </cell>
          <cell r="AC381">
            <v>2.5026592629835887</v>
          </cell>
          <cell r="AD381">
            <v>2.1613875453040086</v>
          </cell>
          <cell r="AE381">
            <v>2.1613875453040081</v>
          </cell>
        </row>
        <row r="382">
          <cell r="A382" t="str">
            <v>Consommation d'eau chaude fioul des maisons &lt;1975 (climat normal)</v>
          </cell>
          <cell r="B382" t="str">
            <v>fodcfmprecs1</v>
          </cell>
          <cell r="C382" t="str">
            <v>fra</v>
          </cell>
          <cell r="D382" t="str">
            <v>CEREN</v>
          </cell>
          <cell r="E382" t="str">
            <v>GWh</v>
          </cell>
          <cell r="F382">
            <v>4835.1298748947065</v>
          </cell>
          <cell r="G382">
            <v>4765.8850789604867</v>
          </cell>
          <cell r="H382">
            <v>4675.1834771244066</v>
          </cell>
          <cell r="I382">
            <v>4720.2994390352233</v>
          </cell>
          <cell r="J382">
            <v>4978.945312512592</v>
          </cell>
          <cell r="K382">
            <v>5126.8797139017279</v>
          </cell>
          <cell r="L382">
            <v>5128.6665364672645</v>
          </cell>
          <cell r="M382">
            <v>5247.986858627024</v>
          </cell>
          <cell r="N382">
            <v>5758.3851649029675</v>
          </cell>
          <cell r="O382">
            <v>5966.6256647653263</v>
          </cell>
          <cell r="P382">
            <v>5834.4396311184864</v>
          </cell>
          <cell r="Q382">
            <v>6057.6684798090682</v>
          </cell>
          <cell r="R382">
            <v>5894.1095442581654</v>
          </cell>
          <cell r="S382">
            <v>5989.5967075545368</v>
          </cell>
          <cell r="T382">
            <v>5295.6700075659337</v>
          </cell>
          <cell r="U382">
            <v>4191.0816191317472</v>
          </cell>
          <cell r="V382">
            <v>3449.1048358005887</v>
          </cell>
          <cell r="W382">
            <v>2716.2561877506932</v>
          </cell>
          <cell r="X382">
            <v>2775.3347524707769</v>
          </cell>
          <cell r="Y382">
            <v>2566.8979773205006</v>
          </cell>
          <cell r="Z382">
            <v>2582.8075989051367</v>
          </cell>
          <cell r="AA382">
            <v>2360.393946965783</v>
          </cell>
          <cell r="AB382">
            <v>2125.996685683665</v>
          </cell>
          <cell r="AC382">
            <v>1709.8270449816428</v>
          </cell>
          <cell r="AD382">
            <v>1606.3092177619706</v>
          </cell>
          <cell r="AE382">
            <v>1467.9391047454503</v>
          </cell>
        </row>
        <row r="383">
          <cell r="A383" t="str">
            <v>Consommation d'eau chaude GPL des maisons &lt;1975 (climat normal)</v>
          </cell>
          <cell r="B383" t="str">
            <v>gplcfmprecs1</v>
          </cell>
          <cell r="C383" t="str">
            <v>fra</v>
          </cell>
          <cell r="D383" t="str">
            <v>CEREN</v>
          </cell>
          <cell r="E383" t="str">
            <v>GWh</v>
          </cell>
          <cell r="F383">
            <v>1677.0949838694635</v>
          </cell>
          <cell r="G383">
            <v>1585.2084867793963</v>
          </cell>
          <cell r="H383">
            <v>1457.7580395779239</v>
          </cell>
          <cell r="I383">
            <v>1334.2669240622056</v>
          </cell>
          <cell r="J383">
            <v>1253.2974251789649</v>
          </cell>
          <cell r="K383">
            <v>1179.5223618759023</v>
          </cell>
          <cell r="L383">
            <v>1115.9118715774109</v>
          </cell>
          <cell r="M383">
            <v>1053.4366374001456</v>
          </cell>
          <cell r="N383">
            <v>1067.5014723492864</v>
          </cell>
          <cell r="O383">
            <v>1110.1591085378084</v>
          </cell>
          <cell r="P383">
            <v>1030.8955599374815</v>
          </cell>
          <cell r="Q383">
            <v>909.42178398342321</v>
          </cell>
          <cell r="R383">
            <v>956.52198632944658</v>
          </cell>
          <cell r="S383">
            <v>853.39621453970847</v>
          </cell>
          <cell r="T383">
            <v>748.94929708339907</v>
          </cell>
          <cell r="U383">
            <v>696.13234020472248</v>
          </cell>
          <cell r="V383">
            <v>570.94768791093838</v>
          </cell>
          <cell r="W383">
            <v>477.70596631839533</v>
          </cell>
          <cell r="X383">
            <v>429.55332280627283</v>
          </cell>
          <cell r="Y383">
            <v>395.44964077810084</v>
          </cell>
          <cell r="Z383">
            <v>406.15115188954843</v>
          </cell>
          <cell r="AA383">
            <v>398.39847744178348</v>
          </cell>
          <cell r="AB383">
            <v>369.32974749172678</v>
          </cell>
          <cell r="AC383">
            <v>342.25831796063864</v>
          </cell>
          <cell r="AD383">
            <v>335.22589725810377</v>
          </cell>
          <cell r="AE383">
            <v>323.32026100521324</v>
          </cell>
        </row>
        <row r="384">
          <cell r="A384" t="str">
            <v>Consommation d'eau chaude gaz naturel des maisons &lt;1975 (climat normal)</v>
          </cell>
          <cell r="B384" t="str">
            <v>gazcfmprecs1</v>
          </cell>
          <cell r="C384" t="str">
            <v>fra</v>
          </cell>
          <cell r="D384" t="str">
            <v>CEREN</v>
          </cell>
          <cell r="E384" t="str">
            <v>GWh</v>
          </cell>
          <cell r="F384">
            <v>3475.3857529883621</v>
          </cell>
          <cell r="G384">
            <v>3420.5068673237461</v>
          </cell>
          <cell r="H384">
            <v>3520.0688374369497</v>
          </cell>
          <cell r="I384">
            <v>3540.1882682628998</v>
          </cell>
          <cell r="J384">
            <v>3565.6843069222068</v>
          </cell>
          <cell r="K384">
            <v>3528.4447015425262</v>
          </cell>
          <cell r="L384">
            <v>3587.518331480027</v>
          </cell>
          <cell r="M384">
            <v>3553.7665279726293</v>
          </cell>
          <cell r="N384">
            <v>3797.9984687583742</v>
          </cell>
          <cell r="O384">
            <v>3952.2793167847708</v>
          </cell>
          <cell r="P384">
            <v>3983.8269359017117</v>
          </cell>
          <cell r="Q384">
            <v>4361.0101357377671</v>
          </cell>
          <cell r="R384">
            <v>4584.764385405043</v>
          </cell>
          <cell r="S384">
            <v>4643.9594376034056</v>
          </cell>
          <cell r="T384">
            <v>4755.4992581711922</v>
          </cell>
          <cell r="U384">
            <v>4881.999026843072</v>
          </cell>
          <cell r="V384">
            <v>5133.6421330655712</v>
          </cell>
          <cell r="W384">
            <v>4920.9299987521481</v>
          </cell>
          <cell r="X384">
            <v>4801.6036493598313</v>
          </cell>
          <cell r="Y384">
            <v>4611.1785596946484</v>
          </cell>
          <cell r="Z384">
            <v>4391.1407654066534</v>
          </cell>
          <cell r="AA384">
            <v>4173.4088970040511</v>
          </cell>
          <cell r="AB384">
            <v>3977.697415050387</v>
          </cell>
          <cell r="AC384">
            <v>3700.1852470501744</v>
          </cell>
          <cell r="AD384">
            <v>3690.987198231097</v>
          </cell>
          <cell r="AE384">
            <v>3654.0067963707934</v>
          </cell>
        </row>
        <row r="385">
          <cell r="A385" t="str">
            <v>Consommation d'eau chaude électricité des maisons &lt;1975 (climat normal)</v>
          </cell>
          <cell r="B385" t="str">
            <v>elccfmprecs1</v>
          </cell>
          <cell r="C385" t="str">
            <v>fra</v>
          </cell>
          <cell r="D385" t="str">
            <v>CEREN</v>
          </cell>
          <cell r="E385" t="str">
            <v>GWh</v>
          </cell>
          <cell r="F385">
            <v>5520.9989999999998</v>
          </cell>
          <cell r="G385">
            <v>5867.0453333333362</v>
          </cell>
          <cell r="H385">
            <v>6288.1350000000011</v>
          </cell>
          <cell r="I385">
            <v>6306.6818333333322</v>
          </cell>
          <cell r="J385">
            <v>6320.1493333333374</v>
          </cell>
          <cell r="K385">
            <v>6360.1652500000009</v>
          </cell>
          <cell r="L385">
            <v>6388.6056666666655</v>
          </cell>
          <cell r="M385">
            <v>6433.5979166666657</v>
          </cell>
          <cell r="N385">
            <v>6344.0494999999974</v>
          </cell>
          <cell r="O385">
            <v>6252.8012499999986</v>
          </cell>
          <cell r="P385">
            <v>6436.9913333333297</v>
          </cell>
          <cell r="Q385">
            <v>6428.1087500000012</v>
          </cell>
          <cell r="R385">
            <v>6223.2723333333379</v>
          </cell>
          <cell r="S385">
            <v>6078.9621666666671</v>
          </cell>
          <cell r="T385">
            <v>5807.4950000000008</v>
          </cell>
          <cell r="U385">
            <v>5526.7116600000027</v>
          </cell>
          <cell r="V385">
            <v>5391.9639871999989</v>
          </cell>
          <cell r="W385">
            <v>5362.7713627836192</v>
          </cell>
          <cell r="X385">
            <v>5379.1090029892839</v>
          </cell>
          <cell r="Y385">
            <v>5500.0411660100026</v>
          </cell>
          <cell r="Z385">
            <v>5955.0208019329284</v>
          </cell>
          <cell r="AA385">
            <v>6423.2431553733068</v>
          </cell>
          <cell r="AB385">
            <v>6804.3641678850008</v>
          </cell>
          <cell r="AC385">
            <v>7264.2189999999973</v>
          </cell>
          <cell r="AD385">
            <v>7078.0063755356932</v>
          </cell>
          <cell r="AE385">
            <v>6919.3329918361969</v>
          </cell>
        </row>
        <row r="386">
          <cell r="A386" t="str">
            <v>Consommation d'eau chaude biomasse des maisons &lt;1975 (climat normal)</v>
          </cell>
          <cell r="B386" t="str">
            <v>boicfmprecs1</v>
          </cell>
          <cell r="C386" t="str">
            <v>fra</v>
          </cell>
          <cell r="D386" t="str">
            <v>CEREN</v>
          </cell>
          <cell r="E386" t="str">
            <v>GWh</v>
          </cell>
          <cell r="F386">
            <v>1138.46230461973</v>
          </cell>
          <cell r="G386">
            <v>1029.4078494292919</v>
          </cell>
          <cell r="H386">
            <v>950.72866471261648</v>
          </cell>
          <cell r="I386">
            <v>968.16433964706073</v>
          </cell>
          <cell r="J386">
            <v>990.53681246667145</v>
          </cell>
          <cell r="K386">
            <v>1015.0502955311242</v>
          </cell>
          <cell r="L386">
            <v>1038.7840704576665</v>
          </cell>
          <cell r="M386">
            <v>1000.8418637198048</v>
          </cell>
          <cell r="N386">
            <v>962.6840186160772</v>
          </cell>
          <cell r="O386">
            <v>929.61243575186393</v>
          </cell>
          <cell r="P386">
            <v>917.29356923076546</v>
          </cell>
          <cell r="Q386">
            <v>900.46065599999577</v>
          </cell>
          <cell r="R386">
            <v>594.4119161538473</v>
          </cell>
          <cell r="S386">
            <v>546.47563707691734</v>
          </cell>
          <cell r="T386">
            <v>512.04348207692226</v>
          </cell>
          <cell r="U386">
            <v>490.13361692307075</v>
          </cell>
          <cell r="V386">
            <v>463.99265446154436</v>
          </cell>
          <cell r="W386">
            <v>460.41310255756235</v>
          </cell>
          <cell r="X386">
            <v>426.15698843824055</v>
          </cell>
          <cell r="Y386">
            <v>443.55615348806151</v>
          </cell>
          <cell r="Z386">
            <v>455.64357816962718</v>
          </cell>
          <cell r="AA386">
            <v>467.32883337735245</v>
          </cell>
          <cell r="AB386">
            <v>478.72512561991584</v>
          </cell>
          <cell r="AC386">
            <v>491.9376430557312</v>
          </cell>
          <cell r="AD386">
            <v>499.32529302209849</v>
          </cell>
          <cell r="AE386">
            <v>507.91228619573644</v>
          </cell>
        </row>
        <row r="387">
          <cell r="A387" t="str">
            <v>Consommation d'eau chaude autre des maisons &lt;1975 (climat normal)</v>
          </cell>
          <cell r="B387" t="str">
            <v>divcfmprecs1</v>
          </cell>
          <cell r="C387" t="str">
            <v>fra</v>
          </cell>
          <cell r="D387" t="str">
            <v>CEREN</v>
          </cell>
          <cell r="E387" t="str">
            <v>GWh</v>
          </cell>
          <cell r="F387">
            <v>7.997013831737946</v>
          </cell>
          <cell r="G387">
            <v>8.9123916970532626</v>
          </cell>
          <cell r="H387">
            <v>9.6815889126496515</v>
          </cell>
          <cell r="I387">
            <v>12.697780632794796</v>
          </cell>
          <cell r="J387">
            <v>12.648381866417019</v>
          </cell>
          <cell r="K387">
            <v>15.536781496608874</v>
          </cell>
          <cell r="L387">
            <v>18.434430338240414</v>
          </cell>
          <cell r="M387">
            <v>18.559302418093548</v>
          </cell>
          <cell r="N387">
            <v>18.474150023014094</v>
          </cell>
          <cell r="O387">
            <v>18.232530263131526</v>
          </cell>
          <cell r="P387">
            <v>17.229144075960853</v>
          </cell>
          <cell r="Q387">
            <v>16.797649635481147</v>
          </cell>
          <cell r="R387">
            <v>16.900142941174611</v>
          </cell>
          <cell r="S387">
            <v>18.296270932351359</v>
          </cell>
          <cell r="T387">
            <v>18.721765605196747</v>
          </cell>
          <cell r="U387">
            <v>19.147260278042125</v>
          </cell>
          <cell r="V387">
            <v>20.849238969423652</v>
          </cell>
          <cell r="W387">
            <v>23.402207006495928</v>
          </cell>
          <cell r="X387">
            <v>26.806164389258974</v>
          </cell>
          <cell r="Y387">
            <v>31.912100463403547</v>
          </cell>
          <cell r="Z387">
            <v>35.741552519011961</v>
          </cell>
          <cell r="AA387">
            <v>32.763089809094303</v>
          </cell>
          <cell r="AB387">
            <v>32.763089809094303</v>
          </cell>
          <cell r="AC387">
            <v>31.912100463403544</v>
          </cell>
          <cell r="AD387">
            <v>36.16704719185735</v>
          </cell>
          <cell r="AE387">
            <v>36.167047191857343</v>
          </cell>
        </row>
        <row r="388">
          <cell r="A388" t="str">
            <v>Consommation d'eau chaude des appartements &lt;1975 (climat normal)</v>
          </cell>
        </row>
        <row r="389">
          <cell r="A389" t="str">
            <v>Consommation d'eau chaude des appartements &lt;1975 (climat normal)</v>
          </cell>
          <cell r="B389" t="str">
            <v>toccfiprecs1</v>
          </cell>
          <cell r="C389" t="str">
            <v>fra</v>
          </cell>
          <cell r="D389" t="str">
            <v>CEREN</v>
          </cell>
          <cell r="E389" t="str">
            <v>GWh</v>
          </cell>
          <cell r="F389">
            <v>13158.731636145665</v>
          </cell>
          <cell r="G389">
            <v>13295.852330610469</v>
          </cell>
          <cell r="H389">
            <v>13305.891825512332</v>
          </cell>
          <cell r="I389">
            <v>13383.679768496411</v>
          </cell>
          <cell r="J389">
            <v>13409.750163170334</v>
          </cell>
          <cell r="K389">
            <v>13290.807417189495</v>
          </cell>
          <cell r="L389">
            <v>13347.183680732123</v>
          </cell>
          <cell r="M389">
            <v>13192.078333869234</v>
          </cell>
          <cell r="N389">
            <v>13572.382966201338</v>
          </cell>
          <cell r="O389">
            <v>13465.068148719016</v>
          </cell>
          <cell r="P389">
            <v>12989.905076576575</v>
          </cell>
          <cell r="Q389">
            <v>13055.050790604371</v>
          </cell>
          <cell r="R389">
            <v>12969.729763207335</v>
          </cell>
          <cell r="S389">
            <v>12800.043264927292</v>
          </cell>
          <cell r="T389">
            <v>12959.568631508839</v>
          </cell>
          <cell r="U389">
            <v>12894.418797201028</v>
          </cell>
          <cell r="V389">
            <v>12741.861690640733</v>
          </cell>
          <cell r="W389">
            <v>12186.060577575738</v>
          </cell>
          <cell r="X389">
            <v>12005.627867297031</v>
          </cell>
          <cell r="Y389">
            <v>11703.000726466547</v>
          </cell>
          <cell r="Z389">
            <v>11494.925565455031</v>
          </cell>
          <cell r="AA389">
            <v>11312.496353678482</v>
          </cell>
          <cell r="AB389">
            <v>11023.819546379273</v>
          </cell>
          <cell r="AC389">
            <v>10701.737362368855</v>
          </cell>
          <cell r="AD389">
            <v>10465.501284714743</v>
          </cell>
          <cell r="AE389">
            <v>10229.823821213746</v>
          </cell>
        </row>
        <row r="390">
          <cell r="A390" t="str">
            <v>Consommation d'eau chaude charbon des appartements &lt;1975 (climat normal)</v>
          </cell>
          <cell r="B390" t="str">
            <v>chacfiprecs1</v>
          </cell>
          <cell r="C390" t="str">
            <v>fra</v>
          </cell>
          <cell r="D390" t="str">
            <v>CEREN</v>
          </cell>
          <cell r="E390" t="str">
            <v>GWh</v>
          </cell>
          <cell r="F390">
            <v>76.143321084178083</v>
          </cell>
          <cell r="G390">
            <v>75.096415219223729</v>
          </cell>
          <cell r="H390">
            <v>72.999054130410371</v>
          </cell>
          <cell r="I390">
            <v>66.609797741073763</v>
          </cell>
          <cell r="J390">
            <v>61.252981694578814</v>
          </cell>
          <cell r="K390">
            <v>55.4511176610064</v>
          </cell>
          <cell r="L390">
            <v>50.272675745232966</v>
          </cell>
          <cell r="M390">
            <v>44.418541748060768</v>
          </cell>
          <cell r="N390">
            <v>38.867111369279357</v>
          </cell>
          <cell r="O390">
            <v>33.155321740793866</v>
          </cell>
          <cell r="P390">
            <v>22.670559062672879</v>
          </cell>
          <cell r="Q390">
            <v>16.405632161005574</v>
          </cell>
          <cell r="R390">
            <v>11.619968268709844</v>
          </cell>
          <cell r="S390">
            <v>11.619968268709844</v>
          </cell>
          <cell r="T390">
            <v>10.338868950529521</v>
          </cell>
          <cell r="U390">
            <v>8.7730808949757897</v>
          </cell>
          <cell r="V390">
            <v>7.6343259454821686</v>
          </cell>
          <cell r="W390">
            <v>7.9190146828555736</v>
          </cell>
          <cell r="X390">
            <v>7.9190146828555728</v>
          </cell>
          <cell r="Y390">
            <v>7.9190146828555745</v>
          </cell>
          <cell r="Z390">
            <v>8.0613590515422775</v>
          </cell>
          <cell r="AA390">
            <v>8.0613590515422793</v>
          </cell>
          <cell r="AB390">
            <v>8.0613590515422757</v>
          </cell>
          <cell r="AC390">
            <v>8.3820775509504539</v>
          </cell>
          <cell r="AD390">
            <v>8.684781169341246</v>
          </cell>
          <cell r="AE390">
            <v>8.845140419045336</v>
          </cell>
        </row>
        <row r="391">
          <cell r="A391" t="str">
            <v>Consommation d'eau chaude fioul des appartements &lt;1975 (climat normal)</v>
          </cell>
          <cell r="B391" t="str">
            <v>fodcfiprecs1</v>
          </cell>
          <cell r="C391" t="str">
            <v>fra</v>
          </cell>
          <cell r="D391" t="str">
            <v>CEREN</v>
          </cell>
          <cell r="E391" t="str">
            <v>GWh</v>
          </cell>
          <cell r="F391">
            <v>2408.0376473348833</v>
          </cell>
          <cell r="G391">
            <v>2294.880556222965</v>
          </cell>
          <cell r="H391">
            <v>2082.3031393099745</v>
          </cell>
          <cell r="I391">
            <v>2102.6212335696591</v>
          </cell>
          <cell r="J391">
            <v>2070.2087600150994</v>
          </cell>
          <cell r="K391">
            <v>2093.2600540115545</v>
          </cell>
          <cell r="L391">
            <v>2087.736660956698</v>
          </cell>
          <cell r="M391">
            <v>2060.5258130473235</v>
          </cell>
          <cell r="N391">
            <v>2135.2986809038844</v>
          </cell>
          <cell r="O391">
            <v>2054.0070742275257</v>
          </cell>
          <cell r="P391">
            <v>1781.7095059842163</v>
          </cell>
          <cell r="Q391">
            <v>1648.9035026020449</v>
          </cell>
          <cell r="R391">
            <v>1517.2891927752621</v>
          </cell>
          <cell r="S391">
            <v>1482.1931500625958</v>
          </cell>
          <cell r="T391">
            <v>1563.3601026564279</v>
          </cell>
          <cell r="U391">
            <v>1559.3231290810911</v>
          </cell>
          <cell r="V391">
            <v>1539.6632047408418</v>
          </cell>
          <cell r="W391">
            <v>1296.7974297793482</v>
          </cell>
          <cell r="X391">
            <v>1150.6301354469333</v>
          </cell>
          <cell r="Y391">
            <v>1094.3941015799239</v>
          </cell>
          <cell r="Z391">
            <v>999.08068794667258</v>
          </cell>
          <cell r="AA391">
            <v>901.99042014073871</v>
          </cell>
          <cell r="AB391">
            <v>807.6648958899226</v>
          </cell>
          <cell r="AC391">
            <v>716.94921084662769</v>
          </cell>
          <cell r="AD391">
            <v>670.380339791148</v>
          </cell>
          <cell r="AE391">
            <v>642.01405296197697</v>
          </cell>
        </row>
        <row r="392">
          <cell r="A392" t="str">
            <v>Consommation d'eau chaude GPL des appartements &lt;1975 (climat normal)</v>
          </cell>
          <cell r="B392" t="str">
            <v>gplcfiprecs1</v>
          </cell>
          <cell r="C392" t="str">
            <v>fra</v>
          </cell>
          <cell r="D392" t="str">
            <v>CEREN</v>
          </cell>
          <cell r="E392" t="str">
            <v>GWh</v>
          </cell>
          <cell r="F392">
            <v>339.69066617324097</v>
          </cell>
          <cell r="G392">
            <v>306.15168686061872</v>
          </cell>
          <cell r="H392">
            <v>270.8171740972254</v>
          </cell>
          <cell r="I392">
            <v>242.80817495525881</v>
          </cell>
          <cell r="J392">
            <v>219.06559455041045</v>
          </cell>
          <cell r="K392">
            <v>194.17004402217654</v>
          </cell>
          <cell r="L392">
            <v>177.28995792432849</v>
          </cell>
          <cell r="M392">
            <v>181.2929171693925</v>
          </cell>
          <cell r="N392">
            <v>186.42600554086181</v>
          </cell>
          <cell r="O392">
            <v>189.28641108256653</v>
          </cell>
          <cell r="P392">
            <v>149.98724577427421</v>
          </cell>
          <cell r="Q392">
            <v>116.38426228734177</v>
          </cell>
          <cell r="R392">
            <v>107.28557794733138</v>
          </cell>
          <cell r="S392">
            <v>95.468585329009741</v>
          </cell>
          <cell r="T392">
            <v>80.844343361191122</v>
          </cell>
          <cell r="U392">
            <v>71.488438106782453</v>
          </cell>
          <cell r="V392">
            <v>48.965376132852249</v>
          </cell>
          <cell r="W392">
            <v>57.61723532707682</v>
          </cell>
          <cell r="X392">
            <v>55.352986511850879</v>
          </cell>
          <cell r="Y392">
            <v>52.248175103923266</v>
          </cell>
          <cell r="Z392">
            <v>53.942160506747015</v>
          </cell>
          <cell r="AA392">
            <v>49.837936429496217</v>
          </cell>
          <cell r="AB392">
            <v>44.406799457737314</v>
          </cell>
          <cell r="AC392">
            <v>40.456814344818696</v>
          </cell>
          <cell r="AD392">
            <v>38.011656520097532</v>
          </cell>
          <cell r="AE392">
            <v>35.497094306730375</v>
          </cell>
        </row>
        <row r="393">
          <cell r="A393" t="str">
            <v>Consommation d'eau chaude gaz naturel des appartements &lt;1975 (climat normal)</v>
          </cell>
          <cell r="B393" t="str">
            <v>gazcfiprecs1</v>
          </cell>
          <cell r="C393" t="str">
            <v>fra</v>
          </cell>
          <cell r="D393" t="str">
            <v>CEREN</v>
          </cell>
          <cell r="E393" t="str">
            <v>GWh</v>
          </cell>
          <cell r="F393">
            <v>4925.7607037159296</v>
          </cell>
          <cell r="G393">
            <v>4954.4780692943168</v>
          </cell>
          <cell r="H393">
            <v>5037.3482748205233</v>
          </cell>
          <cell r="I393">
            <v>5102.8298610924076</v>
          </cell>
          <cell r="J393">
            <v>5205.5856940837366</v>
          </cell>
          <cell r="K393">
            <v>5148.6185501631044</v>
          </cell>
          <cell r="L393">
            <v>5313.0053261499852</v>
          </cell>
          <cell r="M393">
            <v>5275.3007562652092</v>
          </cell>
          <cell r="N393">
            <v>5650.8224580171627</v>
          </cell>
          <cell r="O393">
            <v>5699.5251137429968</v>
          </cell>
          <cell r="P393">
            <v>5541.8674730142575</v>
          </cell>
          <cell r="Q393">
            <v>5708.4470126292199</v>
          </cell>
          <cell r="R393">
            <v>5879.3910523638569</v>
          </cell>
          <cell r="S393">
            <v>5855.5592063031436</v>
          </cell>
          <cell r="T393">
            <v>5964.381891933529</v>
          </cell>
          <cell r="U393">
            <v>5936.4855912378971</v>
          </cell>
          <cell r="V393">
            <v>5839.1630554363019</v>
          </cell>
          <cell r="W393">
            <v>5556.6854107836562</v>
          </cell>
          <cell r="X393">
            <v>5531.6845652888032</v>
          </cell>
          <cell r="Y393">
            <v>5358.6565345855252</v>
          </cell>
          <cell r="Z393">
            <v>5207.4528511853068</v>
          </cell>
          <cell r="AA393">
            <v>5049.5156685047305</v>
          </cell>
          <cell r="AB393">
            <v>4868.7325463016305</v>
          </cell>
          <cell r="AC393">
            <v>4684.5029570981769</v>
          </cell>
          <cell r="AD393">
            <v>4611.6667799620982</v>
          </cell>
          <cell r="AE393">
            <v>4513.7903941031773</v>
          </cell>
        </row>
        <row r="394">
          <cell r="A394" t="str">
            <v>Consommation d'eau chaude électricité des appartements &lt;1975 (climat normal)</v>
          </cell>
          <cell r="B394" t="str">
            <v>elccfiprecs1</v>
          </cell>
          <cell r="C394" t="str">
            <v>fra</v>
          </cell>
          <cell r="D394" t="str">
            <v>CEREN</v>
          </cell>
          <cell r="E394" t="str">
            <v>GWh</v>
          </cell>
          <cell r="F394">
            <v>2755.208666666666</v>
          </cell>
          <cell r="G394">
            <v>2951.4575</v>
          </cell>
          <cell r="H394">
            <v>3094.8065000000001</v>
          </cell>
          <cell r="I394">
            <v>3123.0587083333344</v>
          </cell>
          <cell r="J394">
            <v>3127.8673333333345</v>
          </cell>
          <cell r="K394">
            <v>3107.4306250000022</v>
          </cell>
          <cell r="L394">
            <v>3084.2910000000029</v>
          </cell>
          <cell r="M394">
            <v>2993.9318750000039</v>
          </cell>
          <cell r="N394">
            <v>2911.3722500000031</v>
          </cell>
          <cell r="O394">
            <v>2824.4826250000028</v>
          </cell>
          <cell r="P394">
            <v>3045.8800000000033</v>
          </cell>
          <cell r="Q394">
            <v>3330.4073749999998</v>
          </cell>
          <cell r="R394">
            <v>3365.7786666666684</v>
          </cell>
          <cell r="S394">
            <v>3307.7613333333338</v>
          </cell>
          <cell r="T394">
            <v>3239.11</v>
          </cell>
          <cell r="U394">
            <v>3148.0123400000007</v>
          </cell>
          <cell r="V394">
            <v>3057.0248496999989</v>
          </cell>
          <cell r="W394">
            <v>3026.1762493327046</v>
          </cell>
          <cell r="X394">
            <v>3032.5177939509867</v>
          </cell>
          <cell r="Y394">
            <v>2982.3104604012956</v>
          </cell>
          <cell r="Z394">
            <v>3025.594696450009</v>
          </cell>
          <cell r="AA394">
            <v>3089.1311679813034</v>
          </cell>
          <cell r="AB394">
            <v>3061.6295051202201</v>
          </cell>
          <cell r="AC394">
            <v>2992.6329999999989</v>
          </cell>
          <cell r="AD394">
            <v>2879.7610984295202</v>
          </cell>
          <cell r="AE394">
            <v>2778.4101862883754</v>
          </cell>
        </row>
        <row r="395">
          <cell r="A395" t="str">
            <v>Consommation d'eau chaude biomasse des appartements &lt;1975 (climat normal)</v>
          </cell>
          <cell r="B395" t="str">
            <v>boicfiprecs1</v>
          </cell>
          <cell r="C395" t="str">
            <v>fra</v>
          </cell>
          <cell r="D395" t="str">
            <v>CEREN</v>
          </cell>
          <cell r="E395" t="str">
            <v>GWh</v>
          </cell>
          <cell r="F395">
            <v>52.97295260415558</v>
          </cell>
          <cell r="G395">
            <v>74.651474676883467</v>
          </cell>
          <cell r="H395">
            <v>91.795286746747465</v>
          </cell>
          <cell r="I395">
            <v>83.530341847315412</v>
          </cell>
          <cell r="J395">
            <v>77.838954571584495</v>
          </cell>
          <cell r="K395">
            <v>72.511166900203989</v>
          </cell>
          <cell r="L395">
            <v>71.556878044853875</v>
          </cell>
          <cell r="M395">
            <v>65.755575112886618</v>
          </cell>
          <cell r="N395">
            <v>63.347296668854135</v>
          </cell>
          <cell r="O395">
            <v>57.230438489249082</v>
          </cell>
          <cell r="P395">
            <v>21.63252000000011</v>
          </cell>
          <cell r="Q395">
            <v>3.6964080000002468</v>
          </cell>
          <cell r="R395">
            <v>14.604164030435641</v>
          </cell>
          <cell r="S395">
            <v>14.659863170635617</v>
          </cell>
          <cell r="T395">
            <v>14.715345420600897</v>
          </cell>
          <cell r="U395">
            <v>14.770610780331255</v>
          </cell>
          <cell r="V395">
            <v>14.749584999861099</v>
          </cell>
          <cell r="W395">
            <v>12.411183894835407</v>
          </cell>
          <cell r="X395">
            <v>8.1752006838178239</v>
          </cell>
          <cell r="Y395">
            <v>7.1683574533292385</v>
          </cell>
          <cell r="Z395">
            <v>7.1110594413846693</v>
          </cell>
          <cell r="AA395">
            <v>6.6078805502118048</v>
          </cell>
          <cell r="AB395">
            <v>6.091971247791319</v>
          </cell>
          <cell r="AC395">
            <v>8.5883885073162709</v>
          </cell>
          <cell r="AD395">
            <v>9.8836112421381603</v>
          </cell>
          <cell r="AE395">
            <v>11.820842592718693</v>
          </cell>
        </row>
        <row r="396">
          <cell r="A396" t="str">
            <v>Consommation d'eau chaude autre des appartements &lt;1975 (climat normal)</v>
          </cell>
          <cell r="B396" t="str">
            <v>divcfiprecs1</v>
          </cell>
          <cell r="C396" t="str">
            <v>fra</v>
          </cell>
          <cell r="D396" t="str">
            <v>CEREN</v>
          </cell>
          <cell r="E396" t="str">
            <v>GWh</v>
          </cell>
          <cell r="F396">
            <v>2600.9176785666104</v>
          </cell>
          <cell r="G396">
            <v>2639.1366283364623</v>
          </cell>
          <cell r="H396">
            <v>2655.8223964074509</v>
          </cell>
          <cell r="I396">
            <v>2662.2216509573618</v>
          </cell>
          <cell r="J396">
            <v>2647.9308449215905</v>
          </cell>
          <cell r="K396">
            <v>2619.3658594314479</v>
          </cell>
          <cell r="L396">
            <v>2563.0311819110225</v>
          </cell>
          <cell r="M396">
            <v>2570.8528555263583</v>
          </cell>
          <cell r="N396">
            <v>2586.2491637012936</v>
          </cell>
          <cell r="O396">
            <v>2607.3811644358816</v>
          </cell>
          <cell r="P396">
            <v>2426.1577727411513</v>
          </cell>
          <cell r="Q396">
            <v>2230.8065979247576</v>
          </cell>
          <cell r="R396">
            <v>2073.7611411550688</v>
          </cell>
          <cell r="S396">
            <v>2032.7811584598637</v>
          </cell>
          <cell r="T396">
            <v>2086.8180791865598</v>
          </cell>
          <cell r="U396">
            <v>2155.5656070999489</v>
          </cell>
          <cell r="V396">
            <v>2234.661293685394</v>
          </cell>
          <cell r="W396">
            <v>2228.4540537752605</v>
          </cell>
          <cell r="X396">
            <v>2219.3481707317828</v>
          </cell>
          <cell r="Y396">
            <v>2200.3040826596944</v>
          </cell>
          <cell r="Z396">
            <v>2193.68275087337</v>
          </cell>
          <cell r="AA396">
            <v>2207.3519210204586</v>
          </cell>
          <cell r="AB396">
            <v>2227.2324693104292</v>
          </cell>
          <cell r="AC396">
            <v>2250.2249140209642</v>
          </cell>
          <cell r="AD396">
            <v>2247.1130176003994</v>
          </cell>
          <cell r="AE396">
            <v>2239.4461105417217</v>
          </cell>
        </row>
        <row r="397">
          <cell r="A397" t="str">
            <v>Consommation d'eau chaude des maisons 1975-1982 (climat normal)</v>
          </cell>
        </row>
        <row r="398">
          <cell r="A398" t="str">
            <v>Consommation d'eau chaude des maisons 1975-1982 (climat normal)</v>
          </cell>
          <cell r="B398" t="str">
            <v>toccfmprecs2</v>
          </cell>
          <cell r="C398" t="str">
            <v>fra</v>
          </cell>
          <cell r="D398" t="str">
            <v>CEREN</v>
          </cell>
          <cell r="E398" t="str">
            <v>GWh</v>
          </cell>
          <cell r="F398">
            <v>4680.8473246836111</v>
          </cell>
          <cell r="G398">
            <v>4689.608569094522</v>
          </cell>
          <cell r="H398">
            <v>4548.2680632259426</v>
          </cell>
          <cell r="I398">
            <v>4593.3652684521248</v>
          </cell>
          <cell r="J398">
            <v>4651.3109951640326</v>
          </cell>
          <cell r="K398">
            <v>4632.5426704000156</v>
          </cell>
          <cell r="L398">
            <v>4673.3921575247005</v>
          </cell>
          <cell r="M398">
            <v>4800.5176528954762</v>
          </cell>
          <cell r="N398">
            <v>4811.3849672767801</v>
          </cell>
          <cell r="O398">
            <v>4821.3629868682492</v>
          </cell>
          <cell r="P398">
            <v>4834.0848483861946</v>
          </cell>
          <cell r="Q398">
            <v>4782.0325476702783</v>
          </cell>
          <cell r="R398">
            <v>4689.789085058509</v>
          </cell>
          <cell r="S398">
            <v>4669.4642800730353</v>
          </cell>
          <cell r="T398">
            <v>4531.2765515550982</v>
          </cell>
          <cell r="U398">
            <v>4129.6649029466298</v>
          </cell>
          <cell r="V398">
            <v>3948.3063557436139</v>
          </cell>
          <cell r="W398">
            <v>3807.3184756784131</v>
          </cell>
          <cell r="X398">
            <v>3697.5020198291809</v>
          </cell>
          <cell r="Y398">
            <v>3699.9089723002758</v>
          </cell>
          <cell r="Z398">
            <v>3734.7783320186172</v>
          </cell>
          <cell r="AA398">
            <v>3790.9360625079257</v>
          </cell>
          <cell r="AB398">
            <v>4146.2474541004831</v>
          </cell>
          <cell r="AC398">
            <v>4315.6837080631212</v>
          </cell>
          <cell r="AD398">
            <v>4219.6083557496149</v>
          </cell>
          <cell r="AE398">
            <v>4131.9891692015717</v>
          </cell>
        </row>
        <row r="399">
          <cell r="A399" t="str">
            <v>Consommation d'eau chaude charbon des maisons 1975-1982 (climat normal)</v>
          </cell>
          <cell r="B399" t="str">
            <v>chacfmprecs2</v>
          </cell>
          <cell r="C399" t="str">
            <v>fra</v>
          </cell>
          <cell r="D399" t="str">
            <v>CEREN</v>
          </cell>
          <cell r="E399" t="str">
            <v>GWh</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Consommation d'eau chaude fioul des maisons 1975-1982 (climat normal)</v>
          </cell>
          <cell r="B400" t="str">
            <v>fodcfmprecs2</v>
          </cell>
          <cell r="C400" t="str">
            <v>fra</v>
          </cell>
          <cell r="D400" t="str">
            <v>CEREN</v>
          </cell>
          <cell r="E400" t="str">
            <v>GWh</v>
          </cell>
          <cell r="F400">
            <v>1463.7712165281282</v>
          </cell>
          <cell r="G400">
            <v>1451.2166424859638</v>
          </cell>
          <cell r="H400">
            <v>1336.3044375768491</v>
          </cell>
          <cell r="I400">
            <v>1336.1704218065938</v>
          </cell>
          <cell r="J400">
            <v>1367.688315590573</v>
          </cell>
          <cell r="K400">
            <v>1310.1035045694355</v>
          </cell>
          <cell r="L400">
            <v>1339.1238613739329</v>
          </cell>
          <cell r="M400">
            <v>1475.6558446472579</v>
          </cell>
          <cell r="N400">
            <v>1522.585319831805</v>
          </cell>
          <cell r="O400">
            <v>1480.7619665679083</v>
          </cell>
          <cell r="P400">
            <v>1457.128927166681</v>
          </cell>
          <cell r="Q400">
            <v>1410.1267784957613</v>
          </cell>
          <cell r="R400">
            <v>1334.8214773236152</v>
          </cell>
          <cell r="S400">
            <v>1308.721515793166</v>
          </cell>
          <cell r="T400">
            <v>1240.1386837754408</v>
          </cell>
          <cell r="U400">
            <v>901.97513971888259</v>
          </cell>
          <cell r="V400">
            <v>795.49720027149635</v>
          </cell>
          <cell r="W400">
            <v>773.11598058895549</v>
          </cell>
          <cell r="X400">
            <v>660.9604127122185</v>
          </cell>
          <cell r="Y400">
            <v>678.98796967064288</v>
          </cell>
          <cell r="Z400">
            <v>649.63034395625823</v>
          </cell>
          <cell r="AA400">
            <v>618.1420362118854</v>
          </cell>
          <cell r="AB400">
            <v>580.49837163689347</v>
          </cell>
          <cell r="AC400">
            <v>538.73893177307843</v>
          </cell>
          <cell r="AD400">
            <v>517.95358029537624</v>
          </cell>
          <cell r="AE400">
            <v>489.05266248994076</v>
          </cell>
        </row>
        <row r="401">
          <cell r="A401" t="str">
            <v>Consommation d'eau chaude GPL des maisons 1975-1982 (climat normal)</v>
          </cell>
          <cell r="B401" t="str">
            <v>gplcfmprecs2</v>
          </cell>
          <cell r="C401" t="str">
            <v>fra</v>
          </cell>
          <cell r="D401" t="str">
            <v>CEREN</v>
          </cell>
          <cell r="E401" t="str">
            <v>GWh</v>
          </cell>
          <cell r="F401">
            <v>385.75766222985453</v>
          </cell>
          <cell r="G401">
            <v>341.00763721963915</v>
          </cell>
          <cell r="H401">
            <v>247.26877194901559</v>
          </cell>
          <cell r="I401">
            <v>239.13471534215958</v>
          </cell>
          <cell r="J401">
            <v>230.6957053838274</v>
          </cell>
          <cell r="K401">
            <v>221.68740151544208</v>
          </cell>
          <cell r="L401">
            <v>205.47329289203216</v>
          </cell>
          <cell r="M401">
            <v>207.98473043142835</v>
          </cell>
          <cell r="N401">
            <v>201.03646111088989</v>
          </cell>
          <cell r="O401">
            <v>203.55723779825902</v>
          </cell>
          <cell r="P401">
            <v>204.66983679350062</v>
          </cell>
          <cell r="Q401">
            <v>185.687926855542</v>
          </cell>
          <cell r="R401">
            <v>194.80284219797358</v>
          </cell>
          <cell r="S401">
            <v>175.15838238503864</v>
          </cell>
          <cell r="T401">
            <v>164.71331871240855</v>
          </cell>
          <cell r="U401">
            <v>153.89266391632319</v>
          </cell>
          <cell r="V401">
            <v>137.30413268260605</v>
          </cell>
          <cell r="W401">
            <v>108.95530263222996</v>
          </cell>
          <cell r="X401">
            <v>99.668387687570444</v>
          </cell>
          <cell r="Y401">
            <v>92.335576769715644</v>
          </cell>
          <cell r="Z401">
            <v>91.560283709183338</v>
          </cell>
          <cell r="AA401">
            <v>83.898823088230017</v>
          </cell>
          <cell r="AB401">
            <v>76.232269259891353</v>
          </cell>
          <cell r="AC401">
            <v>71.192872084753745</v>
          </cell>
          <cell r="AD401">
            <v>70.176693581822875</v>
          </cell>
          <cell r="AE401">
            <v>68.392729287245601</v>
          </cell>
        </row>
        <row r="402">
          <cell r="A402" t="str">
            <v>Consommation d'eau chaude gaz naturel des maisons 1975-1982 (climat normal)</v>
          </cell>
          <cell r="B402" t="str">
            <v>gazcfmprecs2</v>
          </cell>
          <cell r="C402" t="str">
            <v>fra</v>
          </cell>
          <cell r="D402" t="str">
            <v>CEREN</v>
          </cell>
          <cell r="E402" t="str">
            <v>GWh</v>
          </cell>
          <cell r="F402">
            <v>792.75812472482619</v>
          </cell>
          <cell r="G402">
            <v>789.24018658328737</v>
          </cell>
          <cell r="H402">
            <v>766.36504568200905</v>
          </cell>
          <cell r="I402">
            <v>764.03066904883804</v>
          </cell>
          <cell r="J402">
            <v>774.79306085407779</v>
          </cell>
          <cell r="K402">
            <v>755.29395709353537</v>
          </cell>
          <cell r="L402">
            <v>779.17522468145967</v>
          </cell>
          <cell r="M402">
            <v>793.13825629595738</v>
          </cell>
          <cell r="N402">
            <v>794.58830190627225</v>
          </cell>
          <cell r="O402">
            <v>785.8731314818682</v>
          </cell>
          <cell r="P402">
            <v>832.75755334357291</v>
          </cell>
          <cell r="Q402">
            <v>863.17995070939173</v>
          </cell>
          <cell r="R402">
            <v>877.80161474167915</v>
          </cell>
          <cell r="S402">
            <v>901.00495844434897</v>
          </cell>
          <cell r="T402">
            <v>938.34134841828552</v>
          </cell>
          <cell r="U402">
            <v>958.49313430278482</v>
          </cell>
          <cell r="V402">
            <v>966.10677075701801</v>
          </cell>
          <cell r="W402">
            <v>917.9674025593738</v>
          </cell>
          <cell r="X402">
            <v>903.47618140923669</v>
          </cell>
          <cell r="Y402">
            <v>869.66699059907558</v>
          </cell>
          <cell r="Z402">
            <v>829.63393828973835</v>
          </cell>
          <cell r="AA402">
            <v>789.78454415664692</v>
          </cell>
          <cell r="AB402">
            <v>753.38870789124655</v>
          </cell>
          <cell r="AC402">
            <v>716.42958032489162</v>
          </cell>
          <cell r="AD402">
            <v>713.93551682811949</v>
          </cell>
          <cell r="AE402">
            <v>713.65305277486902</v>
          </cell>
        </row>
        <row r="403">
          <cell r="A403" t="str">
            <v>Consommation d'eau chaude électricité des maisons 1975-1982 (climat normal)</v>
          </cell>
          <cell r="B403" t="str">
            <v>elccfmprecs2</v>
          </cell>
          <cell r="C403" t="str">
            <v>fra</v>
          </cell>
          <cell r="D403" t="str">
            <v>CEREN</v>
          </cell>
          <cell r="E403" t="str">
            <v>GWh</v>
          </cell>
          <cell r="F403">
            <v>1696.1966000000002</v>
          </cell>
          <cell r="G403">
            <v>1791.6630416666665</v>
          </cell>
          <cell r="H403">
            <v>1858.2885000000001</v>
          </cell>
          <cell r="I403">
            <v>1894.1402499999999</v>
          </cell>
          <cell r="J403">
            <v>1927.0054166666669</v>
          </cell>
          <cell r="K403">
            <v>2009.0328750000006</v>
          </cell>
          <cell r="L403">
            <v>2001.48266666667</v>
          </cell>
          <cell r="M403">
            <v>2036.0074999999995</v>
          </cell>
          <cell r="N403">
            <v>2050.6304999999998</v>
          </cell>
          <cell r="O403">
            <v>2133.6875833333338</v>
          </cell>
          <cell r="P403">
            <v>2120.2603333333332</v>
          </cell>
          <cell r="Q403">
            <v>2064.8018750000006</v>
          </cell>
          <cell r="R403">
            <v>2034.4539166666673</v>
          </cell>
          <cell r="S403">
            <v>2037.8812199999995</v>
          </cell>
          <cell r="T403">
            <v>1948.3904000000005</v>
          </cell>
          <cell r="U403">
            <v>1883.0034500000006</v>
          </cell>
          <cell r="V403">
            <v>1803.6951000000004</v>
          </cell>
          <cell r="W403">
            <v>1784.5615602652913</v>
          </cell>
          <cell r="X403">
            <v>1841.6291232798023</v>
          </cell>
          <cell r="Y403">
            <v>1878.8603092162618</v>
          </cell>
          <cell r="Z403">
            <v>1997.4833818092941</v>
          </cell>
          <cell r="AA403">
            <v>2147.4185901851815</v>
          </cell>
          <cell r="AB403">
            <v>2600.8853058513901</v>
          </cell>
          <cell r="AC403">
            <v>2868.5580000000004</v>
          </cell>
          <cell r="AD403">
            <v>2800.0031117385388</v>
          </cell>
          <cell r="AE403">
            <v>2747.6236725712583</v>
          </cell>
        </row>
        <row r="404">
          <cell r="A404" t="str">
            <v>Consommation d'eau chaude biomasse des maisons 1975-1982 (climat normal)</v>
          </cell>
          <cell r="B404" t="str">
            <v>boicfmprecs2</v>
          </cell>
          <cell r="C404" t="str">
            <v>fra</v>
          </cell>
          <cell r="D404" t="str">
            <v>CEREN</v>
          </cell>
          <cell r="E404" t="str">
            <v>GWh</v>
          </cell>
          <cell r="F404">
            <v>337.07462033739472</v>
          </cell>
          <cell r="G404">
            <v>311.22821416337865</v>
          </cell>
          <cell r="H404">
            <v>334.8796304306469</v>
          </cell>
          <cell r="I404">
            <v>354.54152624057321</v>
          </cell>
          <cell r="J404">
            <v>345.10680117331503</v>
          </cell>
          <cell r="K404">
            <v>330.42712338843558</v>
          </cell>
          <cell r="L404">
            <v>344.12025627771072</v>
          </cell>
          <cell r="M404">
            <v>281.64711413936681</v>
          </cell>
          <cell r="N404">
            <v>236.70770428675308</v>
          </cell>
          <cell r="O404">
            <v>212.3894394536419</v>
          </cell>
          <cell r="P404">
            <v>214.50526581492525</v>
          </cell>
          <cell r="Q404">
            <v>253.17125607761221</v>
          </cell>
          <cell r="R404">
            <v>242.22006417761074</v>
          </cell>
          <cell r="S404">
            <v>240.67350494328275</v>
          </cell>
          <cell r="T404">
            <v>233.06563229104353</v>
          </cell>
          <cell r="U404">
            <v>225.07087680000041</v>
          </cell>
          <cell r="V404">
            <v>237.87104397313482</v>
          </cell>
          <cell r="W404">
            <v>215.78982634928431</v>
          </cell>
          <cell r="X404">
            <v>185.1407463824344</v>
          </cell>
          <cell r="Y404">
            <v>173.43095768666174</v>
          </cell>
          <cell r="Z404">
            <v>160.14445082158457</v>
          </cell>
          <cell r="AA404">
            <v>145.96860528414254</v>
          </cell>
          <cell r="AB404">
            <v>130.12180572994293</v>
          </cell>
          <cell r="AC404">
            <v>116.24579999999878</v>
          </cell>
          <cell r="AD404">
            <v>112.71969449999779</v>
          </cell>
          <cell r="AE404">
            <v>108.44729327249846</v>
          </cell>
        </row>
        <row r="405">
          <cell r="A405" t="str">
            <v>Consommation d'eau chaude autre des maisons 1975-1982 (climat normal)</v>
          </cell>
          <cell r="B405" t="str">
            <v>divcfmprecs2</v>
          </cell>
          <cell r="C405" t="str">
            <v>fra</v>
          </cell>
          <cell r="D405" t="str">
            <v>CEREN</v>
          </cell>
          <cell r="E405" t="str">
            <v>GWh</v>
          </cell>
          <cell r="F405">
            <v>5.289100863406909</v>
          </cell>
          <cell r="G405">
            <v>5.2528469755859657</v>
          </cell>
          <cell r="H405">
            <v>5.1616775874214209</v>
          </cell>
          <cell r="I405">
            <v>5.347686013960959</v>
          </cell>
          <cell r="J405">
            <v>6.0216954955723985</v>
          </cell>
          <cell r="K405">
            <v>5.9978088331661557</v>
          </cell>
          <cell r="L405">
            <v>6.0168556328982783</v>
          </cell>
          <cell r="M405">
            <v>6.0842073814669124</v>
          </cell>
          <cell r="N405">
            <v>5.8366801410598681</v>
          </cell>
          <cell r="O405">
            <v>5.093628233238463</v>
          </cell>
          <cell r="P405">
            <v>4.7629319341821814</v>
          </cell>
          <cell r="Q405">
            <v>5.0647605319704114</v>
          </cell>
          <cell r="R405">
            <v>5.6891699509624507</v>
          </cell>
          <cell r="S405">
            <v>6.0246985071987655</v>
          </cell>
          <cell r="T405">
            <v>6.6271683579186424</v>
          </cell>
          <cell r="U405">
            <v>7.2296382086385185</v>
          </cell>
          <cell r="V405">
            <v>7.8321080593583954</v>
          </cell>
          <cell r="W405">
            <v>6.9284032832785813</v>
          </cell>
          <cell r="X405">
            <v>6.6271683579186433</v>
          </cell>
          <cell r="Y405">
            <v>6.6271683579186416</v>
          </cell>
          <cell r="Z405">
            <v>6.3259334325587044</v>
          </cell>
          <cell r="AA405">
            <v>5.7234635818388266</v>
          </cell>
          <cell r="AB405">
            <v>5.1209937311189515</v>
          </cell>
          <cell r="AC405">
            <v>4.5185238803990746</v>
          </cell>
          <cell r="AD405">
            <v>4.8197588057590126</v>
          </cell>
          <cell r="AE405">
            <v>4.8197588057590144</v>
          </cell>
        </row>
        <row r="406">
          <cell r="A406" t="str">
            <v>Consommation d'eau chaude des appartements 1975-1982 (climat normal)</v>
          </cell>
        </row>
        <row r="407">
          <cell r="A407" t="str">
            <v>Consommation d'eau chaude des appartements 1975-1982 (climat normal)</v>
          </cell>
          <cell r="B407" t="str">
            <v>toccfiprecs2</v>
          </cell>
          <cell r="C407" t="str">
            <v>fra</v>
          </cell>
          <cell r="D407" t="str">
            <v>CEREN</v>
          </cell>
          <cell r="E407" t="str">
            <v>GWh</v>
          </cell>
          <cell r="F407">
            <v>2474.6582482180256</v>
          </cell>
          <cell r="G407">
            <v>2399.7904980085909</v>
          </cell>
          <cell r="H407">
            <v>2355.6295722167424</v>
          </cell>
          <cell r="I407">
            <v>2360.1537501561193</v>
          </cell>
          <cell r="J407">
            <v>2341.5831288546801</v>
          </cell>
          <cell r="K407">
            <v>2307.9457147088574</v>
          </cell>
          <cell r="L407">
            <v>2303.9449379870907</v>
          </cell>
          <cell r="M407">
            <v>2388.8054833146793</v>
          </cell>
          <cell r="N407">
            <v>2373.8356036880123</v>
          </cell>
          <cell r="O407">
            <v>2373.9461594961917</v>
          </cell>
          <cell r="P407">
            <v>2463.3277321841556</v>
          </cell>
          <cell r="Q407">
            <v>2533.0785006099532</v>
          </cell>
          <cell r="R407">
            <v>2620.5418984151161</v>
          </cell>
          <cell r="S407">
            <v>2700.6432094901638</v>
          </cell>
          <cell r="T407">
            <v>2746.9279608528159</v>
          </cell>
          <cell r="U407">
            <v>2754.1416166578842</v>
          </cell>
          <cell r="V407">
            <v>2743.8907139292965</v>
          </cell>
          <cell r="W407">
            <v>2670.9772273089311</v>
          </cell>
          <cell r="X407">
            <v>2641.1095061624446</v>
          </cell>
          <cell r="Y407">
            <v>2562.2523130969294</v>
          </cell>
          <cell r="Z407">
            <v>2473.7780817237763</v>
          </cell>
          <cell r="AA407">
            <v>2415.1746233119029</v>
          </cell>
          <cell r="AB407">
            <v>2332.6444994881017</v>
          </cell>
          <cell r="AC407">
            <v>2249.4303021800606</v>
          </cell>
          <cell r="AD407">
            <v>2210.9251768519316</v>
          </cell>
          <cell r="AE407">
            <v>2174.5284631511286</v>
          </cell>
        </row>
        <row r="408">
          <cell r="A408" t="str">
            <v>Consommation d'eau chaude charbon des appartements 1975-1982 (climat normal)</v>
          </cell>
          <cell r="B408" t="str">
            <v>chacfiprecs2</v>
          </cell>
          <cell r="C408" t="str">
            <v>fra</v>
          </cell>
          <cell r="D408" t="str">
            <v>CEREN</v>
          </cell>
          <cell r="E408" t="str">
            <v>GWh</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Consommation d'eau chaude fioul des appartements 1975-1982 (climat normal)</v>
          </cell>
          <cell r="B409" t="str">
            <v>fodcfiprecs2</v>
          </cell>
          <cell r="C409" t="str">
            <v>fra</v>
          </cell>
          <cell r="D409" t="str">
            <v>CEREN</v>
          </cell>
          <cell r="E409" t="str">
            <v>GWh</v>
          </cell>
          <cell r="F409">
            <v>334.06591469657042</v>
          </cell>
          <cell r="G409">
            <v>314.82702592876103</v>
          </cell>
          <cell r="H409">
            <v>290.79644948818691</v>
          </cell>
          <cell r="I409">
            <v>279.53111569628243</v>
          </cell>
          <cell r="J409">
            <v>269.01566155087295</v>
          </cell>
          <cell r="K409">
            <v>243.50827318795774</v>
          </cell>
          <cell r="L409">
            <v>193.2581904502249</v>
          </cell>
          <cell r="M409">
            <v>198.70519018983535</v>
          </cell>
          <cell r="N409">
            <v>182.11093414718064</v>
          </cell>
          <cell r="O409">
            <v>166.34599730791103</v>
          </cell>
          <cell r="P409">
            <v>206.83283159654445</v>
          </cell>
          <cell r="Q409">
            <v>197.20393772074206</v>
          </cell>
          <cell r="R409">
            <v>218.67936304475217</v>
          </cell>
          <cell r="S409">
            <v>220.92401522663184</v>
          </cell>
          <cell r="T409">
            <v>217.10651071286867</v>
          </cell>
          <cell r="U409">
            <v>208.05635656101532</v>
          </cell>
          <cell r="V409">
            <v>199.92175771393832</v>
          </cell>
          <cell r="W409">
            <v>199.15752824860999</v>
          </cell>
          <cell r="X409">
            <v>192.78933855829271</v>
          </cell>
          <cell r="Y409">
            <v>185.51386941802053</v>
          </cell>
          <cell r="Z409">
            <v>180.7700952665773</v>
          </cell>
          <cell r="AA409">
            <v>177.6681482256248</v>
          </cell>
          <cell r="AB409">
            <v>169.98709491442588</v>
          </cell>
          <cell r="AC409">
            <v>161.41716657433733</v>
          </cell>
          <cell r="AD409">
            <v>150.21924014349261</v>
          </cell>
          <cell r="AE409">
            <v>142.78231916002463</v>
          </cell>
        </row>
        <row r="410">
          <cell r="A410" t="str">
            <v>Consommation d'eau chaude GPL des appartements 1975-1982 (climat normal)</v>
          </cell>
          <cell r="B410" t="str">
            <v>gplcfiprecs2</v>
          </cell>
          <cell r="C410" t="str">
            <v>fra</v>
          </cell>
          <cell r="D410" t="str">
            <v>CEREN</v>
          </cell>
          <cell r="E410" t="str">
            <v>GWh</v>
          </cell>
          <cell r="F410">
            <v>42.721012737575045</v>
          </cell>
          <cell r="G410">
            <v>31.240167599360465</v>
          </cell>
          <cell r="H410">
            <v>22.973658536921263</v>
          </cell>
          <cell r="I410">
            <v>20.32775385344846</v>
          </cell>
          <cell r="J410">
            <v>17.955121679416095</v>
          </cell>
          <cell r="K410">
            <v>15.836931824819196</v>
          </cell>
          <cell r="L410">
            <v>14.158842001543558</v>
          </cell>
          <cell r="M410">
            <v>13.936272428958787</v>
          </cell>
          <cell r="N410">
            <v>14.750156913470253</v>
          </cell>
          <cell r="O410">
            <v>14.20825999247533</v>
          </cell>
          <cell r="P410">
            <v>14.369480275266007</v>
          </cell>
          <cell r="Q410">
            <v>13.506616941451743</v>
          </cell>
          <cell r="R410">
            <v>13.023342071435035</v>
          </cell>
          <cell r="S410">
            <v>12.836613413983008</v>
          </cell>
          <cell r="T410">
            <v>13.031375876389795</v>
          </cell>
          <cell r="U410">
            <v>12.880894022467421</v>
          </cell>
          <cell r="V410">
            <v>12.423614078455884</v>
          </cell>
          <cell r="W410">
            <v>11.30800871584977</v>
          </cell>
          <cell r="X410">
            <v>9.7099093351133625</v>
          </cell>
          <cell r="Y410">
            <v>8.4032271917870247</v>
          </cell>
          <cell r="Z410">
            <v>7.0876744081778407</v>
          </cell>
          <cell r="AA410">
            <v>5.7648353689041745</v>
          </cell>
          <cell r="AB410">
            <v>4.708909786687939</v>
          </cell>
          <cell r="AC410">
            <v>3.7592055859257103</v>
          </cell>
          <cell r="AD410">
            <v>3.7371449426612191</v>
          </cell>
          <cell r="AE410">
            <v>3.6722868699285964</v>
          </cell>
        </row>
        <row r="411">
          <cell r="A411" t="str">
            <v>Consommation d'eau chaude gaz naturel des appartements 1975-1982 (climat normal)</v>
          </cell>
          <cell r="B411" t="str">
            <v>gazcfiprecs2</v>
          </cell>
          <cell r="C411" t="str">
            <v>fra</v>
          </cell>
          <cell r="D411" t="str">
            <v>CEREN</v>
          </cell>
          <cell r="E411" t="str">
            <v>GWh</v>
          </cell>
          <cell r="F411">
            <v>877.30446786799064</v>
          </cell>
          <cell r="G411">
            <v>831.35343703366004</v>
          </cell>
          <cell r="H411">
            <v>786.82242544452629</v>
          </cell>
          <cell r="I411">
            <v>796.07034878276215</v>
          </cell>
          <cell r="J411">
            <v>780.51582888027076</v>
          </cell>
          <cell r="K411">
            <v>754.59184729342235</v>
          </cell>
          <cell r="L411">
            <v>757.31273539050699</v>
          </cell>
          <cell r="M411">
            <v>806.48610302060285</v>
          </cell>
          <cell r="N411">
            <v>814.32117970530078</v>
          </cell>
          <cell r="O411">
            <v>840.67645462204587</v>
          </cell>
          <cell r="P411">
            <v>852.90717050371882</v>
          </cell>
          <cell r="Q411">
            <v>907.58333745698326</v>
          </cell>
          <cell r="R411">
            <v>889.74441772099192</v>
          </cell>
          <cell r="S411">
            <v>915.69268561481226</v>
          </cell>
          <cell r="T411">
            <v>924.86010484782878</v>
          </cell>
          <cell r="U411">
            <v>921.74311564676464</v>
          </cell>
          <cell r="V411">
            <v>918.1778142500807</v>
          </cell>
          <cell r="W411">
            <v>891.22862391290357</v>
          </cell>
          <cell r="X411">
            <v>913.63616004611754</v>
          </cell>
          <cell r="Y411">
            <v>905.39296828943657</v>
          </cell>
          <cell r="Z411">
            <v>898.62747631322236</v>
          </cell>
          <cell r="AA411">
            <v>888.35659030054694</v>
          </cell>
          <cell r="AB411">
            <v>871.89555343830045</v>
          </cell>
          <cell r="AC411">
            <v>854.45441927319507</v>
          </cell>
          <cell r="AD411">
            <v>849.47904372762127</v>
          </cell>
          <cell r="AE411">
            <v>841.89579565892802</v>
          </cell>
        </row>
        <row r="412">
          <cell r="A412" t="str">
            <v>Consommation d'eau chaude électricité des appartements 1975-1982 (climat normal)</v>
          </cell>
          <cell r="B412" t="str">
            <v>elccfiprecs2</v>
          </cell>
          <cell r="C412" t="str">
            <v>fra</v>
          </cell>
          <cell r="D412" t="str">
            <v>CEREN</v>
          </cell>
          <cell r="E412" t="str">
            <v>GWh</v>
          </cell>
          <cell r="F412">
            <v>527.75666666666666</v>
          </cell>
          <cell r="G412">
            <v>537.27066666666678</v>
          </cell>
          <cell r="H412">
            <v>566.74600000000009</v>
          </cell>
          <cell r="I412">
            <v>570.06191666666689</v>
          </cell>
          <cell r="J412">
            <v>573.97516666666695</v>
          </cell>
          <cell r="K412">
            <v>563.25849999999991</v>
          </cell>
          <cell r="L412">
            <v>573.31100000000026</v>
          </cell>
          <cell r="M412">
            <v>597.84775000000036</v>
          </cell>
          <cell r="N412">
            <v>589.25350000000003</v>
          </cell>
          <cell r="O412">
            <v>587.13712499999997</v>
          </cell>
          <cell r="P412">
            <v>609.1255000000001</v>
          </cell>
          <cell r="Q412">
            <v>636.82624999999973</v>
          </cell>
          <cell r="R412">
            <v>665.5865</v>
          </cell>
          <cell r="S412">
            <v>686.87133333333338</v>
          </cell>
          <cell r="T412">
            <v>708.74200000000019</v>
          </cell>
          <cell r="U412">
            <v>732.89100000000019</v>
          </cell>
          <cell r="V412">
            <v>743.83980000000008</v>
          </cell>
          <cell r="W412">
            <v>742.39165468824615</v>
          </cell>
          <cell r="X412">
            <v>743.56892129073367</v>
          </cell>
          <cell r="Y412">
            <v>726.6249788537117</v>
          </cell>
          <cell r="Z412">
            <v>691.59498095641106</v>
          </cell>
          <cell r="AA412">
            <v>680.9252740539398</v>
          </cell>
          <cell r="AB412">
            <v>654.00720967257087</v>
          </cell>
          <cell r="AC412">
            <v>626.88499999999988</v>
          </cell>
          <cell r="AD412">
            <v>606.21380269495103</v>
          </cell>
          <cell r="AE412">
            <v>587.36132700863641</v>
          </cell>
        </row>
        <row r="413">
          <cell r="A413" t="str">
            <v>Consommation d'eau chaude biomasse des appartements 1975-1982 (climat normal)</v>
          </cell>
          <cell r="B413" t="str">
            <v>boicfiprecs2</v>
          </cell>
          <cell r="C413" t="str">
            <v>fra</v>
          </cell>
          <cell r="D413" t="str">
            <v>CEREN</v>
          </cell>
          <cell r="E413" t="str">
            <v>GWh</v>
          </cell>
          <cell r="F413">
            <v>7.8583188383857978</v>
          </cell>
          <cell r="G413">
            <v>7.2868099660092289</v>
          </cell>
          <cell r="H413">
            <v>7.3588777339253957</v>
          </cell>
          <cell r="I413">
            <v>7.198583871613323</v>
          </cell>
          <cell r="J413">
            <v>5.9977125889834033</v>
          </cell>
          <cell r="K413">
            <v>5.6330567260268367</v>
          </cell>
          <cell r="L413">
            <v>4.7917707380645984</v>
          </cell>
          <cell r="M413">
            <v>4.9774033022341095</v>
          </cell>
          <cell r="N413">
            <v>4.5621910120408131</v>
          </cell>
          <cell r="O413">
            <v>4.6270688465257317</v>
          </cell>
          <cell r="P413">
            <v>3.0143006142577353</v>
          </cell>
          <cell r="Q413">
            <v>1.8438489525525337</v>
          </cell>
          <cell r="R413">
            <v>1.8379524615305205</v>
          </cell>
          <cell r="S413">
            <v>1.805688366418309</v>
          </cell>
          <cell r="T413">
            <v>2.2102627175299006</v>
          </cell>
          <cell r="U413">
            <v>1.6958399879304267</v>
          </cell>
          <cell r="V413">
            <v>1.6805692157970356</v>
          </cell>
          <cell r="W413">
            <v>1.7185341606118674</v>
          </cell>
          <cell r="X413">
            <v>0.54789894118971461</v>
          </cell>
          <cell r="Y413">
            <v>1.0065798222353379</v>
          </cell>
          <cell r="Z413">
            <v>1.0097982167184796</v>
          </cell>
          <cell r="AA413">
            <v>1.0084184940020295</v>
          </cell>
          <cell r="AB413">
            <v>0.54843749422221333</v>
          </cell>
          <cell r="AC413">
            <v>0.55062000000000921</v>
          </cell>
          <cell r="AD413">
            <v>0.55337310000001583</v>
          </cell>
          <cell r="AE413">
            <v>0.55613996549999456</v>
          </cell>
        </row>
        <row r="414">
          <cell r="A414" t="str">
            <v>Consommation d'eau chaude autre des appartements 1975-1982 (climat normal)</v>
          </cell>
          <cell r="B414" t="str">
            <v>divcfiprecs2</v>
          </cell>
          <cell r="C414" t="str">
            <v>fra</v>
          </cell>
          <cell r="D414" t="str">
            <v>CEREN</v>
          </cell>
          <cell r="E414" t="str">
            <v>GWh</v>
          </cell>
          <cell r="F414">
            <v>684.95186741083694</v>
          </cell>
          <cell r="G414">
            <v>677.81239081413344</v>
          </cell>
          <cell r="H414">
            <v>680.93216101318262</v>
          </cell>
          <cell r="I414">
            <v>686.96403128534632</v>
          </cell>
          <cell r="J414">
            <v>694.12363748846997</v>
          </cell>
          <cell r="K414">
            <v>725.11710567663135</v>
          </cell>
          <cell r="L414">
            <v>761.11239940675057</v>
          </cell>
          <cell r="M414">
            <v>766.85276437304799</v>
          </cell>
          <cell r="N414">
            <v>768.83764191001978</v>
          </cell>
          <cell r="O414">
            <v>760.95125372723385</v>
          </cell>
          <cell r="P414">
            <v>777.07844919436832</v>
          </cell>
          <cell r="Q414">
            <v>776.11450953822396</v>
          </cell>
          <cell r="R414">
            <v>831.67032311640662</v>
          </cell>
          <cell r="S414">
            <v>862.51287353498537</v>
          </cell>
          <cell r="T414">
            <v>880.97770669819852</v>
          </cell>
          <cell r="U414">
            <v>876.87441043970659</v>
          </cell>
          <cell r="V414">
            <v>867.84715867102443</v>
          </cell>
          <cell r="W414">
            <v>825.17287758270959</v>
          </cell>
          <cell r="X414">
            <v>780.85727799099766</v>
          </cell>
          <cell r="Y414">
            <v>735.31068952173814</v>
          </cell>
          <cell r="Z414">
            <v>694.68805656266898</v>
          </cell>
          <cell r="AA414">
            <v>661.451356868885</v>
          </cell>
          <cell r="AB414">
            <v>631.49729418189452</v>
          </cell>
          <cell r="AC414">
            <v>602.36389074660258</v>
          </cell>
          <cell r="AD414">
            <v>600.7225722432056</v>
          </cell>
          <cell r="AE414">
            <v>598.26059448811077</v>
          </cell>
        </row>
        <row r="415">
          <cell r="A415" t="str">
            <v>Consommation d'eau chaude des maisons 1982-1989 (climat normal)</v>
          </cell>
        </row>
        <row r="416">
          <cell r="A416" t="str">
            <v>Consommation d'eau chaude des maisons 1982-1989 (climat normal)</v>
          </cell>
          <cell r="B416" t="str">
            <v>toccfmprecs3</v>
          </cell>
          <cell r="C416" t="str">
            <v>fra</v>
          </cell>
          <cell r="D416" t="str">
            <v>CEREN</v>
          </cell>
          <cell r="E416" t="str">
            <v>GWh</v>
          </cell>
          <cell r="F416">
            <v>3679.4650435050526</v>
          </cell>
          <cell r="G416">
            <v>3669.1872144276681</v>
          </cell>
          <cell r="H416">
            <v>3660.3380783673474</v>
          </cell>
          <cell r="I416">
            <v>3642.973450465804</v>
          </cell>
          <cell r="J416">
            <v>3619.9110369171849</v>
          </cell>
          <cell r="K416">
            <v>3729.6484507689311</v>
          </cell>
          <cell r="L416">
            <v>3733.5554518698136</v>
          </cell>
          <cell r="M416">
            <v>3879.3072913811975</v>
          </cell>
          <cell r="N416">
            <v>3966.0664360251808</v>
          </cell>
          <cell r="O416">
            <v>4139.8515720799323</v>
          </cell>
          <cell r="P416">
            <v>4069.8943505092684</v>
          </cell>
          <cell r="Q416">
            <v>4006.3603053910124</v>
          </cell>
          <cell r="R416">
            <v>4004.891391577773</v>
          </cell>
          <cell r="S416">
            <v>3935.8352803653888</v>
          </cell>
          <cell r="T416">
            <v>3826.7793051197955</v>
          </cell>
          <cell r="U416">
            <v>3614.8029427551187</v>
          </cell>
          <cell r="V416">
            <v>3431.5351321650678</v>
          </cell>
          <cell r="W416">
            <v>3342.8762185796604</v>
          </cell>
          <cell r="X416">
            <v>3270.0492161539173</v>
          </cell>
          <cell r="Y416">
            <v>3250.2510105232423</v>
          </cell>
          <cell r="Z416">
            <v>3246.8116300302677</v>
          </cell>
          <cell r="AA416">
            <v>3206.9913634706827</v>
          </cell>
          <cell r="AB416">
            <v>3181.5540123783344</v>
          </cell>
          <cell r="AC416">
            <v>3171.9416661927448</v>
          </cell>
          <cell r="AD416">
            <v>3113.004700684794</v>
          </cell>
          <cell r="AE416">
            <v>3062.190740612918</v>
          </cell>
        </row>
        <row r="417">
          <cell r="A417" t="str">
            <v>Consommation d'eau chaude charbon des maisons 1982-1989 (climat normal)</v>
          </cell>
          <cell r="B417" t="str">
            <v>chacfmprecs3</v>
          </cell>
          <cell r="C417" t="str">
            <v>fra</v>
          </cell>
          <cell r="D417" t="str">
            <v>CEREN</v>
          </cell>
          <cell r="E417" t="str">
            <v>GWh</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A418" t="str">
            <v>Consommation d'eau chaude fioul des maisons 1982-1989 (climat normal)</v>
          </cell>
          <cell r="B418" t="str">
            <v>fodcfmprecs3</v>
          </cell>
          <cell r="C418" t="str">
            <v>fra</v>
          </cell>
          <cell r="D418" t="str">
            <v>CEREN</v>
          </cell>
          <cell r="E418" t="str">
            <v>GWh</v>
          </cell>
          <cell r="F418">
            <v>364.8273701438589</v>
          </cell>
          <cell r="G418">
            <v>380.54323108203778</v>
          </cell>
          <cell r="H418">
            <v>370.16794287189396</v>
          </cell>
          <cell r="I418">
            <v>356.38983618976062</v>
          </cell>
          <cell r="J418">
            <v>340.40947376121437</v>
          </cell>
          <cell r="K418">
            <v>379.40280916650045</v>
          </cell>
          <cell r="L418">
            <v>392.56134772997478</v>
          </cell>
          <cell r="M418">
            <v>481.87374089674597</v>
          </cell>
          <cell r="N418">
            <v>557.4768487853903</v>
          </cell>
          <cell r="O418">
            <v>587.18537774899437</v>
          </cell>
          <cell r="P418">
            <v>609.97573338055531</v>
          </cell>
          <cell r="Q418">
            <v>561.99715183355238</v>
          </cell>
          <cell r="R418">
            <v>571.78189928263293</v>
          </cell>
          <cell r="S418">
            <v>537.11021076688189</v>
          </cell>
          <cell r="T418">
            <v>447.09231954220462</v>
          </cell>
          <cell r="U418">
            <v>385.47516139989608</v>
          </cell>
          <cell r="V418">
            <v>329.40613065288409</v>
          </cell>
          <cell r="W418">
            <v>323.6964705690562</v>
          </cell>
          <cell r="X418">
            <v>282.68792227711828</v>
          </cell>
          <cell r="Y418">
            <v>288.99340502639893</v>
          </cell>
          <cell r="Z418">
            <v>276.61949183948167</v>
          </cell>
          <cell r="AA418">
            <v>261.94305156704053</v>
          </cell>
          <cell r="AB418">
            <v>247.80490084713131</v>
          </cell>
          <cell r="AC418">
            <v>231.79284807276179</v>
          </cell>
          <cell r="AD418">
            <v>226.22181344821806</v>
          </cell>
          <cell r="AE418">
            <v>216.68938590465956</v>
          </cell>
        </row>
        <row r="419">
          <cell r="A419" t="str">
            <v>Consommation d'eau chaude GPL des maisons 1982-1989 (climat normal)</v>
          </cell>
          <cell r="B419" t="str">
            <v>gplcfmprecs3</v>
          </cell>
          <cell r="C419" t="str">
            <v>fra</v>
          </cell>
          <cell r="D419" t="str">
            <v>CEREN</v>
          </cell>
          <cell r="E419" t="str">
            <v>GWh</v>
          </cell>
          <cell r="F419">
            <v>357.18912301979952</v>
          </cell>
          <cell r="G419">
            <v>273.69318722433712</v>
          </cell>
          <cell r="H419">
            <v>172.38059792467203</v>
          </cell>
          <cell r="I419">
            <v>171.00272090777273</v>
          </cell>
          <cell r="J419">
            <v>169.9948105583122</v>
          </cell>
          <cell r="K419">
            <v>167.94255799740111</v>
          </cell>
          <cell r="L419">
            <v>163.68464054144115</v>
          </cell>
          <cell r="M419">
            <v>161.55072871265742</v>
          </cell>
          <cell r="N419">
            <v>160.0171303422531</v>
          </cell>
          <cell r="O419">
            <v>166.45964543862809</v>
          </cell>
          <cell r="P419">
            <v>162.43906924312984</v>
          </cell>
          <cell r="Q419">
            <v>131.25552183764927</v>
          </cell>
          <cell r="R419">
            <v>149.87029727551263</v>
          </cell>
          <cell r="S419">
            <v>137.43761533991693</v>
          </cell>
          <cell r="T419">
            <v>129.26822433771989</v>
          </cell>
          <cell r="U419">
            <v>120.1583369440461</v>
          </cell>
          <cell r="V419">
            <v>105.84253403941401</v>
          </cell>
          <cell r="W419">
            <v>96.167367726995238</v>
          </cell>
          <cell r="X419">
            <v>87.218885937782815</v>
          </cell>
          <cell r="Y419">
            <v>79.417691449612136</v>
          </cell>
          <cell r="Z419">
            <v>72.877288297065931</v>
          </cell>
          <cell r="AA419">
            <v>70.562540631784927</v>
          </cell>
          <cell r="AB419">
            <v>64.404111064937737</v>
          </cell>
          <cell r="AC419">
            <v>60.460923506207756</v>
          </cell>
          <cell r="AD419">
            <v>59.526211863750724</v>
          </cell>
          <cell r="AE419">
            <v>57.986672726204489</v>
          </cell>
        </row>
        <row r="420">
          <cell r="A420" t="str">
            <v>Consommation d'eau chaude gaz naturel des maisons 1982-1989 (climat normal)</v>
          </cell>
          <cell r="B420" t="str">
            <v>gazcfmprecs3</v>
          </cell>
          <cell r="C420" t="str">
            <v>fra</v>
          </cell>
          <cell r="D420" t="str">
            <v>CEREN</v>
          </cell>
          <cell r="E420" t="str">
            <v>GWh</v>
          </cell>
          <cell r="F420">
            <v>719.22896804798245</v>
          </cell>
          <cell r="G420">
            <v>694.10258082069674</v>
          </cell>
          <cell r="H420">
            <v>654.87721005759761</v>
          </cell>
          <cell r="I420">
            <v>628.63476060490211</v>
          </cell>
          <cell r="J420">
            <v>613.54507912544921</v>
          </cell>
          <cell r="K420">
            <v>575.70577635899826</v>
          </cell>
          <cell r="L420">
            <v>561.68033828431248</v>
          </cell>
          <cell r="M420">
            <v>639.01505675365468</v>
          </cell>
          <cell r="N420">
            <v>667.96272316462137</v>
          </cell>
          <cell r="O420">
            <v>693.86243140371937</v>
          </cell>
          <cell r="P420">
            <v>684.8823081841316</v>
          </cell>
          <cell r="Q420">
            <v>702.40242116069044</v>
          </cell>
          <cell r="R420">
            <v>724.99162902840465</v>
          </cell>
          <cell r="S420">
            <v>680.49545898048655</v>
          </cell>
          <cell r="T420">
            <v>672.04636495028353</v>
          </cell>
          <cell r="U420">
            <v>685.15688308457527</v>
          </cell>
          <cell r="V420">
            <v>694.43047648229754</v>
          </cell>
          <cell r="W420">
            <v>662.6115824429545</v>
          </cell>
          <cell r="X420">
            <v>652.32608296756734</v>
          </cell>
          <cell r="Y420">
            <v>628.06410340888738</v>
          </cell>
          <cell r="Z420">
            <v>599.10035043750065</v>
          </cell>
          <cell r="AA420">
            <v>569.97901859003775</v>
          </cell>
          <cell r="AB420">
            <v>542.77455452074025</v>
          </cell>
          <cell r="AC420">
            <v>514.65782107448479</v>
          </cell>
          <cell r="AD420">
            <v>513.05116053808206</v>
          </cell>
          <cell r="AE420">
            <v>512.93347526646505</v>
          </cell>
        </row>
        <row r="421">
          <cell r="A421" t="str">
            <v>Consommation d'eau chaude électricité des maisons 1982-1989 (climat normal)</v>
          </cell>
          <cell r="B421" t="str">
            <v>elccfmprecs3</v>
          </cell>
          <cell r="C421" t="str">
            <v>fra</v>
          </cell>
          <cell r="D421" t="str">
            <v>CEREN</v>
          </cell>
          <cell r="E421" t="str">
            <v>GWh</v>
          </cell>
          <cell r="F421">
            <v>2054.1357899999998</v>
          </cell>
          <cell r="G421">
            <v>2150.9069541666663</v>
          </cell>
          <cell r="H421">
            <v>2297.8267500000006</v>
          </cell>
          <cell r="I421">
            <v>2315.3567437499992</v>
          </cell>
          <cell r="J421">
            <v>2333.1209124999996</v>
          </cell>
          <cell r="K421">
            <v>2444.7280999999994</v>
          </cell>
          <cell r="L421">
            <v>2448.0708333333328</v>
          </cell>
          <cell r="M421">
            <v>2450.3536041666662</v>
          </cell>
          <cell r="N421">
            <v>2442.0647750000003</v>
          </cell>
          <cell r="O421">
            <v>2561.7409062500001</v>
          </cell>
          <cell r="P421">
            <v>2476.7673249999998</v>
          </cell>
          <cell r="Q421">
            <v>2464.39796875</v>
          </cell>
          <cell r="R421">
            <v>2415.0055291666672</v>
          </cell>
          <cell r="S421">
            <v>2448.1323014999994</v>
          </cell>
          <cell r="T421">
            <v>2466.2527440000008</v>
          </cell>
          <cell r="U421">
            <v>2330.2673034999993</v>
          </cell>
          <cell r="V421">
            <v>2217.6738000000005</v>
          </cell>
          <cell r="W421">
            <v>2178.4028562941699</v>
          </cell>
          <cell r="X421">
            <v>2174.7497550422058</v>
          </cell>
          <cell r="Y421">
            <v>2179.3652328222461</v>
          </cell>
          <cell r="Z421">
            <v>2223.9406168001037</v>
          </cell>
          <cell r="AA421">
            <v>2231.325352316831</v>
          </cell>
          <cell r="AB421">
            <v>2252.9277652218184</v>
          </cell>
          <cell r="AC421">
            <v>2292.7889999999998</v>
          </cell>
          <cell r="AD421">
            <v>2241.5372722709403</v>
          </cell>
          <cell r="AE421">
            <v>2202.3597871517845</v>
          </cell>
        </row>
        <row r="422">
          <cell r="A422" t="str">
            <v>Consommation d'eau chaude biomasse des maisons 1982-1989 (climat normal)</v>
          </cell>
          <cell r="B422" t="str">
            <v>boicfmprecs3</v>
          </cell>
          <cell r="C422" t="str">
            <v>fra</v>
          </cell>
          <cell r="D422" t="str">
            <v>CEREN</v>
          </cell>
          <cell r="E422" t="str">
            <v>GWh</v>
          </cell>
          <cell r="F422">
            <v>182.90319104130504</v>
          </cell>
          <cell r="G422">
            <v>168.7684267055447</v>
          </cell>
          <cell r="H422">
            <v>163.9327878207132</v>
          </cell>
          <cell r="I422">
            <v>170.39468628562457</v>
          </cell>
          <cell r="J422">
            <v>161.49506425207258</v>
          </cell>
          <cell r="K422">
            <v>160.5285832756399</v>
          </cell>
          <cell r="L422">
            <v>166.21317687156989</v>
          </cell>
          <cell r="M422">
            <v>145.15378956267887</v>
          </cell>
          <cell r="N422">
            <v>137.23974647026625</v>
          </cell>
          <cell r="O422">
            <v>129.4639427282782</v>
          </cell>
          <cell r="P422">
            <v>134.41484179277725</v>
          </cell>
          <cell r="Q422">
            <v>144.60749899278198</v>
          </cell>
          <cell r="R422">
            <v>141.24869604552441</v>
          </cell>
          <cell r="S422">
            <v>130.36752158200099</v>
          </cell>
          <cell r="T422">
            <v>110.11400161799429</v>
          </cell>
          <cell r="U422">
            <v>92.026128679523026</v>
          </cell>
          <cell r="V422">
            <v>83.036104892418734</v>
          </cell>
          <cell r="W422">
            <v>79.992290874892191</v>
          </cell>
          <cell r="X422">
            <v>70.487876208624584</v>
          </cell>
          <cell r="Y422">
            <v>70.685797997426562</v>
          </cell>
          <cell r="Z422">
            <v>69.689538263904979</v>
          </cell>
          <cell r="AA422">
            <v>68.310534448264661</v>
          </cell>
          <cell r="AB422">
            <v>67.912250233443061</v>
          </cell>
          <cell r="AC422">
            <v>65.937600000001112</v>
          </cell>
          <cell r="AD422">
            <v>66.078247499999634</v>
          </cell>
          <cell r="AE422">
            <v>65.631424500001231</v>
          </cell>
        </row>
        <row r="423">
          <cell r="A423" t="str">
            <v>Consommation d'eau chaude autre des maisons 1982-1989 (climat normal)</v>
          </cell>
          <cell r="B423" t="str">
            <v>divcfmprecs3</v>
          </cell>
          <cell r="C423" t="str">
            <v>fra</v>
          </cell>
          <cell r="D423" t="str">
            <v>CEREN</v>
          </cell>
          <cell r="E423" t="str">
            <v>GWh</v>
          </cell>
          <cell r="F423">
            <v>1.1806012521067666</v>
          </cell>
          <cell r="G423">
            <v>1.1728344283854777</v>
          </cell>
          <cell r="H423">
            <v>1.1527896924697205</v>
          </cell>
          <cell r="I423">
            <v>1.1947027277446605</v>
          </cell>
          <cell r="J423">
            <v>1.3456967201366736</v>
          </cell>
          <cell r="K423">
            <v>1.3406239703919263</v>
          </cell>
          <cell r="L423">
            <v>1.3451151091826172</v>
          </cell>
          <cell r="M423">
            <v>1.3603712887943469</v>
          </cell>
          <cell r="N423">
            <v>1.3052122626493525</v>
          </cell>
          <cell r="O423">
            <v>1.1392685103116404</v>
          </cell>
          <cell r="P423">
            <v>1.4150729086745559</v>
          </cell>
          <cell r="Q423">
            <v>1.6997428163382806</v>
          </cell>
          <cell r="R423">
            <v>1.9933407790311066</v>
          </cell>
          <cell r="S423">
            <v>2.2921721961054136</v>
          </cell>
          <cell r="T423">
            <v>2.0056506715922371</v>
          </cell>
          <cell r="U423">
            <v>1.7191291470790602</v>
          </cell>
          <cell r="V423">
            <v>1.1460860980527066</v>
          </cell>
          <cell r="W423">
            <v>2.0056506715922366</v>
          </cell>
          <cell r="X423">
            <v>2.5786937206185905</v>
          </cell>
          <cell r="Y423">
            <v>3.7247798186712959</v>
          </cell>
          <cell r="Z423">
            <v>4.5843443922108271</v>
          </cell>
          <cell r="AA423">
            <v>4.8708659167240045</v>
          </cell>
          <cell r="AB423">
            <v>5.7304304902635339</v>
          </cell>
          <cell r="AC423">
            <v>6.303473539289886</v>
          </cell>
          <cell r="AD423">
            <v>6.5899950638030651</v>
          </cell>
          <cell r="AE423">
            <v>6.5899950638030642</v>
          </cell>
        </row>
        <row r="424">
          <cell r="A424" t="str">
            <v>Consommation d'eau chaude des appartements 1982-1989 (climat normal)</v>
          </cell>
        </row>
        <row r="425">
          <cell r="A425" t="str">
            <v>Consommation d'eau chaude des appartements 1982-1989 (climat normal)</v>
          </cell>
          <cell r="B425" t="str">
            <v>toccfiprecs3</v>
          </cell>
          <cell r="C425" t="str">
            <v>fra</v>
          </cell>
          <cell r="D425" t="str">
            <v>CEREN</v>
          </cell>
          <cell r="E425" t="str">
            <v>GWh</v>
          </cell>
          <cell r="F425">
            <v>1308.7703967294633</v>
          </cell>
          <cell r="G425">
            <v>1319.606423485877</v>
          </cell>
          <cell r="H425">
            <v>1328.4740856360515</v>
          </cell>
          <cell r="I425">
            <v>1325.2796067934239</v>
          </cell>
          <cell r="J425">
            <v>1312.3756741309737</v>
          </cell>
          <cell r="K425">
            <v>1303.3303891963503</v>
          </cell>
          <cell r="L425">
            <v>1345.1330771550756</v>
          </cell>
          <cell r="M425">
            <v>1390.5317676030918</v>
          </cell>
          <cell r="N425">
            <v>1390.9246590501014</v>
          </cell>
          <cell r="O425">
            <v>1378.1668993324706</v>
          </cell>
          <cell r="P425">
            <v>1375.5251796999237</v>
          </cell>
          <cell r="Q425">
            <v>1361.2999169406305</v>
          </cell>
          <cell r="R425">
            <v>1375.8943990465702</v>
          </cell>
          <cell r="S425">
            <v>1357.8932036745161</v>
          </cell>
          <cell r="T425">
            <v>1336.4210694510266</v>
          </cell>
          <cell r="U425">
            <v>1338.3466887966661</v>
          </cell>
          <cell r="V425">
            <v>1332.2818052231498</v>
          </cell>
          <cell r="W425">
            <v>1338.9672744819559</v>
          </cell>
          <cell r="X425">
            <v>1325.7203700926605</v>
          </cell>
          <cell r="Y425">
            <v>1304.8288444175473</v>
          </cell>
          <cell r="Z425">
            <v>1248.2400672388505</v>
          </cell>
          <cell r="AA425">
            <v>1239.7959683027113</v>
          </cell>
          <cell r="AB425">
            <v>1206.7811670569361</v>
          </cell>
          <cell r="AC425">
            <v>1170.287788788396</v>
          </cell>
          <cell r="AD425">
            <v>1148.7271482167962</v>
          </cell>
          <cell r="AE425">
            <v>1129.3882789160455</v>
          </cell>
        </row>
        <row r="426">
          <cell r="A426" t="str">
            <v>Consommation d'eau chaude charbon des appartements 1982-1989 (climat normal)</v>
          </cell>
          <cell r="B426" t="str">
            <v>chacfiprecs3</v>
          </cell>
          <cell r="C426" t="str">
            <v>fra</v>
          </cell>
          <cell r="D426" t="str">
            <v>CEREN</v>
          </cell>
          <cell r="E426" t="str">
            <v>GWh</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row>
        <row r="427">
          <cell r="A427" t="str">
            <v>Consommation d'eau chaude fioul des appartements 1982-1989 (climat normal)</v>
          </cell>
          <cell r="B427" t="str">
            <v>fodcfiprecs3</v>
          </cell>
          <cell r="C427" t="str">
            <v>fra</v>
          </cell>
          <cell r="D427" t="str">
            <v>CEREN</v>
          </cell>
          <cell r="E427" t="str">
            <v>GWh</v>
          </cell>
          <cell r="F427">
            <v>35.043229764607588</v>
          </cell>
          <cell r="G427">
            <v>35.152536546539302</v>
          </cell>
          <cell r="H427">
            <v>34.547037360847234</v>
          </cell>
          <cell r="I427">
            <v>35.64100704187527</v>
          </cell>
          <cell r="J427">
            <v>37.231354359326254</v>
          </cell>
          <cell r="K427">
            <v>36.854164002751389</v>
          </cell>
          <cell r="L427">
            <v>35.528201836995912</v>
          </cell>
          <cell r="M427">
            <v>39.202136714611406</v>
          </cell>
          <cell r="N427">
            <v>39.570065185669193</v>
          </cell>
          <cell r="O427">
            <v>39.935942252269875</v>
          </cell>
          <cell r="P427">
            <v>43.3236782858053</v>
          </cell>
          <cell r="Q427">
            <v>31.292478976843693</v>
          </cell>
          <cell r="R427">
            <v>27.83457485623406</v>
          </cell>
          <cell r="S427">
            <v>28.968082179853347</v>
          </cell>
          <cell r="T427">
            <v>27.520167197710148</v>
          </cell>
          <cell r="U427">
            <v>27.286104459605152</v>
          </cell>
          <cell r="V427">
            <v>28.917667516171658</v>
          </cell>
          <cell r="W427">
            <v>37.370885331559393</v>
          </cell>
          <cell r="X427">
            <v>43.776776452467857</v>
          </cell>
          <cell r="Y427">
            <v>50.199420798298085</v>
          </cell>
          <cell r="Z427">
            <v>56.430052112440805</v>
          </cell>
          <cell r="AA427">
            <v>60.655621520993066</v>
          </cell>
          <cell r="AB427">
            <v>64.193532642133306</v>
          </cell>
          <cell r="AC427">
            <v>66.370160337968542</v>
          </cell>
          <cell r="AD427">
            <v>61.984211807101929</v>
          </cell>
          <cell r="AE427">
            <v>59.960678467857846</v>
          </cell>
        </row>
        <row r="428">
          <cell r="A428" t="str">
            <v>Consommation d'eau chaude GPL des appartements 1982-1989 (climat normal)</v>
          </cell>
          <cell r="B428" t="str">
            <v>gplcfiprecs3</v>
          </cell>
          <cell r="C428" t="str">
            <v>fra</v>
          </cell>
          <cell r="D428" t="str">
            <v>CEREN</v>
          </cell>
          <cell r="E428" t="str">
            <v>GWh</v>
          </cell>
          <cell r="F428">
            <v>37.567971413241594</v>
          </cell>
          <cell r="G428">
            <v>25.61357023002892</v>
          </cell>
          <cell r="H428">
            <v>13.942469486182503</v>
          </cell>
          <cell r="I428">
            <v>13.289106064402153</v>
          </cell>
          <cell r="J428">
            <v>12.766788597433536</v>
          </cell>
          <cell r="K428">
            <v>12.209708241323785</v>
          </cell>
          <cell r="L428">
            <v>11.896816837050986</v>
          </cell>
          <cell r="M428">
            <v>11.649135145496386</v>
          </cell>
          <cell r="N428">
            <v>11.941246445781719</v>
          </cell>
          <cell r="O428">
            <v>12.243413061091561</v>
          </cell>
          <cell r="P428">
            <v>12.149578023246944</v>
          </cell>
          <cell r="Q428">
            <v>11.942123747545409</v>
          </cell>
          <cell r="R428">
            <v>9.8520326987775633</v>
          </cell>
          <cell r="S428">
            <v>8.6138065551989307</v>
          </cell>
          <cell r="T428">
            <v>7.3781575638615298</v>
          </cell>
          <cell r="U428">
            <v>5.6110036368901826</v>
          </cell>
          <cell r="V428">
            <v>4.4620112252564095</v>
          </cell>
          <cell r="W428">
            <v>3.5107844577714711</v>
          </cell>
          <cell r="X428">
            <v>2.9250321236242391</v>
          </cell>
          <cell r="Y428">
            <v>2.3652673945731735</v>
          </cell>
          <cell r="Z428">
            <v>2.0466748872039897</v>
          </cell>
          <cell r="AA428">
            <v>1.8086348540288555</v>
          </cell>
          <cell r="AB428">
            <v>1.2995684749893039</v>
          </cell>
          <cell r="AC428">
            <v>0.88288780746436046</v>
          </cell>
          <cell r="AD428">
            <v>0.88175102678992667</v>
          </cell>
          <cell r="AE428">
            <v>0.87734227165597733</v>
          </cell>
        </row>
        <row r="429">
          <cell r="A429" t="str">
            <v>Consommation d'eau chaude gaz naturel des appartements 1982-1989 (climat normal)</v>
          </cell>
          <cell r="B429" t="str">
            <v>gazcfiprecs3</v>
          </cell>
          <cell r="C429" t="str">
            <v>fra</v>
          </cell>
          <cell r="D429" t="str">
            <v>CEREN</v>
          </cell>
          <cell r="E429" t="str">
            <v>GWh</v>
          </cell>
          <cell r="F429">
            <v>466.85133706390081</v>
          </cell>
          <cell r="G429">
            <v>425.81917030549124</v>
          </cell>
          <cell r="H429">
            <v>398.34811355994219</v>
          </cell>
          <cell r="I429">
            <v>397.54643925132086</v>
          </cell>
          <cell r="J429">
            <v>386.13674383442537</v>
          </cell>
          <cell r="K429">
            <v>370.61200177649221</v>
          </cell>
          <cell r="L429">
            <v>370.58601877950673</v>
          </cell>
          <cell r="M429">
            <v>382.70213177268818</v>
          </cell>
          <cell r="N429">
            <v>396.76326166275447</v>
          </cell>
          <cell r="O429">
            <v>397.82280282365645</v>
          </cell>
          <cell r="P429">
            <v>412.4237095114471</v>
          </cell>
          <cell r="Q429">
            <v>426.01610854119031</v>
          </cell>
          <cell r="R429">
            <v>446.70838501521797</v>
          </cell>
          <cell r="S429">
            <v>439.05753296686305</v>
          </cell>
          <cell r="T429">
            <v>433.86623716935162</v>
          </cell>
          <cell r="U429">
            <v>439.49221114232989</v>
          </cell>
          <cell r="V429">
            <v>432.90712102974339</v>
          </cell>
          <cell r="W429">
            <v>421.2768944282667</v>
          </cell>
          <cell r="X429">
            <v>419.46043322447184</v>
          </cell>
          <cell r="Y429">
            <v>411.46737265529845</v>
          </cell>
          <cell r="Z429">
            <v>404.81848216995638</v>
          </cell>
          <cell r="AA429">
            <v>397.58583600892888</v>
          </cell>
          <cell r="AB429">
            <v>387.93438177454351</v>
          </cell>
          <cell r="AC429">
            <v>378.05662334204038</v>
          </cell>
          <cell r="AD429">
            <v>375.71272101716318</v>
          </cell>
          <cell r="AE429">
            <v>372.24171993816896</v>
          </cell>
        </row>
        <row r="430">
          <cell r="A430" t="str">
            <v>Consommation d'eau chaude électricité des appartements 1982-1989 (climat normal)</v>
          </cell>
          <cell r="B430" t="str">
            <v>elccfiprecs3</v>
          </cell>
          <cell r="C430" t="str">
            <v>fra</v>
          </cell>
          <cell r="D430" t="str">
            <v>CEREN</v>
          </cell>
          <cell r="E430" t="str">
            <v>GWh</v>
          </cell>
          <cell r="F430">
            <v>566.2013616666668</v>
          </cell>
          <cell r="G430">
            <v>635.42755252083316</v>
          </cell>
          <cell r="H430">
            <v>690.38577175000012</v>
          </cell>
          <cell r="I430">
            <v>689.17595347916654</v>
          </cell>
          <cell r="J430">
            <v>688.26491020833339</v>
          </cell>
          <cell r="K430">
            <v>673.86921068749962</v>
          </cell>
          <cell r="L430">
            <v>674.45266783333329</v>
          </cell>
          <cell r="M430">
            <v>697.87851872916667</v>
          </cell>
          <cell r="N430">
            <v>688.12186712499977</v>
          </cell>
          <cell r="O430">
            <v>684.10420510416657</v>
          </cell>
          <cell r="P430">
            <v>681.60883891666663</v>
          </cell>
          <cell r="Q430">
            <v>685.04452856249986</v>
          </cell>
          <cell r="R430">
            <v>694.89642320833343</v>
          </cell>
          <cell r="S430">
            <v>692.88246952083364</v>
          </cell>
          <cell r="T430">
            <v>681.69139549999977</v>
          </cell>
          <cell r="U430">
            <v>680.85100999999997</v>
          </cell>
          <cell r="V430">
            <v>677.77197000000012</v>
          </cell>
          <cell r="W430">
            <v>679.81879868866145</v>
          </cell>
          <cell r="X430">
            <v>654.37506251076275</v>
          </cell>
          <cell r="Y430">
            <v>627.76007204482016</v>
          </cell>
          <cell r="Z430">
            <v>563.92818644392037</v>
          </cell>
          <cell r="AA430">
            <v>548.85398557112148</v>
          </cell>
          <cell r="AB430">
            <v>511.7369089849542</v>
          </cell>
          <cell r="AC430">
            <v>472.10540999999995</v>
          </cell>
          <cell r="AD430">
            <v>457.409508446968</v>
          </cell>
          <cell r="AE430">
            <v>443.55289806534216</v>
          </cell>
        </row>
        <row r="431">
          <cell r="A431" t="str">
            <v>Consommation d'eau chaude biomasse des appartements 1982-1989 (climat normal)</v>
          </cell>
          <cell r="B431" t="str">
            <v>boicfiprecs3</v>
          </cell>
          <cell r="C431" t="str">
            <v>fra</v>
          </cell>
          <cell r="D431" t="str">
            <v>CEREN</v>
          </cell>
          <cell r="E431" t="str">
            <v>GWh</v>
          </cell>
          <cell r="F431">
            <v>7.7612606141822207</v>
          </cell>
          <cell r="G431">
            <v>6.1463612047512024</v>
          </cell>
          <cell r="H431">
            <v>4.3648901534906486</v>
          </cell>
          <cell r="I431">
            <v>4.7444342330832683</v>
          </cell>
          <cell r="J431">
            <v>4.7184863831353141</v>
          </cell>
          <cell r="K431">
            <v>4.5801401118914384</v>
          </cell>
          <cell r="L431">
            <v>4.2342851967580657</v>
          </cell>
          <cell r="M431">
            <v>4.3985627407567458</v>
          </cell>
          <cell r="N431">
            <v>4.4516524693516999</v>
          </cell>
          <cell r="O431">
            <v>5.1738910815087999</v>
          </cell>
          <cell r="P431">
            <v>2.9415920075834094</v>
          </cell>
          <cell r="Q431">
            <v>2.7460167312290338</v>
          </cell>
          <cell r="R431">
            <v>2.2656031024020677</v>
          </cell>
          <cell r="S431">
            <v>2.2121462528750442</v>
          </cell>
          <cell r="T431">
            <v>2.1574300258291714</v>
          </cell>
          <cell r="U431">
            <v>2.0825056317720652</v>
          </cell>
          <cell r="V431">
            <v>2.0638692530861533</v>
          </cell>
          <cell r="W431">
            <v>1.6776018102876975</v>
          </cell>
          <cell r="X431">
            <v>1.5014405176133745</v>
          </cell>
          <cell r="Y431">
            <v>1.5168055787786445</v>
          </cell>
          <cell r="Z431">
            <v>1.5193642153422642</v>
          </cell>
          <cell r="AA431">
            <v>1.0656972688261279</v>
          </cell>
          <cell r="AB431">
            <v>1.0697823985740915</v>
          </cell>
          <cell r="AC431">
            <v>1.0738799999999742</v>
          </cell>
          <cell r="AD431">
            <v>1.0792494000000092</v>
          </cell>
          <cell r="AE431">
            <v>1.6269684704999747</v>
          </cell>
        </row>
        <row r="432">
          <cell r="A432" t="str">
            <v>Consommation d'eau chaude autre des appartements 1982-1989 (climat normal)</v>
          </cell>
          <cell r="B432" t="str">
            <v>divcfiprecs3</v>
          </cell>
          <cell r="C432" t="str">
            <v>fra</v>
          </cell>
          <cell r="D432" t="str">
            <v>CEREN</v>
          </cell>
          <cell r="E432" t="str">
            <v>GWh</v>
          </cell>
          <cell r="F432">
            <v>195.34523620686429</v>
          </cell>
          <cell r="G432">
            <v>191.44723267823309</v>
          </cell>
          <cell r="H432">
            <v>186.88580332558885</v>
          </cell>
          <cell r="I432">
            <v>184.88266672357597</v>
          </cell>
          <cell r="J432">
            <v>183.25739074832003</v>
          </cell>
          <cell r="K432">
            <v>205.20516437639179</v>
          </cell>
          <cell r="L432">
            <v>248.43508667143067</v>
          </cell>
          <cell r="M432">
            <v>254.7012825003724</v>
          </cell>
          <cell r="N432">
            <v>250.07656616154443</v>
          </cell>
          <cell r="O432">
            <v>238.88664500977723</v>
          </cell>
          <cell r="P432">
            <v>223.07778295517414</v>
          </cell>
          <cell r="Q432">
            <v>204.2586603813223</v>
          </cell>
          <cell r="R432">
            <v>194.337380165605</v>
          </cell>
          <cell r="S432">
            <v>186.15916619889208</v>
          </cell>
          <cell r="T432">
            <v>183.80768199427447</v>
          </cell>
          <cell r="U432">
            <v>183.0238539260686</v>
          </cell>
          <cell r="V432">
            <v>186.15916619889208</v>
          </cell>
          <cell r="W432">
            <v>195.31230976540897</v>
          </cell>
          <cell r="X432">
            <v>203.68162526372015</v>
          </cell>
          <cell r="Y432">
            <v>211.51990594577876</v>
          </cell>
          <cell r="Z432">
            <v>219.49730740998697</v>
          </cell>
          <cell r="AA432">
            <v>229.82619307881276</v>
          </cell>
          <cell r="AB432">
            <v>240.54699278174155</v>
          </cell>
          <cell r="AC432">
            <v>251.79882730092265</v>
          </cell>
          <cell r="AD432">
            <v>251.65970651877313</v>
          </cell>
          <cell r="AE432">
            <v>251.12867170252062</v>
          </cell>
        </row>
        <row r="433">
          <cell r="A433" t="str">
            <v>Consommation d'eau chaude des maisons 1990-2000 (climat normal)</v>
          </cell>
        </row>
        <row r="434">
          <cell r="A434" t="str">
            <v>Consommation d'eau chaude des maisons 1990-2000 (climat normal)</v>
          </cell>
          <cell r="B434" t="str">
            <v>toccfmprecs4</v>
          </cell>
          <cell r="C434" t="str">
            <v>fra</v>
          </cell>
          <cell r="D434" t="str">
            <v>CEREN</v>
          </cell>
          <cell r="E434" t="str">
            <v>GWh</v>
          </cell>
          <cell r="F434">
            <v>0</v>
          </cell>
          <cell r="G434">
            <v>380.16742705843126</v>
          </cell>
          <cell r="H434">
            <v>753.75209878524129</v>
          </cell>
          <cell r="I434">
            <v>1126.7267373605987</v>
          </cell>
          <cell r="J434">
            <v>1501.4494833993688</v>
          </cell>
          <cell r="K434">
            <v>1936.6850507463837</v>
          </cell>
          <cell r="L434">
            <v>2358.0194168146481</v>
          </cell>
          <cell r="M434">
            <v>2820.2370150043284</v>
          </cell>
          <cell r="N434">
            <v>3140.0480841243943</v>
          </cell>
          <cell r="O434">
            <v>3583.4366690162569</v>
          </cell>
          <cell r="P434">
            <v>4262.9699126315572</v>
          </cell>
          <cell r="Q434">
            <v>4225.034259867567</v>
          </cell>
          <cell r="R434">
            <v>4198.4865681321426</v>
          </cell>
          <cell r="S434">
            <v>4118.3075288848158</v>
          </cell>
          <cell r="T434">
            <v>4107.0175046764653</v>
          </cell>
          <cell r="U434">
            <v>4037.1130000038897</v>
          </cell>
          <cell r="V434">
            <v>3933.5085440194275</v>
          </cell>
          <cell r="W434">
            <v>3855.4026268091557</v>
          </cell>
          <cell r="X434">
            <v>3761.3822394035524</v>
          </cell>
          <cell r="Y434">
            <v>3751.4511625363348</v>
          </cell>
          <cell r="Z434">
            <v>3806.7123613315584</v>
          </cell>
          <cell r="AA434">
            <v>3831.4837410719942</v>
          </cell>
          <cell r="AB434">
            <v>3853.7532482976003</v>
          </cell>
          <cell r="AC434">
            <v>3909.4619191862266</v>
          </cell>
          <cell r="AD434">
            <v>3885.0398216473968</v>
          </cell>
          <cell r="AE434">
            <v>3823.6514763035684</v>
          </cell>
        </row>
        <row r="435">
          <cell r="A435" t="str">
            <v>Consommation d'eau chaude charbon des maisons 1990-2000 (climat normal)</v>
          </cell>
          <cell r="B435" t="str">
            <v>chacfmprecs4</v>
          </cell>
          <cell r="C435" t="str">
            <v>fra</v>
          </cell>
          <cell r="D435" t="str">
            <v>CEREN</v>
          </cell>
          <cell r="E435" t="str">
            <v>GWh</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row>
        <row r="436">
          <cell r="A436" t="str">
            <v>Consommation d'eau chaude fioul des maisons 1990-2000 (climat normal)</v>
          </cell>
          <cell r="B436" t="str">
            <v>fodcfmprecs4</v>
          </cell>
          <cell r="C436" t="str">
            <v>fra</v>
          </cell>
          <cell r="D436" t="str">
            <v>CEREN</v>
          </cell>
          <cell r="E436" t="str">
            <v>GWh</v>
          </cell>
          <cell r="F436">
            <v>0</v>
          </cell>
          <cell r="G436">
            <v>77.016714537447712</v>
          </cell>
          <cell r="H436">
            <v>147.70491053026893</v>
          </cell>
          <cell r="I436">
            <v>212.12639972345099</v>
          </cell>
          <cell r="J436">
            <v>306.05578005686732</v>
          </cell>
          <cell r="K436">
            <v>389.46978585249354</v>
          </cell>
          <cell r="L436">
            <v>427.30367886505513</v>
          </cell>
          <cell r="M436">
            <v>634.00494669888371</v>
          </cell>
          <cell r="N436">
            <v>734.55200510563236</v>
          </cell>
          <cell r="O436">
            <v>828.54726517587176</v>
          </cell>
          <cell r="P436">
            <v>1056.5463307982141</v>
          </cell>
          <cell r="Q436">
            <v>1015.908938471629</v>
          </cell>
          <cell r="R436">
            <v>988.81736073053037</v>
          </cell>
          <cell r="S436">
            <v>973.28483191095586</v>
          </cell>
          <cell r="T436">
            <v>1008.953118542211</v>
          </cell>
          <cell r="U436">
            <v>976.35028899989709</v>
          </cell>
          <cell r="V436">
            <v>932.86838822690663</v>
          </cell>
          <cell r="W436">
            <v>940.47994647192388</v>
          </cell>
          <cell r="X436">
            <v>872.07041923727752</v>
          </cell>
          <cell r="Y436">
            <v>873.1931984728609</v>
          </cell>
          <cell r="Z436">
            <v>844.03759228181252</v>
          </cell>
          <cell r="AA436">
            <v>796.2847009421065</v>
          </cell>
          <cell r="AB436">
            <v>763.74984009380432</v>
          </cell>
          <cell r="AC436">
            <v>719.98656558327173</v>
          </cell>
          <cell r="AD436">
            <v>743.56739420246208</v>
          </cell>
          <cell r="AE436">
            <v>714.92528995367388</v>
          </cell>
        </row>
        <row r="437">
          <cell r="A437" t="str">
            <v>Consommation d'eau chaude GPL des maisons 1990-2000 (climat normal)</v>
          </cell>
          <cell r="B437" t="str">
            <v>gplcfmprecs4</v>
          </cell>
          <cell r="C437" t="str">
            <v>fra</v>
          </cell>
          <cell r="D437" t="str">
            <v>CEREN</v>
          </cell>
          <cell r="E437" t="str">
            <v>GWh</v>
          </cell>
          <cell r="F437">
            <v>0</v>
          </cell>
          <cell r="G437">
            <v>31.600747506115336</v>
          </cell>
          <cell r="H437">
            <v>38.928042245770101</v>
          </cell>
          <cell r="I437">
            <v>54.958559008720528</v>
          </cell>
          <cell r="J437">
            <v>78.701144469845431</v>
          </cell>
          <cell r="K437">
            <v>109.06454696727835</v>
          </cell>
          <cell r="L437">
            <v>135.80278757798663</v>
          </cell>
          <cell r="M437">
            <v>145.74755954457567</v>
          </cell>
          <cell r="N437">
            <v>178.23844564658668</v>
          </cell>
          <cell r="O437">
            <v>218.8074978114106</v>
          </cell>
          <cell r="P437">
            <v>269.38417602629943</v>
          </cell>
          <cell r="Q437">
            <v>259.98512486925551</v>
          </cell>
          <cell r="R437">
            <v>270.39869579061428</v>
          </cell>
          <cell r="S437">
            <v>258.96789833622097</v>
          </cell>
          <cell r="T437">
            <v>249.21365960633187</v>
          </cell>
          <cell r="U437">
            <v>232.62362664080609</v>
          </cell>
          <cell r="V437">
            <v>212.22820515448643</v>
          </cell>
          <cell r="W437">
            <v>201.39013868228807</v>
          </cell>
          <cell r="X437">
            <v>193.08504035597218</v>
          </cell>
          <cell r="Y437">
            <v>181.88430218533921</v>
          </cell>
          <cell r="Z437">
            <v>171.26911515072157</v>
          </cell>
          <cell r="AA437">
            <v>160.44659693337638</v>
          </cell>
          <cell r="AB437">
            <v>151.01767728521162</v>
          </cell>
          <cell r="AC437">
            <v>144.53242855209697</v>
          </cell>
          <cell r="AD437">
            <v>143.64191082526202</v>
          </cell>
          <cell r="AE437">
            <v>141.75335769921523</v>
          </cell>
        </row>
        <row r="438">
          <cell r="A438" t="str">
            <v>Consommation d'eau chaude gaz naturel des maisons 1990-2000 (climat normal)</v>
          </cell>
          <cell r="B438" t="str">
            <v>gazcfmprecs4</v>
          </cell>
          <cell r="C438" t="str">
            <v>fra</v>
          </cell>
          <cell r="D438" t="str">
            <v>CEREN</v>
          </cell>
          <cell r="E438" t="str">
            <v>GWh</v>
          </cell>
          <cell r="F438">
            <v>0</v>
          </cell>
          <cell r="G438">
            <v>93.029634901296944</v>
          </cell>
          <cell r="H438">
            <v>195.8546236927441</v>
          </cell>
          <cell r="I438">
            <v>299.9145364797775</v>
          </cell>
          <cell r="J438">
            <v>402.7825068608268</v>
          </cell>
          <cell r="K438">
            <v>507.24891378929868</v>
          </cell>
          <cell r="L438">
            <v>672.41861696513956</v>
          </cell>
          <cell r="M438">
            <v>783.71284865672317</v>
          </cell>
          <cell r="N438">
            <v>814.13893406283478</v>
          </cell>
          <cell r="O438">
            <v>912.26430908398106</v>
          </cell>
          <cell r="P438">
            <v>1115.183014534967</v>
          </cell>
          <cell r="Q438">
            <v>1143.5131948418366</v>
          </cell>
          <cell r="R438">
            <v>1170.1941441634578</v>
          </cell>
          <cell r="S438">
            <v>1136.8290952029547</v>
          </cell>
          <cell r="T438">
            <v>1117.4972042590839</v>
          </cell>
          <cell r="U438">
            <v>1106.98556499187</v>
          </cell>
          <cell r="V438">
            <v>1089.1754333567003</v>
          </cell>
          <cell r="W438">
            <v>1055.0890912693949</v>
          </cell>
          <cell r="X438">
            <v>1050.8721696069358</v>
          </cell>
          <cell r="Y438">
            <v>1032.3431707015559</v>
          </cell>
          <cell r="Z438">
            <v>1010.9633340626699</v>
          </cell>
          <cell r="AA438">
            <v>989.16522501939244</v>
          </cell>
          <cell r="AB438">
            <v>968.24241374455323</v>
          </cell>
          <cell r="AC438">
            <v>946.85210572173901</v>
          </cell>
          <cell r="AD438">
            <v>944.44816510132591</v>
          </cell>
          <cell r="AE438">
            <v>943.23938360952729</v>
          </cell>
        </row>
        <row r="439">
          <cell r="A439" t="str">
            <v>Consommation d'eau chaude électricité des maisons 1990-2000 (climat normal)</v>
          </cell>
          <cell r="B439" t="str">
            <v>elccfmprecs4</v>
          </cell>
          <cell r="C439" t="str">
            <v>fra</v>
          </cell>
          <cell r="D439" t="str">
            <v>CEREN</v>
          </cell>
          <cell r="E439" t="str">
            <v>GWh</v>
          </cell>
          <cell r="F439">
            <v>0</v>
          </cell>
          <cell r="G439">
            <v>171.84502499999996</v>
          </cell>
          <cell r="H439">
            <v>355.40675625</v>
          </cell>
          <cell r="I439">
            <v>529.77618656249979</v>
          </cell>
          <cell r="J439">
            <v>669.70290770833321</v>
          </cell>
          <cell r="K439">
            <v>870.69973562500002</v>
          </cell>
          <cell r="L439">
            <v>1044.83869</v>
          </cell>
          <cell r="M439">
            <v>1183.6076540625002</v>
          </cell>
          <cell r="N439">
            <v>1341.8103762499998</v>
          </cell>
          <cell r="O439">
            <v>1549.0738504467615</v>
          </cell>
          <cell r="P439">
            <v>1731.8571648163381</v>
          </cell>
          <cell r="Q439">
            <v>1711.0690550246713</v>
          </cell>
          <cell r="R439">
            <v>1674.1350698163387</v>
          </cell>
          <cell r="S439">
            <v>1654.9147431496722</v>
          </cell>
          <cell r="T439">
            <v>1645.1007431496719</v>
          </cell>
          <cell r="U439">
            <v>1644.8592431496718</v>
          </cell>
          <cell r="V439">
            <v>1623.2383031496718</v>
          </cell>
          <cell r="W439">
            <v>1583.9720377057436</v>
          </cell>
          <cell r="X439">
            <v>1572.7016820715467</v>
          </cell>
          <cell r="Y439">
            <v>1588.9473345145968</v>
          </cell>
          <cell r="Z439">
            <v>1705.2713197022567</v>
          </cell>
          <cell r="AA439">
            <v>1810.3618132516951</v>
          </cell>
          <cell r="AB439">
            <v>1895.2249696128297</v>
          </cell>
          <cell r="AC439">
            <v>2022.0397431496724</v>
          </cell>
          <cell r="AD439">
            <v>1976.2210642444632</v>
          </cell>
          <cell r="AE439">
            <v>1945.3114982292682</v>
          </cell>
        </row>
        <row r="440">
          <cell r="A440" t="str">
            <v>Consommation d'eau chaude biomasse des maisons 1990-2000 (climat normal)</v>
          </cell>
          <cell r="B440" t="str">
            <v>boicfmprecs4</v>
          </cell>
          <cell r="C440" t="str">
            <v>fra</v>
          </cell>
          <cell r="D440" t="str">
            <v>CEREN</v>
          </cell>
          <cell r="E440" t="str">
            <v>GWh</v>
          </cell>
          <cell r="F440">
            <v>0</v>
          </cell>
          <cell r="G440">
            <v>6.6753051135713104</v>
          </cell>
          <cell r="H440">
            <v>15.635211336598331</v>
          </cell>
          <cell r="I440">
            <v>29.661074193489632</v>
          </cell>
          <cell r="J440">
            <v>43.880421182936061</v>
          </cell>
          <cell r="K440">
            <v>59.875711498606506</v>
          </cell>
          <cell r="L440">
            <v>76.99900143846844</v>
          </cell>
          <cell r="M440">
            <v>72.498247720732252</v>
          </cell>
          <cell r="N440">
            <v>70.667706264111089</v>
          </cell>
          <cell r="O440">
            <v>74.182027040217818</v>
          </cell>
          <cell r="P440">
            <v>89.440976679185411</v>
          </cell>
          <cell r="Q440">
            <v>93.999066043307181</v>
          </cell>
          <cell r="R440">
            <v>94.379426606189</v>
          </cell>
          <cell r="S440">
            <v>93.46525199057524</v>
          </cell>
          <cell r="T440">
            <v>85.125168059917442</v>
          </cell>
          <cell r="U440">
            <v>74.884762397582918</v>
          </cell>
          <cell r="V440">
            <v>73.742992013162976</v>
          </cell>
          <cell r="W440">
            <v>70.5247739724322</v>
          </cell>
          <cell r="X440">
            <v>67.29677560038489</v>
          </cell>
          <cell r="Y440">
            <v>67.471782012048067</v>
          </cell>
          <cell r="Z440">
            <v>65.304403365664626</v>
          </cell>
          <cell r="AA440">
            <v>63.66739156811618</v>
          </cell>
          <cell r="AB440">
            <v>61.987014850207217</v>
          </cell>
          <cell r="AC440">
            <v>60.546424114765074</v>
          </cell>
          <cell r="AD440">
            <v>60.810926914765702</v>
          </cell>
          <cell r="AE440">
            <v>62.071586452765963</v>
          </cell>
        </row>
        <row r="441">
          <cell r="A441" t="str">
            <v>Consommation d'eau chaude autre des maisons 1990-2000 (climat normal)</v>
          </cell>
          <cell r="B441" t="str">
            <v>divcfmprecs4</v>
          </cell>
          <cell r="C441" t="str">
            <v>fra</v>
          </cell>
          <cell r="D441" t="str">
            <v>CEREN</v>
          </cell>
          <cell r="E441" t="str">
            <v>GWh</v>
          </cell>
          <cell r="F441">
            <v>0</v>
          </cell>
          <cell r="G441">
            <v>0</v>
          </cell>
          <cell r="H441">
            <v>0.22255472985988653</v>
          </cell>
          <cell r="I441">
            <v>0.28998139266014211</v>
          </cell>
          <cell r="J441">
            <v>0.32672312056007247</v>
          </cell>
          <cell r="K441">
            <v>0.32635701370634829</v>
          </cell>
          <cell r="L441">
            <v>0.65664196799856278</v>
          </cell>
          <cell r="M441">
            <v>0.66575832091355402</v>
          </cell>
          <cell r="N441">
            <v>0.64061679523016146</v>
          </cell>
          <cell r="O441">
            <v>0.56171945801415502</v>
          </cell>
          <cell r="P441">
            <v>0.55824977655247354</v>
          </cell>
          <cell r="Q441">
            <v>0.55888061686723234</v>
          </cell>
          <cell r="R441">
            <v>0.56187102501223884</v>
          </cell>
          <cell r="S441">
            <v>0.84570829443713724</v>
          </cell>
          <cell r="T441">
            <v>1.1276110592495161</v>
          </cell>
          <cell r="U441">
            <v>1.4095138240618952</v>
          </cell>
          <cell r="V441">
            <v>2.2552221184990322</v>
          </cell>
          <cell r="W441">
            <v>3.9466387073733076</v>
          </cell>
          <cell r="X441">
            <v>5.3561525314352032</v>
          </cell>
          <cell r="Y441">
            <v>7.6113746499342341</v>
          </cell>
          <cell r="Z441">
            <v>9.8665967684332667</v>
          </cell>
          <cell r="AA441">
            <v>11.558013357307539</v>
          </cell>
          <cell r="AB441">
            <v>13.531332710994196</v>
          </cell>
          <cell r="AC441">
            <v>15.504652064680847</v>
          </cell>
          <cell r="AD441">
            <v>16.350360359117992</v>
          </cell>
          <cell r="AE441">
            <v>16.350360359117985</v>
          </cell>
        </row>
        <row r="442">
          <cell r="A442" t="str">
            <v>Consommation d'eau chaude des appartements 1990-2000 (climat normal)</v>
          </cell>
        </row>
        <row r="443">
          <cell r="A443" t="str">
            <v>Consommation d'eau chaude des appartements 1990-2000 (climat normal)</v>
          </cell>
          <cell r="B443" t="str">
            <v>toccfiprecs4</v>
          </cell>
          <cell r="C443" t="str">
            <v>fra</v>
          </cell>
          <cell r="D443" t="str">
            <v>CEREN</v>
          </cell>
          <cell r="E443" t="str">
            <v>GWh</v>
          </cell>
          <cell r="F443">
            <v>0</v>
          </cell>
          <cell r="G443">
            <v>130.53092972723053</v>
          </cell>
          <cell r="H443">
            <v>303.42458348375817</v>
          </cell>
          <cell r="I443">
            <v>488.87236252933735</v>
          </cell>
          <cell r="J443">
            <v>668.82756900336244</v>
          </cell>
          <cell r="K443">
            <v>883.46921704179692</v>
          </cell>
          <cell r="L443">
            <v>1081.8986078263906</v>
          </cell>
          <cell r="M443">
            <v>1234.4927572158126</v>
          </cell>
          <cell r="N443">
            <v>1375.3556234653299</v>
          </cell>
          <cell r="O443">
            <v>1514.7700676234404</v>
          </cell>
          <cell r="P443">
            <v>1660.6005221174398</v>
          </cell>
          <cell r="Q443">
            <v>1668.2219820923083</v>
          </cell>
          <cell r="R443">
            <v>1683.6684543727847</v>
          </cell>
          <cell r="S443">
            <v>1686.1666749983183</v>
          </cell>
          <cell r="T443">
            <v>1718.9873708621976</v>
          </cell>
          <cell r="U443">
            <v>1753.543788161578</v>
          </cell>
          <cell r="V443">
            <v>1787.317791757474</v>
          </cell>
          <cell r="W443">
            <v>1764.9032003026291</v>
          </cell>
          <cell r="X443">
            <v>1705.7439293709883</v>
          </cell>
          <cell r="Y443">
            <v>1637.3020932757715</v>
          </cell>
          <cell r="Z443">
            <v>1597.2769490983917</v>
          </cell>
          <cell r="AA443">
            <v>1566.2280499619433</v>
          </cell>
          <cell r="AB443">
            <v>1513.8446826917238</v>
          </cell>
          <cell r="AC443">
            <v>1466.4013064573751</v>
          </cell>
          <cell r="AD443">
            <v>1441.3914718009671</v>
          </cell>
          <cell r="AE443">
            <v>1419.9233883360193</v>
          </cell>
        </row>
        <row r="444">
          <cell r="A444" t="str">
            <v>Consommation d'eau chaude charbon des appartements 1990-2000 (climat normal)</v>
          </cell>
          <cell r="B444" t="str">
            <v>chacfiprecs4</v>
          </cell>
          <cell r="C444" t="str">
            <v>fra</v>
          </cell>
          <cell r="D444" t="str">
            <v>CEREN</v>
          </cell>
          <cell r="E444" t="str">
            <v>GWh</v>
          </cell>
          <cell r="F444">
            <v>0</v>
          </cell>
          <cell r="G444">
            <v>0</v>
          </cell>
          <cell r="H444">
            <v>0</v>
          </cell>
          <cell r="I444">
            <v>0</v>
          </cell>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cell r="AD444">
            <v>0</v>
          </cell>
          <cell r="AE444">
            <v>0</v>
          </cell>
        </row>
        <row r="445">
          <cell r="A445" t="str">
            <v>Consommation d'eau chaude fioul des appartements 1990-2000 (climat normal)</v>
          </cell>
          <cell r="B445" t="str">
            <v>fodcfiprecs4</v>
          </cell>
          <cell r="C445" t="str">
            <v>fra</v>
          </cell>
          <cell r="D445" t="str">
            <v>CEREN</v>
          </cell>
          <cell r="E445" t="str">
            <v>GWh</v>
          </cell>
          <cell r="F445">
            <v>0</v>
          </cell>
          <cell r="G445">
            <v>1.8531249425004155</v>
          </cell>
          <cell r="H445">
            <v>3.8881257848641102</v>
          </cell>
          <cell r="I445">
            <v>6.5443017359461511</v>
          </cell>
          <cell r="J445">
            <v>8.8085381193805716</v>
          </cell>
          <cell r="K445">
            <v>10.598690128982769</v>
          </cell>
          <cell r="L445">
            <v>12.810447711333582</v>
          </cell>
          <cell r="M445">
            <v>16.616253629875249</v>
          </cell>
          <cell r="N445">
            <v>19.696602622728506</v>
          </cell>
          <cell r="O445">
            <v>24.528705755254474</v>
          </cell>
          <cell r="P445">
            <v>28.16763910577594</v>
          </cell>
          <cell r="Q445">
            <v>29.581501037698871</v>
          </cell>
          <cell r="R445">
            <v>29.83483083021963</v>
          </cell>
          <cell r="S445">
            <v>33.504633540186035</v>
          </cell>
          <cell r="T445">
            <v>36.924791516757573</v>
          </cell>
          <cell r="U445">
            <v>38.427544755411979</v>
          </cell>
          <cell r="V445">
            <v>44.575881301698153</v>
          </cell>
          <cell r="W445">
            <v>45.063534714625234</v>
          </cell>
          <cell r="X445">
            <v>41.497485111670002</v>
          </cell>
          <cell r="Y445">
            <v>40.722770425975163</v>
          </cell>
          <cell r="Z445">
            <v>38.823115350528262</v>
          </cell>
          <cell r="AA445">
            <v>36.538946204667418</v>
          </cell>
          <cell r="AB445">
            <v>33.768065707166862</v>
          </cell>
          <cell r="AC445">
            <v>31.096488816502699</v>
          </cell>
          <cell r="AD445">
            <v>30.092723778759989</v>
          </cell>
          <cell r="AE445">
            <v>29.391218453563766</v>
          </cell>
        </row>
        <row r="446">
          <cell r="A446" t="str">
            <v>Consommation d'eau chaude GPL des appartements 1990-2000 (climat normal)</v>
          </cell>
          <cell r="B446" t="str">
            <v>gplcfiprecs4</v>
          </cell>
          <cell r="C446" t="str">
            <v>fra</v>
          </cell>
          <cell r="D446" t="str">
            <v>CEREN</v>
          </cell>
          <cell r="E446" t="str">
            <v>GWh</v>
          </cell>
          <cell r="F446">
            <v>0</v>
          </cell>
          <cell r="G446">
            <v>2.8796019552919074</v>
          </cell>
          <cell r="H446">
            <v>2.7452360322762739</v>
          </cell>
          <cell r="I446">
            <v>4.2044840069368847</v>
          </cell>
          <cell r="J446">
            <v>5.4298052672447223</v>
          </cell>
          <cell r="K446">
            <v>7.1525338158129861</v>
          </cell>
          <cell r="L446">
            <v>8.9380165231173851</v>
          </cell>
          <cell r="M446">
            <v>10.821176877230656</v>
          </cell>
          <cell r="N446">
            <v>11.491510028611284</v>
          </cell>
          <cell r="O446">
            <v>13.61107337496126</v>
          </cell>
          <cell r="P446">
            <v>15.772743077104444</v>
          </cell>
          <cell r="Q446">
            <v>15.832323489813426</v>
          </cell>
          <cell r="R446">
            <v>15.545367561966074</v>
          </cell>
          <cell r="S446">
            <v>14.478731199028523</v>
          </cell>
          <cell r="T446">
            <v>14.034959051701502</v>
          </cell>
          <cell r="U446">
            <v>13.094824036834803</v>
          </cell>
          <cell r="V446">
            <v>11.983125974105912</v>
          </cell>
          <cell r="W446">
            <v>10.633311980212346</v>
          </cell>
          <cell r="X446">
            <v>9.4406772184451917</v>
          </cell>
          <cell r="Y446">
            <v>8.4291064440134136</v>
          </cell>
          <cell r="Z446">
            <v>7.4122597004750741</v>
          </cell>
          <cell r="AA446">
            <v>6.2431219458034466</v>
          </cell>
          <cell r="AB446">
            <v>5.1824594328029967</v>
          </cell>
          <cell r="AC446">
            <v>4.1684003282514324</v>
          </cell>
          <cell r="AD446">
            <v>4.1554108736966775</v>
          </cell>
          <cell r="AE446">
            <v>4.0051342224262276</v>
          </cell>
        </row>
        <row r="447">
          <cell r="A447" t="str">
            <v>Consommation d'eau chaude gaz naturel des appartements 1990-2000 (climat normal)</v>
          </cell>
          <cell r="B447" t="str">
            <v>gazcfiprecs4</v>
          </cell>
          <cell r="C447" t="str">
            <v>fra</v>
          </cell>
          <cell r="D447" t="str">
            <v>CEREN</v>
          </cell>
          <cell r="E447" t="str">
            <v>GWh</v>
          </cell>
          <cell r="F447">
            <v>0</v>
          </cell>
          <cell r="G447">
            <v>45.28359637172337</v>
          </cell>
          <cell r="H447">
            <v>101.09396818628667</v>
          </cell>
          <cell r="I447">
            <v>165.21641681830698</v>
          </cell>
          <cell r="J447">
            <v>227.30372896395815</v>
          </cell>
          <cell r="K447">
            <v>305.29339181484391</v>
          </cell>
          <cell r="L447">
            <v>388.63145664641524</v>
          </cell>
          <cell r="M447">
            <v>437.30150188134485</v>
          </cell>
          <cell r="N447">
            <v>488.62809710950125</v>
          </cell>
          <cell r="O447">
            <v>526.74131838950564</v>
          </cell>
          <cell r="P447">
            <v>593.1932162605342</v>
          </cell>
          <cell r="Q447">
            <v>608.98568913514737</v>
          </cell>
          <cell r="R447">
            <v>622.32156295809887</v>
          </cell>
          <cell r="S447">
            <v>608.61455320517825</v>
          </cell>
          <cell r="T447">
            <v>591.78185977120688</v>
          </cell>
          <cell r="U447">
            <v>592.28514030944257</v>
          </cell>
          <cell r="V447">
            <v>587.1806624535825</v>
          </cell>
          <cell r="W447">
            <v>582.63712743919416</v>
          </cell>
          <cell r="X447">
            <v>577.94061538146821</v>
          </cell>
          <cell r="Y447">
            <v>572.10987834952937</v>
          </cell>
          <cell r="Z447">
            <v>566.65796656986197</v>
          </cell>
          <cell r="AA447">
            <v>560.51984306606028</v>
          </cell>
          <cell r="AB447">
            <v>553.29481592501406</v>
          </cell>
          <cell r="AC447">
            <v>545.60192897955642</v>
          </cell>
          <cell r="AD447">
            <v>543.75259441618937</v>
          </cell>
          <cell r="AE447">
            <v>542.15848170020502</v>
          </cell>
        </row>
        <row r="448">
          <cell r="A448" t="str">
            <v>Consommation d'eau chaude électricité des appartements 1990-2000 (climat normal)</v>
          </cell>
          <cell r="B448" t="str">
            <v>elccfiprecs4</v>
          </cell>
          <cell r="C448" t="str">
            <v>fra</v>
          </cell>
          <cell r="D448" t="str">
            <v>CEREN</v>
          </cell>
          <cell r="E448" t="str">
            <v>GWh</v>
          </cell>
          <cell r="F448">
            <v>0</v>
          </cell>
          <cell r="G448">
            <v>74.188691643750005</v>
          </cell>
          <cell r="H448">
            <v>181.41634957499997</v>
          </cell>
          <cell r="I448">
            <v>280.26596938124999</v>
          </cell>
          <cell r="J448">
            <v>380.18184543749999</v>
          </cell>
          <cell r="K448">
            <v>500.08202836875017</v>
          </cell>
          <cell r="L448">
            <v>593.2142560499999</v>
          </cell>
          <cell r="M448">
            <v>671.55997123125019</v>
          </cell>
          <cell r="N448">
            <v>744.52785041250024</v>
          </cell>
          <cell r="O448">
            <v>822.5098612825501</v>
          </cell>
          <cell r="P448">
            <v>883.56018755740979</v>
          </cell>
          <cell r="Q448">
            <v>878.15959323865968</v>
          </cell>
          <cell r="R448">
            <v>889.46418841990942</v>
          </cell>
          <cell r="S448">
            <v>896.74940010115972</v>
          </cell>
          <cell r="T448">
            <v>937.63384503240934</v>
          </cell>
          <cell r="U448">
            <v>965.33180503241022</v>
          </cell>
          <cell r="V448">
            <v>993.76726003240969</v>
          </cell>
          <cell r="W448">
            <v>968.50887934485502</v>
          </cell>
          <cell r="X448">
            <v>911.32766114591197</v>
          </cell>
          <cell r="Y448">
            <v>844.18421556048145</v>
          </cell>
          <cell r="Z448">
            <v>806.20885299947474</v>
          </cell>
          <cell r="AA448">
            <v>778.43275228508139</v>
          </cell>
          <cell r="AB448">
            <v>730.78732318412995</v>
          </cell>
          <cell r="AC448">
            <v>688.26393503240934</v>
          </cell>
          <cell r="AD448">
            <v>667.6648717082943</v>
          </cell>
          <cell r="AE448">
            <v>650.1873652124259</v>
          </cell>
        </row>
        <row r="449">
          <cell r="A449" t="str">
            <v>Consommation d'eau chaude biomasse des appartements 1990-2000 (climat normal)</v>
          </cell>
          <cell r="B449" t="str">
            <v>boicfiprecs4</v>
          </cell>
          <cell r="C449" t="str">
            <v>fra</v>
          </cell>
          <cell r="D449" t="str">
            <v>CEREN</v>
          </cell>
          <cell r="E449" t="str">
            <v>GWh</v>
          </cell>
          <cell r="F449">
            <v>0</v>
          </cell>
          <cell r="G449">
            <v>1.2097832831164224</v>
          </cell>
          <cell r="H449">
            <v>0.61099977010732687</v>
          </cell>
          <cell r="I449">
            <v>1.0244895717456757</v>
          </cell>
          <cell r="J449">
            <v>0.42438605400957385</v>
          </cell>
          <cell r="K449">
            <v>0.41198624400209383</v>
          </cell>
          <cell r="L449">
            <v>0.7936090924366398</v>
          </cell>
          <cell r="M449">
            <v>0.82444453748664159</v>
          </cell>
          <cell r="N449">
            <v>0.83444187977877948</v>
          </cell>
          <cell r="O449">
            <v>1.016147849607506</v>
          </cell>
          <cell r="P449">
            <v>1.4519196625184916</v>
          </cell>
          <cell r="Q449">
            <v>1.4491646264035865</v>
          </cell>
          <cell r="R449">
            <v>0</v>
          </cell>
          <cell r="S449">
            <v>0</v>
          </cell>
          <cell r="T449">
            <v>0</v>
          </cell>
          <cell r="U449">
            <v>0</v>
          </cell>
          <cell r="V449">
            <v>0</v>
          </cell>
          <cell r="W449">
            <v>0</v>
          </cell>
          <cell r="X449">
            <v>0</v>
          </cell>
          <cell r="Y449">
            <v>0</v>
          </cell>
          <cell r="Z449">
            <v>0</v>
          </cell>
          <cell r="AA449">
            <v>0</v>
          </cell>
          <cell r="AB449">
            <v>0</v>
          </cell>
          <cell r="AC449">
            <v>0</v>
          </cell>
          <cell r="AD449">
            <v>0</v>
          </cell>
          <cell r="AE449">
            <v>0</v>
          </cell>
        </row>
        <row r="450">
          <cell r="A450" t="str">
            <v>Consommation d'eau chaude autre des appartements 1990-2000 (climat normal)</v>
          </cell>
          <cell r="B450" t="str">
            <v>divcfiprecs4</v>
          </cell>
          <cell r="C450" t="str">
            <v>fra</v>
          </cell>
          <cell r="D450" t="str">
            <v>CEREN</v>
          </cell>
          <cell r="E450" t="str">
            <v>GWh</v>
          </cell>
          <cell r="F450">
            <v>0</v>
          </cell>
          <cell r="G450">
            <v>5.1161315308484054</v>
          </cell>
          <cell r="H450">
            <v>13.669904135223746</v>
          </cell>
          <cell r="I450">
            <v>31.616701015151676</v>
          </cell>
          <cell r="J450">
            <v>46.679265161269463</v>
          </cell>
          <cell r="K450">
            <v>59.930586669404988</v>
          </cell>
          <cell r="L450">
            <v>77.510821803087879</v>
          </cell>
          <cell r="M450">
            <v>97.369409058625109</v>
          </cell>
          <cell r="N450">
            <v>110.1771214122097</v>
          </cell>
          <cell r="O450">
            <v>126.36296097156138</v>
          </cell>
          <cell r="P450">
            <v>138.45481645409663</v>
          </cell>
          <cell r="Q450">
            <v>134.21371056458545</v>
          </cell>
          <cell r="R450">
            <v>126.50250460259079</v>
          </cell>
          <cell r="S450">
            <v>132.81935695276587</v>
          </cell>
          <cell r="T450">
            <v>138.61191549012216</v>
          </cell>
          <cell r="U450">
            <v>144.40447402747844</v>
          </cell>
          <cell r="V450">
            <v>149.81086199567767</v>
          </cell>
          <cell r="W450">
            <v>158.06034682374235</v>
          </cell>
          <cell r="X450">
            <v>165.53749051349283</v>
          </cell>
          <cell r="Y450">
            <v>171.8561224957721</v>
          </cell>
          <cell r="Z450">
            <v>178.17475447805131</v>
          </cell>
          <cell r="AA450">
            <v>184.49338646033053</v>
          </cell>
          <cell r="AB450">
            <v>190.81201844260983</v>
          </cell>
          <cell r="AC450">
            <v>197.27055330065497</v>
          </cell>
          <cell r="AD450">
            <v>195.72587102402662</v>
          </cell>
          <cell r="AE450">
            <v>194.18118874739827</v>
          </cell>
        </row>
        <row r="451">
          <cell r="A451" t="str">
            <v>Consommation d'eau chaude des maisons &gt;=2001 (climat normal)</v>
          </cell>
        </row>
        <row r="452">
          <cell r="A452" t="str">
            <v>Consommation d'eau chaude des maisons &gt;=2001 (climat normal)</v>
          </cell>
          <cell r="B452" t="str">
            <v>toccfmprecs5</v>
          </cell>
          <cell r="C452" t="str">
            <v>fra</v>
          </cell>
          <cell r="D452" t="str">
            <v>CEREN</v>
          </cell>
          <cell r="E452" t="str">
            <v>GWh</v>
          </cell>
          <cell r="F452">
            <v>0</v>
          </cell>
          <cell r="G452">
            <v>0</v>
          </cell>
          <cell r="H452">
            <v>0</v>
          </cell>
          <cell r="I452">
            <v>0</v>
          </cell>
          <cell r="J452">
            <v>0</v>
          </cell>
          <cell r="K452">
            <v>0</v>
          </cell>
          <cell r="L452">
            <v>0</v>
          </cell>
          <cell r="M452">
            <v>0</v>
          </cell>
          <cell r="N452">
            <v>0</v>
          </cell>
          <cell r="O452">
            <v>0</v>
          </cell>
          <cell r="P452">
            <v>0</v>
          </cell>
          <cell r="Q452">
            <v>310.70087464378082</v>
          </cell>
          <cell r="R452">
            <v>750.06918132423061</v>
          </cell>
          <cell r="S452">
            <v>1194.9387438602864</v>
          </cell>
          <cell r="T452">
            <v>1793.2550039585972</v>
          </cell>
          <cell r="U452">
            <v>2357.5990914070471</v>
          </cell>
          <cell r="V452">
            <v>2950.9748961160203</v>
          </cell>
          <cell r="W452">
            <v>3442.884354321975</v>
          </cell>
          <cell r="X452">
            <v>3887.6506507570962</v>
          </cell>
          <cell r="Y452">
            <v>4328.7442817401989</v>
          </cell>
          <cell r="Z452">
            <v>4633.2077746887389</v>
          </cell>
          <cell r="AA452">
            <v>4913.5881124718981</v>
          </cell>
          <cell r="AB452">
            <v>5207.9448512622112</v>
          </cell>
          <cell r="AC452">
            <v>5569.0313303374733</v>
          </cell>
          <cell r="AD452">
            <v>5713.9463327123522</v>
          </cell>
          <cell r="AE452">
            <v>5769.9478093960788</v>
          </cell>
        </row>
        <row r="453">
          <cell r="A453" t="str">
            <v>Consommation d'eau chaude charbon des maisons &gt;=2001 (climat normal)</v>
          </cell>
          <cell r="B453" t="str">
            <v>chacfmprecs5</v>
          </cell>
          <cell r="C453" t="str">
            <v>fra</v>
          </cell>
          <cell r="D453" t="str">
            <v>CEREN</v>
          </cell>
          <cell r="E453" t="str">
            <v>GWh</v>
          </cell>
          <cell r="F453">
            <v>0</v>
          </cell>
          <cell r="G453">
            <v>0</v>
          </cell>
          <cell r="H453">
            <v>0</v>
          </cell>
          <cell r="I453">
            <v>0</v>
          </cell>
          <cell r="J453">
            <v>0</v>
          </cell>
          <cell r="K453">
            <v>0</v>
          </cell>
          <cell r="L453">
            <v>0</v>
          </cell>
          <cell r="M453">
            <v>0</v>
          </cell>
          <cell r="N453">
            <v>0</v>
          </cell>
          <cell r="O453">
            <v>0</v>
          </cell>
          <cell r="P453">
            <v>0</v>
          </cell>
          <cell r="Q453">
            <v>0</v>
          </cell>
          <cell r="R453">
            <v>0</v>
          </cell>
          <cell r="S453">
            <v>0</v>
          </cell>
          <cell r="T453">
            <v>0</v>
          </cell>
          <cell r="U453">
            <v>0</v>
          </cell>
          <cell r="V453">
            <v>0</v>
          </cell>
          <cell r="W453">
            <v>0</v>
          </cell>
          <cell r="X453">
            <v>0</v>
          </cell>
          <cell r="Y453">
            <v>0</v>
          </cell>
          <cell r="Z453">
            <v>0</v>
          </cell>
          <cell r="AA453">
            <v>0</v>
          </cell>
          <cell r="AB453">
            <v>0</v>
          </cell>
          <cell r="AC453">
            <v>0</v>
          </cell>
          <cell r="AD453">
            <v>0</v>
          </cell>
          <cell r="AE453">
            <v>0</v>
          </cell>
        </row>
        <row r="454">
          <cell r="A454" t="str">
            <v>Consommation d'eau chaude fioul des maisons &gt;=2001 (climat normal)</v>
          </cell>
          <cell r="B454" t="str">
            <v>fodcfmprecs5</v>
          </cell>
          <cell r="C454" t="str">
            <v>fra</v>
          </cell>
          <cell r="D454" t="str">
            <v>CEREN</v>
          </cell>
          <cell r="E454" t="str">
            <v>GWh</v>
          </cell>
          <cell r="F454">
            <v>0</v>
          </cell>
          <cell r="G454">
            <v>0</v>
          </cell>
          <cell r="H454">
            <v>0</v>
          </cell>
          <cell r="I454">
            <v>0</v>
          </cell>
          <cell r="J454">
            <v>0</v>
          </cell>
          <cell r="K454">
            <v>0</v>
          </cell>
          <cell r="L454">
            <v>0</v>
          </cell>
          <cell r="M454">
            <v>0</v>
          </cell>
          <cell r="N454">
            <v>0</v>
          </cell>
          <cell r="O454">
            <v>0</v>
          </cell>
          <cell r="P454">
            <v>0</v>
          </cell>
          <cell r="Q454">
            <v>41.162338526152013</v>
          </cell>
          <cell r="R454">
            <v>119.41569288841109</v>
          </cell>
          <cell r="S454">
            <v>219.01415843888887</v>
          </cell>
          <cell r="T454">
            <v>414.28608080925233</v>
          </cell>
          <cell r="U454">
            <v>498.01277319487792</v>
          </cell>
          <cell r="V454">
            <v>570.45723949827209</v>
          </cell>
          <cell r="W454">
            <v>627.38125384625198</v>
          </cell>
          <cell r="X454">
            <v>561.92638297506846</v>
          </cell>
          <cell r="Y454">
            <v>569.67225571840197</v>
          </cell>
          <cell r="Z454">
            <v>552.92890595852759</v>
          </cell>
          <cell r="AA454">
            <v>553.38742140412569</v>
          </cell>
          <cell r="AB454">
            <v>536.84237019949092</v>
          </cell>
          <cell r="AC454">
            <v>502.66140106243517</v>
          </cell>
          <cell r="AD454">
            <v>536.43026257842246</v>
          </cell>
          <cell r="AE454">
            <v>497.69606325941265</v>
          </cell>
        </row>
        <row r="455">
          <cell r="A455" t="str">
            <v>Consommation d'eau chaude GPL des maisons &gt;=2001 (climat normal)</v>
          </cell>
          <cell r="B455" t="str">
            <v>gplcfmprecs5</v>
          </cell>
          <cell r="C455" t="str">
            <v>fra</v>
          </cell>
          <cell r="D455" t="str">
            <v>CEREN</v>
          </cell>
          <cell r="E455" t="str">
            <v>GWh</v>
          </cell>
          <cell r="F455">
            <v>0</v>
          </cell>
          <cell r="G455">
            <v>0</v>
          </cell>
          <cell r="H455">
            <v>0</v>
          </cell>
          <cell r="I455">
            <v>0</v>
          </cell>
          <cell r="J455">
            <v>0</v>
          </cell>
          <cell r="K455">
            <v>0</v>
          </cell>
          <cell r="L455">
            <v>0</v>
          </cell>
          <cell r="M455">
            <v>0</v>
          </cell>
          <cell r="N455">
            <v>0</v>
          </cell>
          <cell r="O455">
            <v>0</v>
          </cell>
          <cell r="P455">
            <v>0</v>
          </cell>
          <cell r="Q455">
            <v>16.945916303292975</v>
          </cell>
          <cell r="R455">
            <v>43.591661133627852</v>
          </cell>
          <cell r="S455">
            <v>62.056273908985034</v>
          </cell>
          <cell r="T455">
            <v>76.780153520145703</v>
          </cell>
          <cell r="U455">
            <v>83.9637708504644</v>
          </cell>
          <cell r="V455">
            <v>92.898996728580798</v>
          </cell>
          <cell r="W455">
            <v>97.870161985048199</v>
          </cell>
          <cell r="X455">
            <v>99.823023014405962</v>
          </cell>
          <cell r="Y455">
            <v>101.89963806189128</v>
          </cell>
          <cell r="Z455">
            <v>99.184230889148537</v>
          </cell>
          <cell r="AA455">
            <v>93.879859615979896</v>
          </cell>
          <cell r="AB455">
            <v>86.67811849364405</v>
          </cell>
          <cell r="AC455">
            <v>80.7699589410946</v>
          </cell>
          <cell r="AD455">
            <v>80.616184452555913</v>
          </cell>
          <cell r="AE455">
            <v>80.564285397508783</v>
          </cell>
        </row>
        <row r="456">
          <cell r="A456" t="str">
            <v>Consommation d'eau chaude gaz naturel des maisons &gt;=2001 (climat normal)</v>
          </cell>
          <cell r="B456" t="str">
            <v>gazcfmprecs5</v>
          </cell>
          <cell r="C456" t="str">
            <v>fra</v>
          </cell>
          <cell r="D456" t="str">
            <v>CEREN</v>
          </cell>
          <cell r="E456" t="str">
            <v>GWh</v>
          </cell>
          <cell r="F456">
            <v>0</v>
          </cell>
          <cell r="G456">
            <v>0</v>
          </cell>
          <cell r="H456">
            <v>0</v>
          </cell>
          <cell r="I456">
            <v>0</v>
          </cell>
          <cell r="J456">
            <v>0</v>
          </cell>
          <cell r="K456">
            <v>0</v>
          </cell>
          <cell r="L456">
            <v>0</v>
          </cell>
          <cell r="M456">
            <v>0</v>
          </cell>
          <cell r="N456">
            <v>0</v>
          </cell>
          <cell r="O456">
            <v>0</v>
          </cell>
          <cell r="P456">
            <v>0</v>
          </cell>
          <cell r="Q456">
            <v>124.45632230949133</v>
          </cell>
          <cell r="R456">
            <v>290.45127504414558</v>
          </cell>
          <cell r="S456">
            <v>434.55130614774345</v>
          </cell>
          <cell r="T456">
            <v>603.1578502209461</v>
          </cell>
          <cell r="U456">
            <v>752.81793266210025</v>
          </cell>
          <cell r="V456">
            <v>926.55650736415373</v>
          </cell>
          <cell r="W456">
            <v>1000.9619316532637</v>
          </cell>
          <cell r="X456">
            <v>1091.42451114149</v>
          </cell>
          <cell r="Y456">
            <v>1110.6067971309346</v>
          </cell>
          <cell r="Z456">
            <v>1108.1264494257862</v>
          </cell>
          <cell r="AA456">
            <v>1115.0773454974683</v>
          </cell>
          <cell r="AB456">
            <v>1081.5737257899204</v>
          </cell>
          <cell r="AC456">
            <v>1057.371017598382</v>
          </cell>
          <cell r="AD456">
            <v>1099.6208538821952</v>
          </cell>
          <cell r="AE456">
            <v>1144.0049935179795</v>
          </cell>
        </row>
        <row r="457">
          <cell r="A457" t="str">
            <v>Consommation d'eau chaude électricité des maisons &gt;=2001 (climat normal)</v>
          </cell>
          <cell r="B457" t="str">
            <v>elccfmprecs5</v>
          </cell>
          <cell r="C457" t="str">
            <v>fra</v>
          </cell>
          <cell r="D457" t="str">
            <v>CEREN</v>
          </cell>
          <cell r="E457" t="str">
            <v>GWh</v>
          </cell>
          <cell r="F457">
            <v>0</v>
          </cell>
          <cell r="G457">
            <v>0</v>
          </cell>
          <cell r="H457">
            <v>0</v>
          </cell>
          <cell r="I457">
            <v>0</v>
          </cell>
          <cell r="J457">
            <v>0</v>
          </cell>
          <cell r="K457">
            <v>0</v>
          </cell>
          <cell r="L457">
            <v>0</v>
          </cell>
          <cell r="M457">
            <v>0</v>
          </cell>
          <cell r="N457">
            <v>0</v>
          </cell>
          <cell r="O457">
            <v>0</v>
          </cell>
          <cell r="P457">
            <v>0</v>
          </cell>
          <cell r="Q457">
            <v>125.01915120801101</v>
          </cell>
          <cell r="R457">
            <v>288.79209819992167</v>
          </cell>
          <cell r="S457">
            <v>467.41173336000708</v>
          </cell>
          <cell r="T457">
            <v>676.99792648691755</v>
          </cell>
          <cell r="U457">
            <v>1000.6301635848895</v>
          </cell>
          <cell r="V457">
            <v>1335.9810363845193</v>
          </cell>
          <cell r="W457">
            <v>1688.4494679881911</v>
          </cell>
          <cell r="X457">
            <v>2100.4602977710551</v>
          </cell>
          <cell r="Y457">
            <v>2510.2024391934747</v>
          </cell>
          <cell r="Z457">
            <v>2834.3963768684575</v>
          </cell>
          <cell r="AA457">
            <v>3111.2514373148847</v>
          </cell>
          <cell r="AB457">
            <v>3456.1350872098619</v>
          </cell>
          <cell r="AC457">
            <v>3874.4312568503269</v>
          </cell>
          <cell r="AD457">
            <v>3926.0802969215356</v>
          </cell>
          <cell r="AE457">
            <v>3961.9208483416196</v>
          </cell>
        </row>
        <row r="458">
          <cell r="A458" t="str">
            <v>Consommation d'eau chaude biomasse des maisons &gt;=2001 (climat normal)</v>
          </cell>
          <cell r="B458" t="str">
            <v>boicfmprecs5</v>
          </cell>
          <cell r="C458" t="str">
            <v>fra</v>
          </cell>
          <cell r="D458" t="str">
            <v>CEREN</v>
          </cell>
          <cell r="E458" t="str">
            <v>GWh</v>
          </cell>
          <cell r="F458">
            <v>0</v>
          </cell>
          <cell r="G458">
            <v>0</v>
          </cell>
          <cell r="H458">
            <v>0</v>
          </cell>
          <cell r="I458">
            <v>0</v>
          </cell>
          <cell r="J458">
            <v>0</v>
          </cell>
          <cell r="K458">
            <v>0</v>
          </cell>
          <cell r="L458">
            <v>0</v>
          </cell>
          <cell r="M458">
            <v>0</v>
          </cell>
          <cell r="N458">
            <v>0</v>
          </cell>
          <cell r="O458">
            <v>0</v>
          </cell>
          <cell r="P458">
            <v>0</v>
          </cell>
          <cell r="Q458">
            <v>2.4194718782290181</v>
          </cell>
          <cell r="R458">
            <v>6.6556633604501219</v>
          </cell>
          <cell r="S458">
            <v>10.04480688838302</v>
          </cell>
          <cell r="T458">
            <v>19.474853386451834</v>
          </cell>
          <cell r="U458">
            <v>18.918637161226428</v>
          </cell>
          <cell r="V458">
            <v>20.895069628867162</v>
          </cell>
          <cell r="W458">
            <v>24.035492337593126</v>
          </cell>
          <cell r="X458">
            <v>28.202482366703947</v>
          </cell>
          <cell r="Y458">
            <v>30.084081868054987</v>
          </cell>
          <cell r="Z458">
            <v>31.362509241236324</v>
          </cell>
          <cell r="AA458">
            <v>32.08507189525298</v>
          </cell>
          <cell r="AB458">
            <v>32.529503057664982</v>
          </cell>
          <cell r="AC458">
            <v>33.797695885233757</v>
          </cell>
          <cell r="AD458">
            <v>38.640595342759838</v>
          </cell>
          <cell r="AE458">
            <v>44.133711902813587</v>
          </cell>
        </row>
        <row r="459">
          <cell r="A459" t="str">
            <v>Consommation d'eau chaude autre des maisons &gt;=2001 (climat normal)</v>
          </cell>
          <cell r="B459" t="str">
            <v>divcfmprecs5</v>
          </cell>
          <cell r="C459" t="str">
            <v>fra</v>
          </cell>
          <cell r="D459" t="str">
            <v>CEREN</v>
          </cell>
          <cell r="E459" t="str">
            <v>GWh</v>
          </cell>
          <cell r="F459">
            <v>0</v>
          </cell>
          <cell r="G459">
            <v>0</v>
          </cell>
          <cell r="H459">
            <v>0</v>
          </cell>
          <cell r="I459">
            <v>0</v>
          </cell>
          <cell r="J459">
            <v>0</v>
          </cell>
          <cell r="K459">
            <v>0</v>
          </cell>
          <cell r="L459">
            <v>0</v>
          </cell>
          <cell r="M459">
            <v>0</v>
          </cell>
          <cell r="N459">
            <v>0</v>
          </cell>
          <cell r="O459">
            <v>0</v>
          </cell>
          <cell r="P459">
            <v>0</v>
          </cell>
          <cell r="Q459">
            <v>0.69767441860465107</v>
          </cell>
          <cell r="R459">
            <v>1.1627906976744187</v>
          </cell>
          <cell r="S459">
            <v>1.8604651162790697</v>
          </cell>
          <cell r="T459">
            <v>2.558139534883721</v>
          </cell>
          <cell r="U459">
            <v>3.2558139534883725</v>
          </cell>
          <cell r="V459">
            <v>4.1860465116279082</v>
          </cell>
          <cell r="W459">
            <v>4.1860465116279073</v>
          </cell>
          <cell r="X459">
            <v>5.8139534883720918</v>
          </cell>
          <cell r="Y459">
            <v>6.2790697674418618</v>
          </cell>
          <cell r="Z459">
            <v>7.2093023255813957</v>
          </cell>
          <cell r="AA459">
            <v>7.9069767441860472</v>
          </cell>
          <cell r="AB459">
            <v>14.186046511627907</v>
          </cell>
          <cell r="AC459">
            <v>20</v>
          </cell>
          <cell r="AD459">
            <v>32.558139534883722</v>
          </cell>
          <cell r="AE459">
            <v>41.627906976744185</v>
          </cell>
        </row>
        <row r="460">
          <cell r="A460" t="str">
            <v>Consommation d'eau chaude des appartements &gt;=2001 (climat normal)</v>
          </cell>
        </row>
        <row r="461">
          <cell r="A461" t="str">
            <v>Consommation d'eau chaude des appartements &gt;=2001 (climat normal)</v>
          </cell>
          <cell r="B461" t="str">
            <v>toccfiprecs5</v>
          </cell>
          <cell r="C461" t="str">
            <v>fra</v>
          </cell>
          <cell r="D461" t="str">
            <v>CEREN</v>
          </cell>
          <cell r="E461" t="str">
            <v>GWh</v>
          </cell>
          <cell r="F461">
            <v>0</v>
          </cell>
          <cell r="G461">
            <v>0</v>
          </cell>
          <cell r="H461">
            <v>0</v>
          </cell>
          <cell r="I461">
            <v>0</v>
          </cell>
          <cell r="J461">
            <v>0</v>
          </cell>
          <cell r="K461">
            <v>0</v>
          </cell>
          <cell r="L461">
            <v>0</v>
          </cell>
          <cell r="M461">
            <v>0</v>
          </cell>
          <cell r="N461">
            <v>0</v>
          </cell>
          <cell r="O461">
            <v>0</v>
          </cell>
          <cell r="P461">
            <v>0</v>
          </cell>
          <cell r="Q461">
            <v>131.75267619015406</v>
          </cell>
          <cell r="R461">
            <v>265.07362741591248</v>
          </cell>
          <cell r="S461">
            <v>407.29745613435625</v>
          </cell>
          <cell r="T461">
            <v>591.28102475818605</v>
          </cell>
          <cell r="U461">
            <v>796.24672844252132</v>
          </cell>
          <cell r="V461">
            <v>1027.7497147684107</v>
          </cell>
          <cell r="W461">
            <v>1214.4774062925062</v>
          </cell>
          <cell r="X461">
            <v>1386.9517678637576</v>
          </cell>
          <cell r="Y461">
            <v>1670.6295306673273</v>
          </cell>
          <cell r="Z461">
            <v>1696.9138184670642</v>
          </cell>
          <cell r="AA461">
            <v>1863.1139260383748</v>
          </cell>
          <cell r="AB461">
            <v>1997.7442990613451</v>
          </cell>
          <cell r="AC461">
            <v>2095.9309832533945</v>
          </cell>
          <cell r="AD461">
            <v>2262.3517533866248</v>
          </cell>
          <cell r="AE461">
            <v>2452.7872580943531</v>
          </cell>
        </row>
        <row r="462">
          <cell r="A462" t="str">
            <v>Consommation d'eau chaude charbon des appartements &gt;=2001 (climat normal)</v>
          </cell>
          <cell r="B462" t="str">
            <v>chacfiprecs5</v>
          </cell>
          <cell r="C462" t="str">
            <v>fra</v>
          </cell>
          <cell r="D462" t="str">
            <v>CEREN</v>
          </cell>
          <cell r="E462" t="str">
            <v>GWh</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row>
        <row r="463">
          <cell r="A463" t="str">
            <v>Consommation d'eau chaude fioul des appartements &gt;=2001 (climat normal)</v>
          </cell>
          <cell r="B463" t="str">
            <v>fodcfiprecs5</v>
          </cell>
          <cell r="C463" t="str">
            <v>fra</v>
          </cell>
          <cell r="D463" t="str">
            <v>CEREN</v>
          </cell>
          <cell r="E463" t="str">
            <v>GWh</v>
          </cell>
          <cell r="F463">
            <v>0</v>
          </cell>
          <cell r="G463">
            <v>0</v>
          </cell>
          <cell r="H463">
            <v>0</v>
          </cell>
          <cell r="I463">
            <v>0</v>
          </cell>
          <cell r="J463">
            <v>0</v>
          </cell>
          <cell r="K463">
            <v>0</v>
          </cell>
          <cell r="L463">
            <v>0</v>
          </cell>
          <cell r="M463">
            <v>0</v>
          </cell>
          <cell r="N463">
            <v>0</v>
          </cell>
          <cell r="O463">
            <v>0</v>
          </cell>
          <cell r="P463">
            <v>0</v>
          </cell>
          <cell r="Q463">
            <v>2.4632623782980847</v>
          </cell>
          <cell r="R463">
            <v>5.3419454063442195</v>
          </cell>
          <cell r="S463">
            <v>8.3609467208168819</v>
          </cell>
          <cell r="T463">
            <v>12.891741293778727</v>
          </cell>
          <cell r="U463">
            <v>15.68277613003236</v>
          </cell>
          <cell r="V463">
            <v>19.205918235549383</v>
          </cell>
          <cell r="W463">
            <v>24.933649337632126</v>
          </cell>
          <cell r="X463">
            <v>25.989936826001397</v>
          </cell>
          <cell r="Y463">
            <v>29.400425542433027</v>
          </cell>
          <cell r="Z463">
            <v>31.159854555739351</v>
          </cell>
          <cell r="AA463">
            <v>33.841577371358795</v>
          </cell>
          <cell r="AB463">
            <v>35.694231825507167</v>
          </cell>
          <cell r="AC463">
            <v>36.237468285580299</v>
          </cell>
          <cell r="AD463">
            <v>35.065377012992975</v>
          </cell>
          <cell r="AE463">
            <v>33.795813227185789</v>
          </cell>
        </row>
        <row r="464">
          <cell r="A464" t="str">
            <v>Consommation d'eau chaude GPL des appartements &gt;=2001 (climat normal)</v>
          </cell>
          <cell r="B464" t="str">
            <v>gplcfiprecs5</v>
          </cell>
          <cell r="C464" t="str">
            <v>fra</v>
          </cell>
          <cell r="D464" t="str">
            <v>CEREN</v>
          </cell>
          <cell r="E464" t="str">
            <v>GWh</v>
          </cell>
          <cell r="F464">
            <v>0</v>
          </cell>
          <cell r="G464">
            <v>0</v>
          </cell>
          <cell r="H464">
            <v>0</v>
          </cell>
          <cell r="I464">
            <v>0</v>
          </cell>
          <cell r="J464">
            <v>0</v>
          </cell>
          <cell r="K464">
            <v>0</v>
          </cell>
          <cell r="L464">
            <v>0</v>
          </cell>
          <cell r="M464">
            <v>0</v>
          </cell>
          <cell r="N464">
            <v>0</v>
          </cell>
          <cell r="O464">
            <v>0</v>
          </cell>
          <cell r="P464">
            <v>0</v>
          </cell>
          <cell r="Q464">
            <v>1.5295857647707387</v>
          </cell>
          <cell r="R464">
            <v>3.1612372174716832</v>
          </cell>
          <cell r="S464">
            <v>7.0505113264124439</v>
          </cell>
          <cell r="T464">
            <v>11.893772388475652</v>
          </cell>
          <cell r="U464">
            <v>14.283652861138528</v>
          </cell>
          <cell r="V464">
            <v>15.238290255688689</v>
          </cell>
          <cell r="W464">
            <v>15.691515697354049</v>
          </cell>
          <cell r="X464">
            <v>15.691191408300689</v>
          </cell>
          <cell r="Y464">
            <v>12.754394967058152</v>
          </cell>
          <cell r="Z464">
            <v>9.8923636546257629</v>
          </cell>
          <cell r="AA464">
            <v>7.8562796036785638</v>
          </cell>
          <cell r="AB464">
            <v>6.3316234339328297</v>
          </cell>
          <cell r="AC464">
            <v>4.8014608123431941</v>
          </cell>
          <cell r="AD464">
            <v>4.8778166492863608</v>
          </cell>
          <cell r="AE464">
            <v>4.9466977979749061</v>
          </cell>
        </row>
        <row r="465">
          <cell r="A465" t="str">
            <v>Consommation d'eau chaude gaz naturel des appartements &gt;=2001 (climat normal)</v>
          </cell>
          <cell r="B465" t="str">
            <v>gazcfiprecs5</v>
          </cell>
          <cell r="C465" t="str">
            <v>fra</v>
          </cell>
          <cell r="D465" t="str">
            <v>CEREN</v>
          </cell>
          <cell r="E465" t="str">
            <v>GWh</v>
          </cell>
          <cell r="F465">
            <v>0</v>
          </cell>
          <cell r="G465">
            <v>0</v>
          </cell>
          <cell r="H465">
            <v>0</v>
          </cell>
          <cell r="I465">
            <v>0</v>
          </cell>
          <cell r="J465">
            <v>0</v>
          </cell>
          <cell r="K465">
            <v>0</v>
          </cell>
          <cell r="L465">
            <v>0</v>
          </cell>
          <cell r="M465">
            <v>0</v>
          </cell>
          <cell r="N465">
            <v>0</v>
          </cell>
          <cell r="O465">
            <v>0</v>
          </cell>
          <cell r="P465">
            <v>0</v>
          </cell>
          <cell r="Q465">
            <v>62.854912788843876</v>
          </cell>
          <cell r="R465">
            <v>126.74649483997237</v>
          </cell>
          <cell r="S465">
            <v>185.9023014190073</v>
          </cell>
          <cell r="T465">
            <v>261.3504106932329</v>
          </cell>
          <cell r="U465">
            <v>349.83949308149954</v>
          </cell>
          <cell r="V465">
            <v>433.06286542583189</v>
          </cell>
          <cell r="W465">
            <v>466.11617837103501</v>
          </cell>
          <cell r="X465">
            <v>510.58537555631591</v>
          </cell>
          <cell r="Y465">
            <v>532.67272273883827</v>
          </cell>
          <cell r="Z465">
            <v>546.78006770048978</v>
          </cell>
          <cell r="AA465">
            <v>556.06204901793876</v>
          </cell>
          <cell r="AB465">
            <v>585.3448161594979</v>
          </cell>
          <cell r="AC465">
            <v>640.11305779253098</v>
          </cell>
          <cell r="AD465">
            <v>754.00962350807595</v>
          </cell>
          <cell r="AE465">
            <v>883.170046938106</v>
          </cell>
        </row>
        <row r="466">
          <cell r="A466" t="str">
            <v>Consommation d'eau chaude électricité des appartements &gt;=2001 (climat normal)</v>
          </cell>
          <cell r="B466" t="str">
            <v>elccfiprecs5</v>
          </cell>
          <cell r="C466" t="str">
            <v>fra</v>
          </cell>
          <cell r="D466" t="str">
            <v>CEREN</v>
          </cell>
          <cell r="E466" t="str">
            <v>GWh</v>
          </cell>
          <cell r="F466">
            <v>0</v>
          </cell>
          <cell r="G466">
            <v>0</v>
          </cell>
          <cell r="H466">
            <v>0</v>
          </cell>
          <cell r="I466">
            <v>0</v>
          </cell>
          <cell r="J466">
            <v>0</v>
          </cell>
          <cell r="K466">
            <v>0</v>
          </cell>
          <cell r="L466">
            <v>0</v>
          </cell>
          <cell r="M466">
            <v>0</v>
          </cell>
          <cell r="N466">
            <v>0</v>
          </cell>
          <cell r="O466">
            <v>0</v>
          </cell>
          <cell r="P466">
            <v>0</v>
          </cell>
          <cell r="Q466">
            <v>54.78863618847398</v>
          </cell>
          <cell r="R466">
            <v>107.84720576607771</v>
          </cell>
          <cell r="S466">
            <v>174.58834783091035</v>
          </cell>
          <cell r="T466">
            <v>263.40091433618716</v>
          </cell>
          <cell r="U466">
            <v>369.46406218380434</v>
          </cell>
          <cell r="V466">
            <v>501.40543154901513</v>
          </cell>
          <cell r="W466">
            <v>636.80583032834545</v>
          </cell>
          <cell r="X466">
            <v>734.10386872430252</v>
          </cell>
          <cell r="Y466">
            <v>976.15082462830026</v>
          </cell>
          <cell r="Z466">
            <v>965.0117651143488</v>
          </cell>
          <cell r="AA466">
            <v>1097.0982060919105</v>
          </cell>
          <cell r="AB466">
            <v>1155.2573485726398</v>
          </cell>
          <cell r="AC466">
            <v>1157.4534149675908</v>
          </cell>
          <cell r="AD466">
            <v>1159.5617269139434</v>
          </cell>
          <cell r="AE466">
            <v>1151.6886536194586</v>
          </cell>
        </row>
        <row r="467">
          <cell r="A467" t="str">
            <v>Consommation d'eau chaude biomasse des appartements &gt;=2001 (climat normal)</v>
          </cell>
          <cell r="B467" t="str">
            <v>boicfiprecs5</v>
          </cell>
          <cell r="C467" t="str">
            <v>fra</v>
          </cell>
          <cell r="D467" t="str">
            <v>CEREN</v>
          </cell>
          <cell r="E467" t="str">
            <v>GWh</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row>
        <row r="468">
          <cell r="A468" t="str">
            <v>Consommation d'eau chaude autre des appartements &gt;=2001 (climat normal)</v>
          </cell>
          <cell r="B468" t="str">
            <v>divcfiprecs5</v>
          </cell>
          <cell r="C468" t="str">
            <v>fra</v>
          </cell>
          <cell r="D468" t="str">
            <v>CEREN</v>
          </cell>
          <cell r="E468" t="str">
            <v>GWh</v>
          </cell>
          <cell r="F468">
            <v>0</v>
          </cell>
          <cell r="G468">
            <v>0</v>
          </cell>
          <cell r="H468">
            <v>0</v>
          </cell>
          <cell r="I468">
            <v>0</v>
          </cell>
          <cell r="J468">
            <v>0</v>
          </cell>
          <cell r="K468">
            <v>0</v>
          </cell>
          <cell r="L468">
            <v>0</v>
          </cell>
          <cell r="M468">
            <v>0</v>
          </cell>
          <cell r="N468">
            <v>0</v>
          </cell>
          <cell r="O468">
            <v>0</v>
          </cell>
          <cell r="P468">
            <v>0</v>
          </cell>
          <cell r="Q468">
            <v>10.11627906976744</v>
          </cell>
          <cell r="R468">
            <v>21.97674418604651</v>
          </cell>
          <cell r="S468">
            <v>31.395348837209298</v>
          </cell>
          <cell r="T468">
            <v>41.744186046511636</v>
          </cell>
          <cell r="U468">
            <v>46.976744186046496</v>
          </cell>
          <cell r="V468">
            <v>58.837209302325583</v>
          </cell>
          <cell r="W468">
            <v>70.930232558139551</v>
          </cell>
          <cell r="X468">
            <v>100.58139534883719</v>
          </cell>
          <cell r="Y468">
            <v>119.65116279069764</v>
          </cell>
          <cell r="Z468">
            <v>144.06976744186045</v>
          </cell>
          <cell r="AA468">
            <v>168.2558139534884</v>
          </cell>
          <cell r="AB468">
            <v>215.11627906976744</v>
          </cell>
          <cell r="AC468">
            <v>257.32558139534882</v>
          </cell>
          <cell r="AD468">
            <v>308.8372093023255</v>
          </cell>
          <cell r="AE468">
            <v>379.18604651162792</v>
          </cell>
        </row>
        <row r="469">
          <cell r="A469" t="str">
            <v>Consommation de cuisson des résidences principales par année de construction</v>
          </cell>
        </row>
        <row r="470">
          <cell r="A470" t="str">
            <v>Consommation de la cuisson du résidentiel (climat normal)</v>
          </cell>
        </row>
        <row r="471">
          <cell r="A471" t="str">
            <v>Consommation de la cuisson du résidentiel (climat normal)</v>
          </cell>
          <cell r="B471" t="str">
            <v>toccflprcui</v>
          </cell>
          <cell r="C471" t="str">
            <v>fra</v>
          </cell>
          <cell r="D471" t="str">
            <v>CEREN</v>
          </cell>
          <cell r="E471" t="str">
            <v>GWh</v>
          </cell>
          <cell r="F471">
            <v>23473.041981074675</v>
          </cell>
          <cell r="G471">
            <v>24081.672798278392</v>
          </cell>
          <cell r="H471">
            <v>24674.626310469597</v>
          </cell>
          <cell r="I471">
            <v>25334.359834810402</v>
          </cell>
          <cell r="J471">
            <v>25366.156729396651</v>
          </cell>
          <cell r="K471">
            <v>25718.54480690468</v>
          </cell>
          <cell r="L471">
            <v>26078.94781739849</v>
          </cell>
          <cell r="M471">
            <v>26296.326659566534</v>
          </cell>
          <cell r="N471">
            <v>26941.322717126135</v>
          </cell>
          <cell r="O471">
            <v>27449.60085102931</v>
          </cell>
          <cell r="P471">
            <v>27544.239335164886</v>
          </cell>
          <cell r="Q471">
            <v>27350.5712986289</v>
          </cell>
          <cell r="R471">
            <v>27452.97058701644</v>
          </cell>
          <cell r="S471">
            <v>27500.686236707283</v>
          </cell>
          <cell r="T471">
            <v>27679.109071263112</v>
          </cell>
          <cell r="U471">
            <v>27534.296393401557</v>
          </cell>
          <cell r="V471">
            <v>27155.773340188935</v>
          </cell>
          <cell r="W471">
            <v>27173.907940298879</v>
          </cell>
          <cell r="X471">
            <v>26692.078953820477</v>
          </cell>
          <cell r="Y471">
            <v>26509.970220759034</v>
          </cell>
          <cell r="Z471">
            <v>26169.363256113771</v>
          </cell>
          <cell r="AA471">
            <v>25667.34019616658</v>
          </cell>
          <cell r="AB471">
            <v>25165.25809564305</v>
          </cell>
          <cell r="AC471">
            <v>24354.982670999845</v>
          </cell>
          <cell r="AD471">
            <v>23714.169905376646</v>
          </cell>
          <cell r="AE471">
            <v>23614.043508321618</v>
          </cell>
        </row>
        <row r="472">
          <cell r="A472" t="str">
            <v>Consommation de la cuisson GPL du résidentiel (climat normal)</v>
          </cell>
          <cell r="B472" t="str">
            <v>gplcflprcui</v>
          </cell>
          <cell r="C472" t="str">
            <v>fra</v>
          </cell>
          <cell r="D472" t="str">
            <v>CEREN</v>
          </cell>
          <cell r="E472" t="str">
            <v>GWh</v>
          </cell>
          <cell r="F472">
            <v>8972.0547683966342</v>
          </cell>
          <cell r="G472">
            <v>9258.7026550904266</v>
          </cell>
          <cell r="H472">
            <v>9336.4421952397097</v>
          </cell>
          <cell r="I472">
            <v>9442.9244552728014</v>
          </cell>
          <cell r="J472">
            <v>9177.6789197476683</v>
          </cell>
          <cell r="K472">
            <v>8926.9130555589873</v>
          </cell>
          <cell r="L472">
            <v>8924.7627643379437</v>
          </cell>
          <cell r="M472">
            <v>8860.5461554021385</v>
          </cell>
          <cell r="N472">
            <v>8881.9328797744765</v>
          </cell>
          <cell r="O472">
            <v>8974.0726044980784</v>
          </cell>
          <cell r="P472">
            <v>8923.5720112441686</v>
          </cell>
          <cell r="Q472">
            <v>8710.0841914573684</v>
          </cell>
          <cell r="R472">
            <v>8437.1369008538022</v>
          </cell>
          <cell r="S472">
            <v>7887.5070287681037</v>
          </cell>
          <cell r="T472">
            <v>7659.0497836137729</v>
          </cell>
          <cell r="U472">
            <v>7342.3767723816527</v>
          </cell>
          <cell r="V472">
            <v>6734.087155329591</v>
          </cell>
          <cell r="W472">
            <v>6388.3390081755879</v>
          </cell>
          <cell r="X472">
            <v>6000.1101429695937</v>
          </cell>
          <cell r="Y472">
            <v>5846.4831292380013</v>
          </cell>
          <cell r="Z472">
            <v>5778.3328401392018</v>
          </cell>
          <cell r="AA472">
            <v>5578.5358285335178</v>
          </cell>
          <cell r="AB472">
            <v>5443.3391451961625</v>
          </cell>
          <cell r="AC472">
            <v>5314.9467402447453</v>
          </cell>
          <cell r="AD472">
            <v>5009.4742151378996</v>
          </cell>
          <cell r="AE472">
            <v>4991.5082096567221</v>
          </cell>
        </row>
        <row r="473">
          <cell r="A473" t="str">
            <v>Consommation de la cuisson gaz naturel du résidentiel (climat normal)</v>
          </cell>
          <cell r="B473" t="str">
            <v>gazcflprcui</v>
          </cell>
          <cell r="C473" t="str">
            <v>fra</v>
          </cell>
          <cell r="D473" t="str">
            <v>CEREN</v>
          </cell>
          <cell r="E473" t="str">
            <v>GWh</v>
          </cell>
          <cell r="F473">
            <v>8395.5888889180442</v>
          </cell>
          <cell r="G473">
            <v>8400.7989273473031</v>
          </cell>
          <cell r="H473">
            <v>8455.401521653841</v>
          </cell>
          <cell r="I473">
            <v>8484.0963229446552</v>
          </cell>
          <cell r="J473">
            <v>8485.3672923716167</v>
          </cell>
          <cell r="K473">
            <v>8496.1648420912406</v>
          </cell>
          <cell r="L473">
            <v>8520.0573437372332</v>
          </cell>
          <cell r="M473">
            <v>8602.0612314508253</v>
          </cell>
          <cell r="N473">
            <v>8715.7923340397374</v>
          </cell>
          <cell r="O473">
            <v>8844.0597727370077</v>
          </cell>
          <cell r="P473">
            <v>9193.5831433348267</v>
          </cell>
          <cell r="Q473">
            <v>9585.3910121537428</v>
          </cell>
          <cell r="R473">
            <v>9812.5272588608477</v>
          </cell>
          <cell r="S473">
            <v>10100.539771431782</v>
          </cell>
          <cell r="T473">
            <v>10360.388676980021</v>
          </cell>
          <cell r="U473">
            <v>10484.593362495045</v>
          </cell>
          <cell r="V473">
            <v>10666.954428761546</v>
          </cell>
          <cell r="W473">
            <v>10695.939772170683</v>
          </cell>
          <cell r="X473">
            <v>10276.533159895569</v>
          </cell>
          <cell r="Y473">
            <v>9826.2391338047091</v>
          </cell>
          <cell r="Z473">
            <v>9412.3399222249882</v>
          </cell>
          <cell r="AA473">
            <v>8999.2782279245803</v>
          </cell>
          <cell r="AB473">
            <v>8575.6953656414935</v>
          </cell>
          <cell r="AC473">
            <v>7988.5886333184817</v>
          </cell>
          <cell r="AD473">
            <v>7925.2045680369001</v>
          </cell>
          <cell r="AE473">
            <v>7881.7914091834418</v>
          </cell>
        </row>
        <row r="474">
          <cell r="A474" t="str">
            <v>Consommation de la cuisson électricité du résidentiel (climat normal)</v>
          </cell>
          <cell r="B474" t="str">
            <v>elccflprcui</v>
          </cell>
          <cell r="C474" t="str">
            <v>fra</v>
          </cell>
          <cell r="D474" t="str">
            <v>CEREN</v>
          </cell>
          <cell r="E474" t="str">
            <v>GWh</v>
          </cell>
          <cell r="F474">
            <v>6105.3983237599969</v>
          </cell>
          <cell r="G474">
            <v>6422.1712158406644</v>
          </cell>
          <cell r="H474">
            <v>6882.7825935760475</v>
          </cell>
          <cell r="I474">
            <v>7407.3390565929476</v>
          </cell>
          <cell r="J474">
            <v>7703.1105172773696</v>
          </cell>
          <cell r="K474">
            <v>8295.4669092544536</v>
          </cell>
          <cell r="L474">
            <v>8634.1277093233166</v>
          </cell>
          <cell r="M474">
            <v>8833.7192727135716</v>
          </cell>
          <cell r="N474">
            <v>9343.5975033119212</v>
          </cell>
          <cell r="O474">
            <v>9631.4684737942207</v>
          </cell>
          <cell r="P474">
            <v>9427.084180585889</v>
          </cell>
          <cell r="Q474">
            <v>9055.0960950177923</v>
          </cell>
          <cell r="R474">
            <v>9203.3064273017881</v>
          </cell>
          <cell r="S474">
            <v>9512.6394365073957</v>
          </cell>
          <cell r="T474">
            <v>9659.6706106693182</v>
          </cell>
          <cell r="U474">
            <v>9707.3262585248576</v>
          </cell>
          <cell r="V474">
            <v>9754.7317560977954</v>
          </cell>
          <cell r="W474">
            <v>10089.629159952607</v>
          </cell>
          <cell r="X474">
            <v>10415.435650955316</v>
          </cell>
          <cell r="Y474">
            <v>10837.247957716325</v>
          </cell>
          <cell r="Z474">
            <v>10978.69049374958</v>
          </cell>
          <cell r="AA474">
            <v>11089.526139708481</v>
          </cell>
          <cell r="AB474">
            <v>11146.223584805393</v>
          </cell>
          <cell r="AC474">
            <v>11051.447297436616</v>
          </cell>
          <cell r="AD474">
            <v>10779.491122201845</v>
          </cell>
          <cell r="AE474">
            <v>10740.743889481455</v>
          </cell>
        </row>
        <row r="475">
          <cell r="A475" t="str">
            <v>Consommation de la cuisson des maisons (climat normal)</v>
          </cell>
        </row>
        <row r="476">
          <cell r="A476" t="str">
            <v>Consommation de la cuisson des maisons (climat normal)</v>
          </cell>
          <cell r="B476" t="str">
            <v>toccfmprcui</v>
          </cell>
          <cell r="C476" t="str">
            <v>fra</v>
          </cell>
          <cell r="D476" t="str">
            <v>CEREN</v>
          </cell>
          <cell r="E476" t="str">
            <v>GWh</v>
          </cell>
          <cell r="F476">
            <v>14507.801461638066</v>
          </cell>
          <cell r="G476">
            <v>15094.27467744245</v>
          </cell>
          <cell r="H476">
            <v>15693.693749554655</v>
          </cell>
          <cell r="I476">
            <v>16294.692514281182</v>
          </cell>
          <cell r="J476">
            <v>16343.861545610009</v>
          </cell>
          <cell r="K476">
            <v>16704.235885717462</v>
          </cell>
          <cell r="L476">
            <v>17011.068498276734</v>
          </cell>
          <cell r="M476">
            <v>17194.617317484681</v>
          </cell>
          <cell r="N476">
            <v>17714.170197134816</v>
          </cell>
          <cell r="O476">
            <v>18165.683146005864</v>
          </cell>
          <cell r="P476">
            <v>18161.629171276538</v>
          </cell>
          <cell r="Q476">
            <v>17976.988136768046</v>
          </cell>
          <cell r="R476">
            <v>18040.628977287099</v>
          </cell>
          <cell r="S476">
            <v>17936.959803791342</v>
          </cell>
          <cell r="T476">
            <v>18013.659763299111</v>
          </cell>
          <cell r="U476">
            <v>17876.306581144712</v>
          </cell>
          <cell r="V476">
            <v>17528.440637919281</v>
          </cell>
          <cell r="W476">
            <v>17536.920655873004</v>
          </cell>
          <cell r="X476">
            <v>17048.395444434987</v>
          </cell>
          <cell r="Y476">
            <v>17033.233331263913</v>
          </cell>
          <cell r="Z476">
            <v>16719.773656919242</v>
          </cell>
          <cell r="AA476">
            <v>16391.046499352353</v>
          </cell>
          <cell r="AB476">
            <v>16090.554266725521</v>
          </cell>
          <cell r="AC476">
            <v>15686.894076766932</v>
          </cell>
          <cell r="AD476">
            <v>15175.599754863553</v>
          </cell>
          <cell r="AE476">
            <v>15144.753473655985</v>
          </cell>
        </row>
        <row r="477">
          <cell r="A477" t="str">
            <v>Consommation de la cuisson GPL des maisons (climat normal)</v>
          </cell>
          <cell r="B477" t="str">
            <v>gplcfmprcui</v>
          </cell>
          <cell r="C477" t="str">
            <v>fra</v>
          </cell>
          <cell r="D477" t="str">
            <v>CEREN</v>
          </cell>
          <cell r="E477" t="str">
            <v>GWh</v>
          </cell>
          <cell r="F477">
            <v>7342.503723701253</v>
          </cell>
          <cell r="G477">
            <v>7635.0400465447283</v>
          </cell>
          <cell r="H477">
            <v>7750.470809442777</v>
          </cell>
          <cell r="I477">
            <v>7857.7466680010029</v>
          </cell>
          <cell r="J477">
            <v>7658.08066909431</v>
          </cell>
          <cell r="K477">
            <v>7475.2552271553714</v>
          </cell>
          <cell r="L477">
            <v>7495.3268876380707</v>
          </cell>
          <cell r="M477">
            <v>7454.8351488032076</v>
          </cell>
          <cell r="N477">
            <v>7482.4467791589905</v>
          </cell>
          <cell r="O477">
            <v>7576.0089718960435</v>
          </cell>
          <cell r="P477">
            <v>7572.8601879915723</v>
          </cell>
          <cell r="Q477">
            <v>7421.7687170603749</v>
          </cell>
          <cell r="R477">
            <v>7204.3549652347911</v>
          </cell>
          <cell r="S477">
            <v>6725.9753951984731</v>
          </cell>
          <cell r="T477">
            <v>6529.957273611768</v>
          </cell>
          <cell r="U477">
            <v>6271.1849079874646</v>
          </cell>
          <cell r="V477">
            <v>5738.5425333731955</v>
          </cell>
          <cell r="W477">
            <v>5437.1043257879946</v>
          </cell>
          <cell r="X477">
            <v>5072.4708781624731</v>
          </cell>
          <cell r="Y477">
            <v>4941.4128940273113</v>
          </cell>
          <cell r="Z477">
            <v>4897.1266082711581</v>
          </cell>
          <cell r="AA477">
            <v>4718.6251192864547</v>
          </cell>
          <cell r="AB477">
            <v>4606.7528545657669</v>
          </cell>
          <cell r="AC477">
            <v>4498.7269786903489</v>
          </cell>
          <cell r="AD477">
            <v>4200.7664437131161</v>
          </cell>
          <cell r="AE477">
            <v>4192.3628110662148</v>
          </cell>
        </row>
        <row r="478">
          <cell r="A478" t="str">
            <v>Consommation de la cuisson gaz naturel des maisons (climat normal)</v>
          </cell>
          <cell r="B478" t="str">
            <v>gazcfmprcui</v>
          </cell>
          <cell r="C478" t="str">
            <v>fra</v>
          </cell>
          <cell r="D478" t="str">
            <v>CEREN</v>
          </cell>
          <cell r="E478" t="str">
            <v>GWh</v>
          </cell>
          <cell r="F478">
            <v>3453.8599799368158</v>
          </cell>
          <cell r="G478">
            <v>3428.5258503977234</v>
          </cell>
          <cell r="H478">
            <v>3454.7499681118811</v>
          </cell>
          <cell r="I478">
            <v>3506.5267226674996</v>
          </cell>
          <cell r="J478">
            <v>3543.6089035369173</v>
          </cell>
          <cell r="K478">
            <v>3582.3231774353171</v>
          </cell>
          <cell r="L478">
            <v>3621.5170637296324</v>
          </cell>
          <cell r="M478">
            <v>3690.4645703343167</v>
          </cell>
          <cell r="N478">
            <v>3789.6060462394294</v>
          </cell>
          <cell r="O478">
            <v>3893.1930226975305</v>
          </cell>
          <cell r="P478">
            <v>4141.9309814171647</v>
          </cell>
          <cell r="Q478">
            <v>4423.9172477824641</v>
          </cell>
          <cell r="R478">
            <v>4603.4953092749283</v>
          </cell>
          <cell r="S478">
            <v>4783.8585830488591</v>
          </cell>
          <cell r="T478">
            <v>4990.7026015150186</v>
          </cell>
          <cell r="U478">
            <v>5166.3992989433254</v>
          </cell>
          <cell r="V478">
            <v>5374.8978750713086</v>
          </cell>
          <cell r="W478">
            <v>5423.8190997053316</v>
          </cell>
          <cell r="X478">
            <v>5039.6311952516071</v>
          </cell>
          <cell r="Y478">
            <v>4822.8853754147312</v>
          </cell>
          <cell r="Z478">
            <v>4571.9886127085547</v>
          </cell>
          <cell r="AA478">
            <v>4325.7406714405906</v>
          </cell>
          <cell r="AB478">
            <v>4075.1018787131588</v>
          </cell>
          <cell r="AC478">
            <v>3826.5514731907961</v>
          </cell>
          <cell r="AD478">
            <v>3787.7873701155945</v>
          </cell>
          <cell r="AE478">
            <v>3763.9063688233414</v>
          </cell>
        </row>
        <row r="479">
          <cell r="A479" t="str">
            <v>Consommation de la cuisson électricité des maisons (climat normal)</v>
          </cell>
          <cell r="B479" t="str">
            <v>elccfmprcui</v>
          </cell>
          <cell r="C479" t="str">
            <v>fra</v>
          </cell>
          <cell r="D479" t="str">
            <v>CEREN</v>
          </cell>
          <cell r="E479" t="str">
            <v>GWh</v>
          </cell>
          <cell r="F479">
            <v>3711.4377579999987</v>
          </cell>
          <cell r="G479">
            <v>4030.7087804999996</v>
          </cell>
          <cell r="H479">
            <v>4488.4729719999987</v>
          </cell>
          <cell r="I479">
            <v>4930.419123612678</v>
          </cell>
          <cell r="J479">
            <v>5142.171972978781</v>
          </cell>
          <cell r="K479">
            <v>5646.6574811267737</v>
          </cell>
          <cell r="L479">
            <v>5894.2245469090321</v>
          </cell>
          <cell r="M479">
            <v>6049.3175983471565</v>
          </cell>
          <cell r="N479">
            <v>6442.1173717363963</v>
          </cell>
          <cell r="O479">
            <v>6696.4811514122912</v>
          </cell>
          <cell r="P479">
            <v>6446.838001867799</v>
          </cell>
          <cell r="Q479">
            <v>6131.3021719252074</v>
          </cell>
          <cell r="R479">
            <v>6232.7787027773784</v>
          </cell>
          <cell r="S479">
            <v>6427.1258255440107</v>
          </cell>
          <cell r="T479">
            <v>6492.9998881723222</v>
          </cell>
          <cell r="U479">
            <v>6438.7223742139204</v>
          </cell>
          <cell r="V479">
            <v>6415.0002294747774</v>
          </cell>
          <cell r="W479">
            <v>6675.9972303796794</v>
          </cell>
          <cell r="X479">
            <v>6936.2933710209072</v>
          </cell>
          <cell r="Y479">
            <v>7268.9350618218696</v>
          </cell>
          <cell r="Z479">
            <v>7250.6584359395292</v>
          </cell>
          <cell r="AA479">
            <v>7346.6807086253057</v>
          </cell>
          <cell r="AB479">
            <v>7408.6995334465964</v>
          </cell>
          <cell r="AC479">
            <v>7361.615624885786</v>
          </cell>
          <cell r="AD479">
            <v>7187.0459410348431</v>
          </cell>
          <cell r="AE479">
            <v>7188.4842937664289</v>
          </cell>
        </row>
        <row r="480">
          <cell r="A480" t="str">
            <v>Consommation de la cuisson des appartements (climat normal)</v>
          </cell>
        </row>
        <row r="481">
          <cell r="A481" t="str">
            <v>Consommation de la cuisson des appartements (climat normal)</v>
          </cell>
          <cell r="B481" t="str">
            <v>toccfiprcui</v>
          </cell>
          <cell r="C481" t="str">
            <v>fra</v>
          </cell>
          <cell r="D481" t="str">
            <v>CEREN</v>
          </cell>
          <cell r="E481" t="str">
            <v>GWh</v>
          </cell>
          <cell r="F481">
            <v>8965.2405194366074</v>
          </cell>
          <cell r="G481">
            <v>8987.3981208359437</v>
          </cell>
          <cell r="H481">
            <v>8980.9325609149382</v>
          </cell>
          <cell r="I481">
            <v>9039.6673205292227</v>
          </cell>
          <cell r="J481">
            <v>9022.2951837866458</v>
          </cell>
          <cell r="K481">
            <v>9014.3089211872211</v>
          </cell>
          <cell r="L481">
            <v>9067.8793191217574</v>
          </cell>
          <cell r="M481">
            <v>9101.7093420818564</v>
          </cell>
          <cell r="N481">
            <v>9227.1525200113192</v>
          </cell>
          <cell r="O481">
            <v>9283.9177050234375</v>
          </cell>
          <cell r="P481">
            <v>9382.610163888352</v>
          </cell>
          <cell r="Q481">
            <v>9373.5831618608572</v>
          </cell>
          <cell r="R481">
            <v>9412.3416097293411</v>
          </cell>
          <cell r="S481">
            <v>9563.726432915937</v>
          </cell>
          <cell r="T481">
            <v>9665.4493079640051</v>
          </cell>
          <cell r="U481">
            <v>9657.9898122568484</v>
          </cell>
          <cell r="V481">
            <v>9627.3327022696503</v>
          </cell>
          <cell r="W481">
            <v>9636.9872844258716</v>
          </cell>
          <cell r="X481">
            <v>9643.6835093854879</v>
          </cell>
          <cell r="Y481">
            <v>9476.7368894951251</v>
          </cell>
          <cell r="Z481">
            <v>9449.589599194529</v>
          </cell>
          <cell r="AA481">
            <v>9276.2936968142276</v>
          </cell>
          <cell r="AB481">
            <v>9074.7038289175271</v>
          </cell>
          <cell r="AC481">
            <v>8668.0885942329114</v>
          </cell>
          <cell r="AD481">
            <v>8538.5701505130928</v>
          </cell>
          <cell r="AE481">
            <v>8469.2900346656352</v>
          </cell>
        </row>
        <row r="482">
          <cell r="A482" t="str">
            <v>Consommation de la cuisson GPL des appartements (climat normal)</v>
          </cell>
          <cell r="B482" t="str">
            <v>gplcfiprcui</v>
          </cell>
          <cell r="C482" t="str">
            <v>fra</v>
          </cell>
          <cell r="D482" t="str">
            <v>CEREN</v>
          </cell>
          <cell r="E482" t="str">
            <v>GWh</v>
          </cell>
          <cell r="F482">
            <v>1629.5510446953826</v>
          </cell>
          <cell r="G482">
            <v>1623.6626085456987</v>
          </cell>
          <cell r="H482">
            <v>1585.9713857969311</v>
          </cell>
          <cell r="I482">
            <v>1585.1777872717985</v>
          </cell>
          <cell r="J482">
            <v>1519.5982506533589</v>
          </cell>
          <cell r="K482">
            <v>1451.6578284036175</v>
          </cell>
          <cell r="L482">
            <v>1429.4358766998723</v>
          </cell>
          <cell r="M482">
            <v>1405.7110065989309</v>
          </cell>
          <cell r="N482">
            <v>1399.4861006154856</v>
          </cell>
          <cell r="O482">
            <v>1398.0636326020351</v>
          </cell>
          <cell r="P482">
            <v>1350.7118232525966</v>
          </cell>
          <cell r="Q482">
            <v>1288.3154743969933</v>
          </cell>
          <cell r="R482">
            <v>1232.7819356190132</v>
          </cell>
          <cell r="S482">
            <v>1161.5316335696307</v>
          </cell>
          <cell r="T482">
            <v>1129.0925100020054</v>
          </cell>
          <cell r="U482">
            <v>1071.1918643941876</v>
          </cell>
          <cell r="V482">
            <v>995.5446219563969</v>
          </cell>
          <cell r="W482">
            <v>951.23468238759301</v>
          </cell>
          <cell r="X482">
            <v>927.63926480712007</v>
          </cell>
          <cell r="Y482">
            <v>905.07023521068925</v>
          </cell>
          <cell r="Z482">
            <v>881.20623186804346</v>
          </cell>
          <cell r="AA482">
            <v>859.91070924706355</v>
          </cell>
          <cell r="AB482">
            <v>836.58629063039564</v>
          </cell>
          <cell r="AC482">
            <v>816.21976155439643</v>
          </cell>
          <cell r="AD482">
            <v>808.70777142478335</v>
          </cell>
          <cell r="AE482">
            <v>799.14539859050649</v>
          </cell>
        </row>
        <row r="483">
          <cell r="A483" t="str">
            <v>Consommation de la cuisson gaz naturel des appartements (climat normal)</v>
          </cell>
          <cell r="B483" t="str">
            <v>gazcfiprcui</v>
          </cell>
          <cell r="C483" t="str">
            <v>fra</v>
          </cell>
          <cell r="D483" t="str">
            <v>CEREN</v>
          </cell>
          <cell r="E483" t="str">
            <v>GWh</v>
          </cell>
          <cell r="F483">
            <v>4941.7289089812284</v>
          </cell>
          <cell r="G483">
            <v>4972.2730769495793</v>
          </cell>
          <cell r="H483">
            <v>5000.6515535419594</v>
          </cell>
          <cell r="I483">
            <v>4977.5696002771547</v>
          </cell>
          <cell r="J483">
            <v>4941.758388834699</v>
          </cell>
          <cell r="K483">
            <v>4913.8416646559244</v>
          </cell>
          <cell r="L483">
            <v>4898.5402800076017</v>
          </cell>
          <cell r="M483">
            <v>4911.5966611165086</v>
          </cell>
          <cell r="N483">
            <v>4926.1862878003049</v>
          </cell>
          <cell r="O483">
            <v>4950.866750039474</v>
          </cell>
          <cell r="P483">
            <v>5051.6521619176638</v>
          </cell>
          <cell r="Q483">
            <v>5161.4737643712788</v>
          </cell>
          <cell r="R483">
            <v>5209.0319495859212</v>
          </cell>
          <cell r="S483">
            <v>5316.6811883829214</v>
          </cell>
          <cell r="T483">
            <v>5369.6860754650033</v>
          </cell>
          <cell r="U483">
            <v>5318.1940635517221</v>
          </cell>
          <cell r="V483">
            <v>5292.0565536902368</v>
          </cell>
          <cell r="W483">
            <v>5272.1206724653503</v>
          </cell>
          <cell r="X483">
            <v>5236.901964643961</v>
          </cell>
          <cell r="Y483">
            <v>5003.3537583899797</v>
          </cell>
          <cell r="Z483">
            <v>4840.3513095164326</v>
          </cell>
          <cell r="AA483">
            <v>4673.5375564839896</v>
          </cell>
          <cell r="AB483">
            <v>4500.5934869283337</v>
          </cell>
          <cell r="AC483">
            <v>4162.0371601276865</v>
          </cell>
          <cell r="AD483">
            <v>4137.4171979213061</v>
          </cell>
          <cell r="AE483">
            <v>4117.8850403601</v>
          </cell>
        </row>
        <row r="484">
          <cell r="A484" t="str">
            <v>Consommation de la cuisson électricité des appartements (climat normal)</v>
          </cell>
          <cell r="B484" t="str">
            <v>elccfiprcui</v>
          </cell>
          <cell r="C484" t="str">
            <v>fra</v>
          </cell>
          <cell r="D484" t="str">
            <v>CEREN</v>
          </cell>
          <cell r="E484" t="str">
            <v>GWh</v>
          </cell>
          <cell r="F484">
            <v>2393.9605657599973</v>
          </cell>
          <cell r="G484">
            <v>2391.4624353406653</v>
          </cell>
          <cell r="H484">
            <v>2394.3096215760484</v>
          </cell>
          <cell r="I484">
            <v>2476.9199329802696</v>
          </cell>
          <cell r="J484">
            <v>2560.9385442985886</v>
          </cell>
          <cell r="K484">
            <v>2648.809428127679</v>
          </cell>
          <cell r="L484">
            <v>2739.903162414284</v>
          </cell>
          <cell r="M484">
            <v>2784.4016743664165</v>
          </cell>
          <cell r="N484">
            <v>2901.4801315755271</v>
          </cell>
          <cell r="O484">
            <v>2934.9873223819282</v>
          </cell>
          <cell r="P484">
            <v>2980.2461787180928</v>
          </cell>
          <cell r="Q484">
            <v>2923.7939230925854</v>
          </cell>
          <cell r="R484">
            <v>2970.5277245244069</v>
          </cell>
          <cell r="S484">
            <v>3085.5136109633845</v>
          </cell>
          <cell r="T484">
            <v>3166.6707224969964</v>
          </cell>
          <cell r="U484">
            <v>3268.6038843109377</v>
          </cell>
          <cell r="V484">
            <v>3339.7315266230171</v>
          </cell>
          <cell r="W484">
            <v>3413.6319295729281</v>
          </cell>
          <cell r="X484">
            <v>3479.1422799344073</v>
          </cell>
          <cell r="Y484">
            <v>3568.3128958944562</v>
          </cell>
          <cell r="Z484">
            <v>3728.0320578100523</v>
          </cell>
          <cell r="AA484">
            <v>3742.8454310831748</v>
          </cell>
          <cell r="AB484">
            <v>3737.5240513587974</v>
          </cell>
          <cell r="AC484">
            <v>3689.8316725508294</v>
          </cell>
          <cell r="AD484">
            <v>3592.4451811670028</v>
          </cell>
          <cell r="AE484">
            <v>3552.2595957150279</v>
          </cell>
        </row>
        <row r="485">
          <cell r="A485" t="str">
            <v>Consommation de la cuisson des maisons &lt;1975 (climat normal)</v>
          </cell>
        </row>
        <row r="486">
          <cell r="A486" t="str">
            <v>Consommation de la cuisson des maisons &lt;1975 (climat normal)</v>
          </cell>
          <cell r="B486" t="str">
            <v>toccfmprcui1</v>
          </cell>
          <cell r="C486" t="str">
            <v>fra</v>
          </cell>
          <cell r="D486" t="str">
            <v>CEREN</v>
          </cell>
          <cell r="E486" t="str">
            <v>GWh</v>
          </cell>
          <cell r="F486">
            <v>9775.2211540097978</v>
          </cell>
          <cell r="G486">
            <v>9790.2714013991335</v>
          </cell>
          <cell r="H486">
            <v>10273.502418066088</v>
          </cell>
          <cell r="I486">
            <v>10522.812165871754</v>
          </cell>
          <cell r="J486">
            <v>10374.585484939027</v>
          </cell>
          <cell r="K486">
            <v>10515.970161800464</v>
          </cell>
          <cell r="L486">
            <v>10519.56202580424</v>
          </cell>
          <cell r="M486">
            <v>10418.806575583792</v>
          </cell>
          <cell r="N486">
            <v>10595.099828742981</v>
          </cell>
          <cell r="O486">
            <v>10744.699588427689</v>
          </cell>
          <cell r="P486">
            <v>10421.757399036183</v>
          </cell>
          <cell r="Q486">
            <v>9981.3126104190269</v>
          </cell>
          <cell r="R486">
            <v>9850.5974951610133</v>
          </cell>
          <cell r="S486">
            <v>9715.1553580422024</v>
          </cell>
          <cell r="T486">
            <v>9649.5695259375989</v>
          </cell>
          <cell r="U486">
            <v>9390.3928819561879</v>
          </cell>
          <cell r="V486">
            <v>9065.0349982309599</v>
          </cell>
          <cell r="W486">
            <v>8923.7741077825194</v>
          </cell>
          <cell r="X486">
            <v>8274.6531835290425</v>
          </cell>
          <cell r="Y486">
            <v>8151.4718563964916</v>
          </cell>
          <cell r="Z486">
            <v>8110.9311369966581</v>
          </cell>
          <cell r="AA486">
            <v>7822.7830385739881</v>
          </cell>
          <cell r="AB486">
            <v>7611.444462186857</v>
          </cell>
          <cell r="AC486">
            <v>7360.2974745556039</v>
          </cell>
          <cell r="AD486">
            <v>7185.5971974472886</v>
          </cell>
          <cell r="AE486">
            <v>7095.1718503240709</v>
          </cell>
        </row>
        <row r="487">
          <cell r="A487" t="str">
            <v>Consommation de la cuisson GPL des maisons &lt;1975 (climat normal)</v>
          </cell>
          <cell r="B487" t="str">
            <v>gplcfmprcui1</v>
          </cell>
          <cell r="C487" t="str">
            <v>fra</v>
          </cell>
          <cell r="D487" t="str">
            <v>CEREN</v>
          </cell>
          <cell r="E487" t="str">
            <v>GWh</v>
          </cell>
          <cell r="F487">
            <v>4775.550438700885</v>
          </cell>
          <cell r="G487">
            <v>4904.7686687364294</v>
          </cell>
          <cell r="H487">
            <v>4976.0014973675452</v>
          </cell>
          <cell r="I487">
            <v>4974.981045168839</v>
          </cell>
          <cell r="J487">
            <v>4794.3230574759109</v>
          </cell>
          <cell r="K487">
            <v>4632.6180164823072</v>
          </cell>
          <cell r="L487">
            <v>4609.7189408444374</v>
          </cell>
          <cell r="M487">
            <v>4547.325273196283</v>
          </cell>
          <cell r="N487">
            <v>4519.3937424747592</v>
          </cell>
          <cell r="O487">
            <v>4517.2866502897077</v>
          </cell>
          <cell r="P487">
            <v>4359.8987490370737</v>
          </cell>
          <cell r="Q487">
            <v>4141.4820835668343</v>
          </cell>
          <cell r="R487">
            <v>3906.8962877650174</v>
          </cell>
          <cell r="S487">
            <v>3632.2394981869033</v>
          </cell>
          <cell r="T487">
            <v>3479.1312134900977</v>
          </cell>
          <cell r="U487">
            <v>3245.4018403125256</v>
          </cell>
          <cell r="V487">
            <v>2913.507583009276</v>
          </cell>
          <cell r="W487">
            <v>2761.4225701761056</v>
          </cell>
          <cell r="X487">
            <v>2537.6918509337329</v>
          </cell>
          <cell r="Y487">
            <v>2430.2759892841586</v>
          </cell>
          <cell r="Z487">
            <v>2414.7874983091488</v>
          </cell>
          <cell r="AA487">
            <v>2305.1795500772091</v>
          </cell>
          <cell r="AB487">
            <v>2220.5411952816949</v>
          </cell>
          <cell r="AC487">
            <v>2143.3128857543338</v>
          </cell>
          <cell r="AD487">
            <v>2119.7423206262529</v>
          </cell>
          <cell r="AE487">
            <v>2095.8516195717152</v>
          </cell>
        </row>
        <row r="488">
          <cell r="A488" t="str">
            <v>Consommation de la cuisson gaz naturel des maisons &lt;1975 (climat normal)</v>
          </cell>
          <cell r="B488" t="str">
            <v>gazcfmprcui1</v>
          </cell>
          <cell r="C488" t="str">
            <v>fra</v>
          </cell>
          <cell r="D488" t="str">
            <v>CEREN</v>
          </cell>
          <cell r="E488" t="str">
            <v>GWh</v>
          </cell>
          <cell r="F488">
            <v>2654.7009573089131</v>
          </cell>
          <cell r="G488">
            <v>2577.1947326627042</v>
          </cell>
          <cell r="H488">
            <v>2553.3026206985437</v>
          </cell>
          <cell r="I488">
            <v>2561.3971207029144</v>
          </cell>
          <cell r="J488">
            <v>2559.8984274631171</v>
          </cell>
          <cell r="K488">
            <v>2550.8021453181559</v>
          </cell>
          <cell r="L488">
            <v>2535.8630849598021</v>
          </cell>
          <cell r="M488">
            <v>2542.4113023875111</v>
          </cell>
          <cell r="N488">
            <v>2576.0492085291157</v>
          </cell>
          <cell r="O488">
            <v>2611.0137692619719</v>
          </cell>
          <cell r="P488">
            <v>2717.485460093139</v>
          </cell>
          <cell r="Q488">
            <v>2882.8743976575151</v>
          </cell>
          <cell r="R488">
            <v>2972.4272293881804</v>
          </cell>
          <cell r="S488">
            <v>3062.4423149233662</v>
          </cell>
          <cell r="T488">
            <v>3144.2603124475017</v>
          </cell>
          <cell r="U488">
            <v>3235.168181643663</v>
          </cell>
          <cell r="V488">
            <v>3350.6197364216837</v>
          </cell>
          <cell r="W488">
            <v>3399.1975317828892</v>
          </cell>
          <cell r="X488">
            <v>3033.8392656259216</v>
          </cell>
          <cell r="Y488">
            <v>2863.6270472717811</v>
          </cell>
          <cell r="Z488">
            <v>2679.1726337647578</v>
          </cell>
          <cell r="AA488">
            <v>2498.2687516044207</v>
          </cell>
          <cell r="AB488">
            <v>2331.0390957627492</v>
          </cell>
          <cell r="AC488">
            <v>2164.120963915484</v>
          </cell>
          <cell r="AD488">
            <v>2127.1350751692189</v>
          </cell>
          <cell r="AE488">
            <v>2095.6507912969919</v>
          </cell>
        </row>
        <row r="489">
          <cell r="A489" t="str">
            <v>Consommation de la cuisson électricité des maisons &lt;1975 (climat normal)</v>
          </cell>
          <cell r="B489" t="str">
            <v>elccfmprcui1</v>
          </cell>
          <cell r="C489" t="str">
            <v>fra</v>
          </cell>
          <cell r="D489" t="str">
            <v>CEREN</v>
          </cell>
          <cell r="E489" t="str">
            <v>GWh</v>
          </cell>
          <cell r="F489">
            <v>2344.9697579999988</v>
          </cell>
          <cell r="G489">
            <v>2308.3080000000004</v>
          </cell>
          <cell r="H489">
            <v>2744.1982999999991</v>
          </cell>
          <cell r="I489">
            <v>2986.4340000000007</v>
          </cell>
          <cell r="J489">
            <v>3020.3639999999996</v>
          </cell>
          <cell r="K489">
            <v>3332.5500000000011</v>
          </cell>
          <cell r="L489">
            <v>3373.9799999999996</v>
          </cell>
          <cell r="M489">
            <v>3329.0699999999974</v>
          </cell>
          <cell r="N489">
            <v>3499.6568777391053</v>
          </cell>
          <cell r="O489">
            <v>3616.3991688760093</v>
          </cell>
          <cell r="P489">
            <v>3344.3731899059717</v>
          </cell>
          <cell r="Q489">
            <v>2956.956129194677</v>
          </cell>
          <cell r="R489">
            <v>2971.2739780078155</v>
          </cell>
          <cell r="S489">
            <v>3020.4735449319323</v>
          </cell>
          <cell r="T489">
            <v>3026.1779999999994</v>
          </cell>
          <cell r="U489">
            <v>2909.8228600000002</v>
          </cell>
          <cell r="V489">
            <v>2800.9076788000002</v>
          </cell>
          <cell r="W489">
            <v>2763.1540058235237</v>
          </cell>
          <cell r="X489">
            <v>2703.122066969388</v>
          </cell>
          <cell r="Y489">
            <v>2857.5688198405524</v>
          </cell>
          <cell r="Z489">
            <v>3016.971004922751</v>
          </cell>
          <cell r="AA489">
            <v>3019.3347368923578</v>
          </cell>
          <cell r="AB489">
            <v>3059.8641711424134</v>
          </cell>
          <cell r="AC489">
            <v>3052.8636248857861</v>
          </cell>
          <cell r="AD489">
            <v>2938.7198016518164</v>
          </cell>
          <cell r="AE489">
            <v>2903.6694394553642</v>
          </cell>
        </row>
        <row r="490">
          <cell r="A490" t="str">
            <v>Consommation de la cuisson des appartements &lt;1975 (climat normal)</v>
          </cell>
        </row>
        <row r="491">
          <cell r="A491" t="str">
            <v>Consommation de la cuisson des appartements &lt;1975 (climat normal)</v>
          </cell>
          <cell r="B491" t="str">
            <v>toccfiprcui1</v>
          </cell>
          <cell r="C491" t="str">
            <v>fra</v>
          </cell>
          <cell r="D491" t="str">
            <v>CEREN</v>
          </cell>
          <cell r="E491" t="str">
            <v>GWh</v>
          </cell>
          <cell r="F491">
            <v>7411.4865387907739</v>
          </cell>
          <cell r="G491">
            <v>7361.5396303732887</v>
          </cell>
          <cell r="H491">
            <v>7265.1888849682118</v>
          </cell>
          <cell r="I491">
            <v>7224.7079951555716</v>
          </cell>
          <cell r="J491">
            <v>7123.4697941901823</v>
          </cell>
          <cell r="K491">
            <v>7017.3540300631685</v>
          </cell>
          <cell r="L491">
            <v>6960.7669876348791</v>
          </cell>
          <cell r="M491">
            <v>6911.779976232363</v>
          </cell>
          <cell r="N491">
            <v>6950.6215980373545</v>
          </cell>
          <cell r="O491">
            <v>6922.5549198670551</v>
          </cell>
          <cell r="P491">
            <v>6894.1483031559919</v>
          </cell>
          <cell r="Q491">
            <v>6737.0239191065784</v>
          </cell>
          <cell r="R491">
            <v>6675.365691050587</v>
          </cell>
          <cell r="S491">
            <v>6727.448105467477</v>
          </cell>
          <cell r="T491">
            <v>6768.4301932094777</v>
          </cell>
          <cell r="U491">
            <v>6680.6908327041483</v>
          </cell>
          <cell r="V491">
            <v>6561.9807186839143</v>
          </cell>
          <cell r="W491">
            <v>6501.4229045814482</v>
          </cell>
          <cell r="X491">
            <v>6403.4823565336465</v>
          </cell>
          <cell r="Y491">
            <v>6170.8948916857307</v>
          </cell>
          <cell r="Z491">
            <v>6159.7472749175167</v>
          </cell>
          <cell r="AA491">
            <v>5967.3733305495944</v>
          </cell>
          <cell r="AB491">
            <v>5767.0232464364472</v>
          </cell>
          <cell r="AC491">
            <v>5373.1951938984157</v>
          </cell>
          <cell r="AD491">
            <v>5221.3434105644938</v>
          </cell>
          <cell r="AE491">
            <v>5104.5482949341958</v>
          </cell>
        </row>
        <row r="492">
          <cell r="A492" t="str">
            <v>Consommation de la cuisson GPL des appartements &lt;1975 (climat normal)</v>
          </cell>
          <cell r="B492" t="str">
            <v>gplcfiprcui1</v>
          </cell>
          <cell r="C492" t="str">
            <v>fra</v>
          </cell>
          <cell r="D492" t="str">
            <v>CEREN</v>
          </cell>
          <cell r="E492" t="str">
            <v>GWh</v>
          </cell>
          <cell r="F492">
            <v>1278.6018817129777</v>
          </cell>
          <cell r="G492">
            <v>1257.0215128835421</v>
          </cell>
          <cell r="H492">
            <v>1202.1806349043566</v>
          </cell>
          <cell r="I492">
            <v>1182.0733396979497</v>
          </cell>
          <cell r="J492">
            <v>1114.5849765252603</v>
          </cell>
          <cell r="K492">
            <v>1044.2045299245485</v>
          </cell>
          <cell r="L492">
            <v>1011.2348118043974</v>
          </cell>
          <cell r="M492">
            <v>986.24124275105157</v>
          </cell>
          <cell r="N492">
            <v>973.91107822392212</v>
          </cell>
          <cell r="O492">
            <v>963.61476255582681</v>
          </cell>
          <cell r="P492">
            <v>927.92132032597567</v>
          </cell>
          <cell r="Q492">
            <v>879.44458963506452</v>
          </cell>
          <cell r="R492">
            <v>824.72938169784027</v>
          </cell>
          <cell r="S492">
            <v>760.64780412710593</v>
          </cell>
          <cell r="T492">
            <v>724.88221597420932</v>
          </cell>
          <cell r="U492">
            <v>677.51786916869958</v>
          </cell>
          <cell r="V492">
            <v>619.31491638117518</v>
          </cell>
          <cell r="W492">
            <v>598.7950414885629</v>
          </cell>
          <cell r="X492">
            <v>582.52265194438792</v>
          </cell>
          <cell r="Y492">
            <v>566.70881611618961</v>
          </cell>
          <cell r="Z492">
            <v>551.29777088279093</v>
          </cell>
          <cell r="AA492">
            <v>539.63923210352084</v>
          </cell>
          <cell r="AB492">
            <v>526.19000597218451</v>
          </cell>
          <cell r="AC492">
            <v>515.32583041288331</v>
          </cell>
          <cell r="AD492">
            <v>506.0972271211927</v>
          </cell>
          <cell r="AE492">
            <v>496.95223404124636</v>
          </cell>
        </row>
        <row r="493">
          <cell r="A493" t="str">
            <v>Consommation de la cuisson gaz naturel des appartements &lt;1975 (climat normal)</v>
          </cell>
          <cell r="B493" t="str">
            <v>gazcfiprcui1</v>
          </cell>
          <cell r="C493" t="str">
            <v>fra</v>
          </cell>
          <cell r="D493" t="str">
            <v>CEREN</v>
          </cell>
          <cell r="E493" t="str">
            <v>GWh</v>
          </cell>
          <cell r="F493">
            <v>4298.8551755889075</v>
          </cell>
          <cell r="G493">
            <v>4313.5746952735299</v>
          </cell>
          <cell r="H493">
            <v>4319.2663728260177</v>
          </cell>
          <cell r="I493">
            <v>4277.2138441757679</v>
          </cell>
          <cell r="J493">
            <v>4223.6574006842275</v>
          </cell>
          <cell r="K493">
            <v>4171.1744528953759</v>
          </cell>
          <cell r="L493">
            <v>4130.8152882088607</v>
          </cell>
          <cell r="M493">
            <v>4122.6849220006898</v>
          </cell>
          <cell r="N493">
            <v>4114.7575164604159</v>
          </cell>
          <cell r="O493">
            <v>4102.2630077024205</v>
          </cell>
          <cell r="P493">
            <v>4122.4595554430462</v>
          </cell>
          <cell r="Q493">
            <v>4148.0830527549451</v>
          </cell>
          <cell r="R493">
            <v>4154.2909347407285</v>
          </cell>
          <cell r="S493">
            <v>4246.9857016582791</v>
          </cell>
          <cell r="T493">
            <v>4289.242977235268</v>
          </cell>
          <cell r="U493">
            <v>4226.5259635354487</v>
          </cell>
          <cell r="V493">
            <v>4178.8997023027396</v>
          </cell>
          <cell r="W493">
            <v>4136.6580464393619</v>
          </cell>
          <cell r="X493">
            <v>4076.8785511344909</v>
          </cell>
          <cell r="Y493">
            <v>3829.5119618876038</v>
          </cell>
          <cell r="Z493">
            <v>3653.1880536180252</v>
          </cell>
          <cell r="AA493">
            <v>3478.9301611354635</v>
          </cell>
          <cell r="AB493">
            <v>3295.5330013623602</v>
          </cell>
          <cell r="AC493">
            <v>2935.8777399347036</v>
          </cell>
          <cell r="AD493">
            <v>2875.6108937998843</v>
          </cell>
          <cell r="AE493">
            <v>2813.3855329699941</v>
          </cell>
        </row>
        <row r="494">
          <cell r="A494" t="str">
            <v>Consommation de la cuisson électricité des appartements &lt;1975 (climat normal)</v>
          </cell>
          <cell r="B494" t="str">
            <v>elccfiprcui1</v>
          </cell>
          <cell r="C494" t="str">
            <v>fra</v>
          </cell>
          <cell r="D494" t="str">
            <v>CEREN</v>
          </cell>
          <cell r="E494" t="str">
            <v>GWh</v>
          </cell>
          <cell r="F494">
            <v>1834.0294814888885</v>
          </cell>
          <cell r="G494">
            <v>1790.943422216216</v>
          </cell>
          <cell r="H494">
            <v>1743.741877237838</v>
          </cell>
          <cell r="I494">
            <v>1765.4208112818542</v>
          </cell>
          <cell r="J494">
            <v>1785.227416980694</v>
          </cell>
          <cell r="K494">
            <v>1801.9750472432438</v>
          </cell>
          <cell r="L494">
            <v>1818.7168876216213</v>
          </cell>
          <cell r="M494">
            <v>1802.8538114826254</v>
          </cell>
          <cell r="N494">
            <v>1861.9530033530161</v>
          </cell>
          <cell r="O494">
            <v>1856.6771496088077</v>
          </cell>
          <cell r="P494">
            <v>1843.76742738697</v>
          </cell>
          <cell r="Q494">
            <v>1709.4962767165689</v>
          </cell>
          <cell r="R494">
            <v>1696.3453746120185</v>
          </cell>
          <cell r="S494">
            <v>1719.814599682092</v>
          </cell>
          <cell r="T494">
            <v>1754.3050000000003</v>
          </cell>
          <cell r="U494">
            <v>1776.6469999999997</v>
          </cell>
          <cell r="V494">
            <v>1763.7660999999998</v>
          </cell>
          <cell r="W494">
            <v>1765.9698166535234</v>
          </cell>
          <cell r="X494">
            <v>1744.0811534547679</v>
          </cell>
          <cell r="Y494">
            <v>1774.6741136819371</v>
          </cell>
          <cell r="Z494">
            <v>1955.2614504167002</v>
          </cell>
          <cell r="AA494">
            <v>1948.8039373106099</v>
          </cell>
          <cell r="AB494">
            <v>1945.3002391019029</v>
          </cell>
          <cell r="AC494">
            <v>1921.991623550829</v>
          </cell>
          <cell r="AD494">
            <v>1839.6352896434169</v>
          </cell>
          <cell r="AE494">
            <v>1794.2105279229552</v>
          </cell>
        </row>
        <row r="495">
          <cell r="A495" t="str">
            <v>Consommation de la cuisson des maisons 1975-1982 (climat normal)</v>
          </cell>
        </row>
        <row r="496">
          <cell r="A496" t="str">
            <v>Consommation de la cuisson des maisons 1975-1982 (climat normal)</v>
          </cell>
          <cell r="B496" t="str">
            <v>toccfmprcui2</v>
          </cell>
          <cell r="C496" t="str">
            <v>fra</v>
          </cell>
          <cell r="D496" t="str">
            <v>CEREN</v>
          </cell>
          <cell r="E496" t="str">
            <v>GWh</v>
          </cell>
          <cell r="F496">
            <v>2412.452137682928</v>
          </cell>
          <cell r="G496">
            <v>2584.7749828765982</v>
          </cell>
          <cell r="H496">
            <v>2490.3714084734975</v>
          </cell>
          <cell r="I496">
            <v>2562.2569743340982</v>
          </cell>
          <cell r="J496">
            <v>2575.833918070959</v>
          </cell>
          <cell r="K496">
            <v>2560.5467032753195</v>
          </cell>
          <cell r="L496">
            <v>2582.4400191430332</v>
          </cell>
          <cell r="M496">
            <v>2628.5302428175132</v>
          </cell>
          <cell r="N496">
            <v>2672.907690494284</v>
          </cell>
          <cell r="O496">
            <v>2673.8692422807289</v>
          </cell>
          <cell r="P496">
            <v>2661.4926662027301</v>
          </cell>
          <cell r="Q496">
            <v>2581.6558685388659</v>
          </cell>
          <cell r="R496">
            <v>2547.9796978247318</v>
          </cell>
          <cell r="S496">
            <v>2498.0401006026823</v>
          </cell>
          <cell r="T496">
            <v>2456.0290960928542</v>
          </cell>
          <cell r="U496">
            <v>2353.8925385607063</v>
          </cell>
          <cell r="V496">
            <v>2248.6965776996913</v>
          </cell>
          <cell r="W496">
            <v>2211.7586366262472</v>
          </cell>
          <cell r="X496">
            <v>2148.6113723944295</v>
          </cell>
          <cell r="Y496">
            <v>2087.4695236740204</v>
          </cell>
          <cell r="Z496">
            <v>1976.7959395552025</v>
          </cell>
          <cell r="AA496">
            <v>1894.269971507553</v>
          </cell>
          <cell r="AB496">
            <v>1835.109460015145</v>
          </cell>
          <cell r="AC496">
            <v>1768.9274223568104</v>
          </cell>
          <cell r="AD496">
            <v>1726.2641049462773</v>
          </cell>
          <cell r="AE496">
            <v>1707.2104104190639</v>
          </cell>
        </row>
        <row r="497">
          <cell r="A497" t="str">
            <v>Consommation de la cuisson GPL des maisons 1975-1982 (climat normal)</v>
          </cell>
          <cell r="B497" t="str">
            <v>gplcfmprcui2</v>
          </cell>
          <cell r="C497" t="str">
            <v>fra</v>
          </cell>
          <cell r="D497" t="str">
            <v>CEREN</v>
          </cell>
          <cell r="E497" t="str">
            <v>GWh</v>
          </cell>
          <cell r="F497">
            <v>1277.1140120716284</v>
          </cell>
          <cell r="G497">
            <v>1298.5440872108775</v>
          </cell>
          <cell r="H497">
            <v>1241.630605266671</v>
          </cell>
          <cell r="I497">
            <v>1248.6944397413195</v>
          </cell>
          <cell r="J497">
            <v>1206.8580075547061</v>
          </cell>
          <cell r="K497">
            <v>1146.1927262027577</v>
          </cell>
          <cell r="L497">
            <v>1124.4731794084146</v>
          </cell>
          <cell r="M497">
            <v>1105.3043146328862</v>
          </cell>
          <cell r="N497">
            <v>1086.5711568835495</v>
          </cell>
          <cell r="O497">
            <v>1073.990123903882</v>
          </cell>
          <cell r="P497">
            <v>1044.9481338186938</v>
          </cell>
          <cell r="Q497">
            <v>994.15386724027871</v>
          </cell>
          <cell r="R497">
            <v>948.28837172367889</v>
          </cell>
          <cell r="S497">
            <v>881.9674879009782</v>
          </cell>
          <cell r="T497">
            <v>859.84102012148469</v>
          </cell>
          <cell r="U497">
            <v>822.64878029461829</v>
          </cell>
          <cell r="V497">
            <v>773.48046435160211</v>
          </cell>
          <cell r="W497">
            <v>753.48594783098474</v>
          </cell>
          <cell r="X497">
            <v>701.36780798500513</v>
          </cell>
          <cell r="Y497">
            <v>666.09801911564068</v>
          </cell>
          <cell r="Z497">
            <v>635.03529544640037</v>
          </cell>
          <cell r="AA497">
            <v>590.33127672622413</v>
          </cell>
          <cell r="AB497">
            <v>575.07099868427213</v>
          </cell>
          <cell r="AC497">
            <v>560.35477964063591</v>
          </cell>
          <cell r="AD497">
            <v>555.81994552078731</v>
          </cell>
          <cell r="AE497">
            <v>551.8438302988169</v>
          </cell>
        </row>
        <row r="498">
          <cell r="A498" t="str">
            <v>Consommation de la cuisson gaz naturel des maisons 1975-1982 (climat normal)</v>
          </cell>
          <cell r="B498" t="str">
            <v>gazcfmprcui2</v>
          </cell>
          <cell r="C498" t="str">
            <v>fra</v>
          </cell>
          <cell r="D498" t="str">
            <v>CEREN</v>
          </cell>
          <cell r="E498" t="str">
            <v>GWh</v>
          </cell>
          <cell r="F498">
            <v>423.00212561129968</v>
          </cell>
          <cell r="G498">
            <v>428.33789566572108</v>
          </cell>
          <cell r="H498">
            <v>427.84880320682618</v>
          </cell>
          <cell r="I498">
            <v>427.48490732003614</v>
          </cell>
          <cell r="J498">
            <v>426.86144956403524</v>
          </cell>
          <cell r="K498">
            <v>425.79563584966382</v>
          </cell>
          <cell r="L498">
            <v>417.07703076636363</v>
          </cell>
          <cell r="M498">
            <v>423.47873878934274</v>
          </cell>
          <cell r="N498">
            <v>429.65862947595264</v>
          </cell>
          <cell r="O498">
            <v>429.38985964847535</v>
          </cell>
          <cell r="P498">
            <v>470.13136107552123</v>
          </cell>
          <cell r="Q498">
            <v>485.99094413777698</v>
          </cell>
          <cell r="R498">
            <v>485.9971182744132</v>
          </cell>
          <cell r="S498">
            <v>487.70312355541398</v>
          </cell>
          <cell r="T498">
            <v>505.07007597136925</v>
          </cell>
          <cell r="U498">
            <v>494.52211826608783</v>
          </cell>
          <cell r="V498">
            <v>488.36587334808922</v>
          </cell>
          <cell r="W498">
            <v>471.10354782799243</v>
          </cell>
          <cell r="X498">
            <v>452.0946622425227</v>
          </cell>
          <cell r="Y498">
            <v>432.83383488046951</v>
          </cell>
          <cell r="Z498">
            <v>410.48584432924491</v>
          </cell>
          <cell r="AA498">
            <v>387.94238415519226</v>
          </cell>
          <cell r="AB498">
            <v>367.17706900072022</v>
          </cell>
          <cell r="AC498">
            <v>345.97264271617439</v>
          </cell>
          <cell r="AD498">
            <v>343.27379057117071</v>
          </cell>
          <cell r="AE498">
            <v>341.54836628228179</v>
          </cell>
        </row>
        <row r="499">
          <cell r="A499" t="str">
            <v>Consommation de la cuisson électricité des maisons 1975-1982 (climat normal)</v>
          </cell>
          <cell r="B499" t="str">
            <v>elccfmprcui2</v>
          </cell>
          <cell r="C499" t="str">
            <v>fra</v>
          </cell>
          <cell r="D499" t="str">
            <v>CEREN</v>
          </cell>
          <cell r="E499" t="str">
            <v>GWh</v>
          </cell>
          <cell r="F499">
            <v>712.33600000000001</v>
          </cell>
          <cell r="G499">
            <v>857.89299999999969</v>
          </cell>
          <cell r="H499">
            <v>820.89200000000005</v>
          </cell>
          <cell r="I499">
            <v>886.07762727274269</v>
          </cell>
          <cell r="J499">
            <v>942.114460952218</v>
          </cell>
          <cell r="K499">
            <v>988.55834122289798</v>
          </cell>
          <cell r="L499">
            <v>1040.8898089682548</v>
          </cell>
          <cell r="M499">
            <v>1099.7471893952843</v>
          </cell>
          <cell r="N499">
            <v>1156.6779041347818</v>
          </cell>
          <cell r="O499">
            <v>1170.4892587283714</v>
          </cell>
          <cell r="P499">
            <v>1146.4131713085151</v>
          </cell>
          <cell r="Q499">
            <v>1101.5110571608102</v>
          </cell>
          <cell r="R499">
            <v>1113.6942078266397</v>
          </cell>
          <cell r="S499">
            <v>1128.3694891462903</v>
          </cell>
          <cell r="T499">
            <v>1091.1179999999999</v>
          </cell>
          <cell r="U499">
            <v>1036.7216400000004</v>
          </cell>
          <cell r="V499">
            <v>986.8502400000001</v>
          </cell>
          <cell r="W499">
            <v>987.16914096726998</v>
          </cell>
          <cell r="X499">
            <v>995.14890216690162</v>
          </cell>
          <cell r="Y499">
            <v>988.53766967791023</v>
          </cell>
          <cell r="Z499">
            <v>931.27479977955727</v>
          </cell>
          <cell r="AA499">
            <v>915.99631062613662</v>
          </cell>
          <cell r="AB499">
            <v>892.86139233015263</v>
          </cell>
          <cell r="AC499">
            <v>862.60000000000014</v>
          </cell>
          <cell r="AD499">
            <v>827.17036885431924</v>
          </cell>
          <cell r="AE499">
            <v>813.81821383796535</v>
          </cell>
        </row>
        <row r="500">
          <cell r="A500" t="str">
            <v>Consommation de la cuisson des appartements 1975-1982 (climat normal)</v>
          </cell>
        </row>
        <row r="501">
          <cell r="A501" t="str">
            <v>Consommation de la cuisson des appartements 1975-1982 (climat normal)</v>
          </cell>
          <cell r="B501" t="str">
            <v>toccfiprcui2</v>
          </cell>
          <cell r="C501" t="str">
            <v>fra</v>
          </cell>
          <cell r="D501" t="str">
            <v>CEREN</v>
          </cell>
          <cell r="E501" t="str">
            <v>GWh</v>
          </cell>
          <cell r="F501">
            <v>959.14223379376335</v>
          </cell>
          <cell r="G501">
            <v>951.17255443885165</v>
          </cell>
          <cell r="H501">
            <v>943.3460655664303</v>
          </cell>
          <cell r="I501">
            <v>943.45049147290047</v>
          </cell>
          <cell r="J501">
            <v>938.57262172418245</v>
          </cell>
          <cell r="K501">
            <v>931.48572755389705</v>
          </cell>
          <cell r="L501">
            <v>927.74916593664489</v>
          </cell>
          <cell r="M501">
            <v>944.14047771629271</v>
          </cell>
          <cell r="N501">
            <v>952.97875124843597</v>
          </cell>
          <cell r="O501">
            <v>973.95965915475608</v>
          </cell>
          <cell r="P501">
            <v>1018.3920787418047</v>
          </cell>
          <cell r="Q501">
            <v>1058.9031600027479</v>
          </cell>
          <cell r="R501">
            <v>1093.1174979454991</v>
          </cell>
          <cell r="S501">
            <v>1122.8753718774385</v>
          </cell>
          <cell r="T501">
            <v>1128.6701481621062</v>
          </cell>
          <cell r="U501">
            <v>1134.0815347795447</v>
          </cell>
          <cell r="V501">
            <v>1132.5853871277648</v>
          </cell>
          <cell r="W501">
            <v>1132.1169076680421</v>
          </cell>
          <cell r="X501">
            <v>1140.9618617229989</v>
          </cell>
          <cell r="Y501">
            <v>1129.9164143069809</v>
          </cell>
          <cell r="Z501">
            <v>1092.2829751271265</v>
          </cell>
          <cell r="AA501">
            <v>1078.3368862202617</v>
          </cell>
          <cell r="AB501">
            <v>1049.9544412817536</v>
          </cell>
          <cell r="AC501">
            <v>1018.7634030115189</v>
          </cell>
          <cell r="AD501">
            <v>988.68975240856275</v>
          </cell>
          <cell r="AE501">
            <v>966.68915518735719</v>
          </cell>
        </row>
        <row r="502">
          <cell r="A502" t="str">
            <v>Consommation de la cuisson GPL des appartements 1975-1982 (climat normal)</v>
          </cell>
          <cell r="B502" t="str">
            <v>gplcfiprcui2</v>
          </cell>
          <cell r="C502" t="str">
            <v>fra</v>
          </cell>
          <cell r="D502" t="str">
            <v>CEREN</v>
          </cell>
          <cell r="E502" t="str">
            <v>GWh</v>
          </cell>
          <cell r="F502">
            <v>207.06112553582224</v>
          </cell>
          <cell r="G502">
            <v>201.88719026291432</v>
          </cell>
          <cell r="H502">
            <v>198.42870435783425</v>
          </cell>
          <cell r="I502">
            <v>197.25515593613218</v>
          </cell>
          <cell r="J502">
            <v>188.32337169701057</v>
          </cell>
          <cell r="K502">
            <v>178.19522250864804</v>
          </cell>
          <cell r="L502">
            <v>173.27272953545076</v>
          </cell>
          <cell r="M502">
            <v>168.20568193412856</v>
          </cell>
          <cell r="N502">
            <v>164.6458531568785</v>
          </cell>
          <cell r="O502">
            <v>162.34750746823451</v>
          </cell>
          <cell r="P502">
            <v>155.3798246592676</v>
          </cell>
          <cell r="Q502">
            <v>145.82625406651823</v>
          </cell>
          <cell r="R502">
            <v>146.63485697084101</v>
          </cell>
          <cell r="S502">
            <v>153.9716357502349</v>
          </cell>
          <cell r="T502">
            <v>164.00757789484595</v>
          </cell>
          <cell r="U502">
            <v>168.63478974232459</v>
          </cell>
          <cell r="V502">
            <v>168.79662649991087</v>
          </cell>
          <cell r="W502">
            <v>152.17917709708078</v>
          </cell>
          <cell r="X502">
            <v>142.60712674583615</v>
          </cell>
          <cell r="Y502">
            <v>132.85779084367749</v>
          </cell>
          <cell r="Z502">
            <v>123.17184600344768</v>
          </cell>
          <cell r="AA502">
            <v>113.96015007543969</v>
          </cell>
          <cell r="AB502">
            <v>103.46291843332409</v>
          </cell>
          <cell r="AC502">
            <v>94.859317825099268</v>
          </cell>
          <cell r="AD502">
            <v>90.976167596527944</v>
          </cell>
          <cell r="AE502">
            <v>87.341824771313952</v>
          </cell>
        </row>
        <row r="503">
          <cell r="A503" t="str">
            <v>Consommation de la cuisson gaz naturel des appartements 1975-1982 (climat normal)</v>
          </cell>
          <cell r="B503" t="str">
            <v>gazcfiprcui2</v>
          </cell>
          <cell r="C503" t="str">
            <v>fra</v>
          </cell>
          <cell r="D503" t="str">
            <v>CEREN</v>
          </cell>
          <cell r="E503" t="str">
            <v>GWh</v>
          </cell>
          <cell r="F503">
            <v>406.99068005798659</v>
          </cell>
          <cell r="G503">
            <v>400.9178803931058</v>
          </cell>
          <cell r="H503">
            <v>389.83915900714186</v>
          </cell>
          <cell r="I503">
            <v>377.89761210992162</v>
          </cell>
          <cell r="J503">
            <v>367.91629194025842</v>
          </cell>
          <cell r="K503">
            <v>358.92077066531988</v>
          </cell>
          <cell r="L503">
            <v>347.44527957036394</v>
          </cell>
          <cell r="M503">
            <v>352.10440877217036</v>
          </cell>
          <cell r="N503">
            <v>352.66734173296675</v>
          </cell>
          <cell r="O503">
            <v>368.42438250155396</v>
          </cell>
          <cell r="P503">
            <v>404.65097085949537</v>
          </cell>
          <cell r="Q503">
            <v>439.935745161162</v>
          </cell>
          <cell r="R503">
            <v>451.97279762125453</v>
          </cell>
          <cell r="S503">
            <v>451.79864881960236</v>
          </cell>
          <cell r="T503">
            <v>449.2145702672604</v>
          </cell>
          <cell r="U503">
            <v>445.55126503721988</v>
          </cell>
          <cell r="V503">
            <v>449.56000062785381</v>
          </cell>
          <cell r="W503">
            <v>454.26477134973737</v>
          </cell>
          <cell r="X503">
            <v>457.63418112738731</v>
          </cell>
          <cell r="Y503">
            <v>459.26394521525822</v>
          </cell>
          <cell r="Z503">
            <v>462.21583355968181</v>
          </cell>
          <cell r="AA503">
            <v>464.00769705901422</v>
          </cell>
          <cell r="AB503">
            <v>462.868361922438</v>
          </cell>
          <cell r="AC503">
            <v>460.83508518641958</v>
          </cell>
          <cell r="AD503">
            <v>455.38662245769058</v>
          </cell>
          <cell r="AE503">
            <v>449.28257510487452</v>
          </cell>
        </row>
        <row r="504">
          <cell r="A504" t="str">
            <v>Consommation de la cuisson électricité des appartements 1975-1982 (climat normal)</v>
          </cell>
          <cell r="B504" t="str">
            <v>elccfiprcui2</v>
          </cell>
          <cell r="C504" t="str">
            <v>fra</v>
          </cell>
          <cell r="D504" t="str">
            <v>CEREN</v>
          </cell>
          <cell r="E504" t="str">
            <v>GWh</v>
          </cell>
          <cell r="F504">
            <v>345.09042820015497</v>
          </cell>
          <cell r="G504">
            <v>348.36748378283158</v>
          </cell>
          <cell r="H504">
            <v>355.07820220145419</v>
          </cell>
          <cell r="I504">
            <v>368.29772342684663</v>
          </cell>
          <cell r="J504">
            <v>382.33295808691349</v>
          </cell>
          <cell r="K504">
            <v>394.36973437992907</v>
          </cell>
          <cell r="L504">
            <v>407.03115683083018</v>
          </cell>
          <cell r="M504">
            <v>423.83038700999373</v>
          </cell>
          <cell r="N504">
            <v>435.66555635859072</v>
          </cell>
          <cell r="O504">
            <v>443.18776918496752</v>
          </cell>
          <cell r="P504">
            <v>458.36128322304171</v>
          </cell>
          <cell r="Q504">
            <v>473.1411607750677</v>
          </cell>
          <cell r="R504">
            <v>494.5098433534036</v>
          </cell>
          <cell r="S504">
            <v>517.10508730760125</v>
          </cell>
          <cell r="T504">
            <v>515.44799999999975</v>
          </cell>
          <cell r="U504">
            <v>519.89548000000002</v>
          </cell>
          <cell r="V504">
            <v>514.22876000000008</v>
          </cell>
          <cell r="W504">
            <v>525.67295922122412</v>
          </cell>
          <cell r="X504">
            <v>540.72055384977557</v>
          </cell>
          <cell r="Y504">
            <v>537.7946782480451</v>
          </cell>
          <cell r="Z504">
            <v>506.89529556399697</v>
          </cell>
          <cell r="AA504">
            <v>500.3690390858078</v>
          </cell>
          <cell r="AB504">
            <v>483.62316092599133</v>
          </cell>
          <cell r="AC504">
            <v>463.06900000000002</v>
          </cell>
          <cell r="AD504">
            <v>442.32696235434423</v>
          </cell>
          <cell r="AE504">
            <v>430.06475531116871</v>
          </cell>
        </row>
        <row r="505">
          <cell r="A505" t="str">
            <v>Consommation de la cuisson des maisons 1982-1989 (climat normal)</v>
          </cell>
        </row>
        <row r="506">
          <cell r="A506" t="str">
            <v>Consommation de la cuisson des maisons 1982-1989 (climat normal)</v>
          </cell>
          <cell r="B506" t="str">
            <v>toccfmprcui3</v>
          </cell>
          <cell r="C506" t="str">
            <v>fra</v>
          </cell>
          <cell r="D506" t="str">
            <v>CEREN</v>
          </cell>
          <cell r="E506" t="str">
            <v>GWh</v>
          </cell>
          <cell r="F506">
            <v>2320.128169945343</v>
          </cell>
          <cell r="G506">
            <v>2476.7129640885637</v>
          </cell>
          <cell r="H506">
            <v>2451.6019832060647</v>
          </cell>
          <cell r="I506">
            <v>2484.3786865877573</v>
          </cell>
          <cell r="J506">
            <v>2453.602690904479</v>
          </cell>
          <cell r="K506">
            <v>2435.18004310268</v>
          </cell>
          <cell r="L506">
            <v>2430.9095933033323</v>
          </cell>
          <cell r="M506">
            <v>2478.8784310476403</v>
          </cell>
          <cell r="N506">
            <v>2540.2305686079244</v>
          </cell>
          <cell r="O506">
            <v>2583.2843490600835</v>
          </cell>
          <cell r="P506">
            <v>2519.1550741971978</v>
          </cell>
          <cell r="Q506">
            <v>2478.068723834318</v>
          </cell>
          <cell r="R506">
            <v>2427.4074876114564</v>
          </cell>
          <cell r="S506">
            <v>2360.8942092004245</v>
          </cell>
          <cell r="T506">
            <v>2260.9879346328898</v>
          </cell>
          <cell r="U506">
            <v>2136.9581528839526</v>
          </cell>
          <cell r="V506">
            <v>1968.5938448902843</v>
          </cell>
          <cell r="W506">
            <v>1916.9620662108314</v>
          </cell>
          <cell r="X506">
            <v>1895.2510602321679</v>
          </cell>
          <cell r="Y506">
            <v>1860.3060490129519</v>
          </cell>
          <cell r="Z506">
            <v>1784.4326197904256</v>
          </cell>
          <cell r="AA506">
            <v>1732.5356802986876</v>
          </cell>
          <cell r="AB506">
            <v>1685.3087686921667</v>
          </cell>
          <cell r="AC506">
            <v>1629.5841232568382</v>
          </cell>
          <cell r="AD506">
            <v>1596.4891824775627</v>
          </cell>
          <cell r="AE506">
            <v>1584.6739678942072</v>
          </cell>
        </row>
        <row r="507">
          <cell r="A507" t="str">
            <v>Consommation de la cuisson GPL des maisons 1982-1989 (climat normal)</v>
          </cell>
          <cell r="B507" t="str">
            <v>gplcfmprcui3</v>
          </cell>
          <cell r="C507" t="str">
            <v>fra</v>
          </cell>
          <cell r="D507" t="str">
            <v>CEREN</v>
          </cell>
          <cell r="E507" t="str">
            <v>GWh</v>
          </cell>
          <cell r="F507">
            <v>1289.8392729287395</v>
          </cell>
          <cell r="G507">
            <v>1313.0203737110978</v>
          </cell>
          <cell r="H507">
            <v>1307.6919329508844</v>
          </cell>
          <cell r="I507">
            <v>1304.6446853049995</v>
          </cell>
          <cell r="J507">
            <v>1248.5769064116241</v>
          </cell>
          <cell r="K507">
            <v>1199.4402920281575</v>
          </cell>
          <cell r="L507">
            <v>1173.6843379838488</v>
          </cell>
          <cell r="M507">
            <v>1146.5371979799909</v>
          </cell>
          <cell r="N507">
            <v>1129.8799684144942</v>
          </cell>
          <cell r="O507">
            <v>1134.4161484956703</v>
          </cell>
          <cell r="P507">
            <v>1099.6603447594516</v>
          </cell>
          <cell r="Q507">
            <v>1055.4615019578584</v>
          </cell>
          <cell r="R507">
            <v>1012.3747010872635</v>
          </cell>
          <cell r="S507">
            <v>948.48307462810851</v>
          </cell>
          <cell r="T507">
            <v>908.05056898255305</v>
          </cell>
          <cell r="U507">
            <v>844.46040221147337</v>
          </cell>
          <cell r="V507">
            <v>710.46750469050926</v>
          </cell>
          <cell r="W507">
            <v>645.70766736833218</v>
          </cell>
          <cell r="X507">
            <v>615.15017683339886</v>
          </cell>
          <cell r="Y507">
            <v>587.23311466401719</v>
          </cell>
          <cell r="Z507">
            <v>559.91165062866628</v>
          </cell>
          <cell r="AA507">
            <v>533.56672331576692</v>
          </cell>
          <cell r="AB507">
            <v>508.9484327064302</v>
          </cell>
          <cell r="AC507">
            <v>483.92977177464149</v>
          </cell>
          <cell r="AD507">
            <v>482.90280105899569</v>
          </cell>
          <cell r="AE507">
            <v>481.80440403373512</v>
          </cell>
        </row>
        <row r="508">
          <cell r="A508" t="str">
            <v>Consommation de la cuisson gaz naturel des maisons 1982-1989 (climat normal)</v>
          </cell>
          <cell r="B508" t="str">
            <v>gazcfmprcui3</v>
          </cell>
          <cell r="C508" t="str">
            <v>fra</v>
          </cell>
          <cell r="D508" t="str">
            <v>CEREN</v>
          </cell>
          <cell r="E508" t="str">
            <v>GWh</v>
          </cell>
          <cell r="F508">
            <v>376.1568970166033</v>
          </cell>
          <cell r="G508">
            <v>373.57474037746596</v>
          </cell>
          <cell r="H508">
            <v>366.31605025518047</v>
          </cell>
          <cell r="I508">
            <v>353.79178173015509</v>
          </cell>
          <cell r="J508">
            <v>341.51799820918302</v>
          </cell>
          <cell r="K508">
            <v>329.6945522420944</v>
          </cell>
          <cell r="L508">
            <v>313.97791788150369</v>
          </cell>
          <cell r="M508">
            <v>339.19450507418327</v>
          </cell>
          <cell r="N508">
            <v>363.67185248627641</v>
          </cell>
          <cell r="O508">
            <v>378.69677121954874</v>
          </cell>
          <cell r="P508">
            <v>382.63945336660106</v>
          </cell>
          <cell r="Q508">
            <v>387.38325496246131</v>
          </cell>
          <cell r="R508">
            <v>393.59953447560667</v>
          </cell>
          <cell r="S508">
            <v>388.57016590314117</v>
          </cell>
          <cell r="T508">
            <v>391.79386565033684</v>
          </cell>
          <cell r="U508">
            <v>400.84743467247961</v>
          </cell>
          <cell r="V508">
            <v>414.26602967177536</v>
          </cell>
          <cell r="W508">
            <v>399.97235357666193</v>
          </cell>
          <cell r="X508">
            <v>383.39625762303984</v>
          </cell>
          <cell r="Y508">
            <v>365.501807821657</v>
          </cell>
          <cell r="Z508">
            <v>344.80530420002077</v>
          </cell>
          <cell r="AA508">
            <v>323.63938339867707</v>
          </cell>
          <cell r="AB508">
            <v>303.02946727299394</v>
          </cell>
          <cell r="AC508">
            <v>281.79735148219669</v>
          </cell>
          <cell r="AD508">
            <v>275.93987482694587</v>
          </cell>
          <cell r="AE508">
            <v>271.08793516928785</v>
          </cell>
        </row>
        <row r="509">
          <cell r="A509" t="str">
            <v>Consommation de la cuisson électricité des maisons 1982-1989 (climat normal)</v>
          </cell>
          <cell r="B509" t="str">
            <v>elccfmprcui3</v>
          </cell>
          <cell r="C509" t="str">
            <v>fra</v>
          </cell>
          <cell r="D509" t="str">
            <v>CEREN</v>
          </cell>
          <cell r="E509" t="str">
            <v>GWh</v>
          </cell>
          <cell r="F509">
            <v>654.13200000000006</v>
          </cell>
          <cell r="G509">
            <v>790.11784999999986</v>
          </cell>
          <cell r="H509">
            <v>777.59400000000005</v>
          </cell>
          <cell r="I509">
            <v>825.94221955260252</v>
          </cell>
          <cell r="J509">
            <v>863.50778628367209</v>
          </cell>
          <cell r="K509">
            <v>906.04519883242813</v>
          </cell>
          <cell r="L509">
            <v>943.24733743797992</v>
          </cell>
          <cell r="M509">
            <v>993.1467279934659</v>
          </cell>
          <cell r="N509">
            <v>1046.6787477071537</v>
          </cell>
          <cell r="O509">
            <v>1070.1714293448647</v>
          </cell>
          <cell r="P509">
            <v>1036.8552760711452</v>
          </cell>
          <cell r="Q509">
            <v>1035.2239669139983</v>
          </cell>
          <cell r="R509">
            <v>1021.4332520485864</v>
          </cell>
          <cell r="S509">
            <v>1023.8409686691749</v>
          </cell>
          <cell r="T509">
            <v>961.14350000000002</v>
          </cell>
          <cell r="U509">
            <v>891.65031599999998</v>
          </cell>
          <cell r="V509">
            <v>843.86031052799979</v>
          </cell>
          <cell r="W509">
            <v>871.28204526583738</v>
          </cell>
          <cell r="X509">
            <v>896.70462577572926</v>
          </cell>
          <cell r="Y509">
            <v>907.5711265272779</v>
          </cell>
          <cell r="Z509">
            <v>879.71566496173864</v>
          </cell>
          <cell r="AA509">
            <v>875.32957358424346</v>
          </cell>
          <cell r="AB509">
            <v>873.33086871274259</v>
          </cell>
          <cell r="AC509">
            <v>863.85699999999986</v>
          </cell>
          <cell r="AD509">
            <v>837.64650659162101</v>
          </cell>
          <cell r="AE509">
            <v>831.7816286911841</v>
          </cell>
        </row>
        <row r="510">
          <cell r="A510" t="str">
            <v>Consommation de la cuisson des appartements 1982-1989 (climat normal)</v>
          </cell>
        </row>
        <row r="511">
          <cell r="A511" t="str">
            <v>Consommation de la cuisson des appartements 1982-1989 (climat normal)</v>
          </cell>
          <cell r="B511" t="str">
            <v>toccfiprcui3</v>
          </cell>
          <cell r="C511" t="str">
            <v>fra</v>
          </cell>
          <cell r="D511" t="str">
            <v>CEREN</v>
          </cell>
          <cell r="E511" t="str">
            <v>GWh</v>
          </cell>
          <cell r="F511">
            <v>594.61174685207141</v>
          </cell>
          <cell r="G511">
            <v>608.07938997803251</v>
          </cell>
          <cell r="H511">
            <v>615.48620151437376</v>
          </cell>
          <cell r="I511">
            <v>619.97155284190421</v>
          </cell>
          <cell r="J511">
            <v>615.33180625563261</v>
          </cell>
          <cell r="K511">
            <v>609.20511794969525</v>
          </cell>
          <cell r="L511">
            <v>616.90320550736465</v>
          </cell>
          <cell r="M511">
            <v>625.56110895776055</v>
          </cell>
          <cell r="N511">
            <v>631.17400083430539</v>
          </cell>
          <cell r="O511">
            <v>630.95208452396525</v>
          </cell>
          <cell r="P511">
            <v>641.24090814264969</v>
          </cell>
          <cell r="Q511">
            <v>649.4586277354681</v>
          </cell>
          <cell r="R511">
            <v>648.98990270662171</v>
          </cell>
          <cell r="S511">
            <v>648.06941923934755</v>
          </cell>
          <cell r="T511">
            <v>630.43053485224857</v>
          </cell>
          <cell r="U511">
            <v>615.1089291508855</v>
          </cell>
          <cell r="V511">
            <v>598.87516863019914</v>
          </cell>
          <cell r="W511">
            <v>589.73142549866338</v>
          </cell>
          <cell r="X511">
            <v>590.33285437588393</v>
          </cell>
          <cell r="Y511">
            <v>579.4942926235874</v>
          </cell>
          <cell r="Z511">
            <v>551.53698423354058</v>
          </cell>
          <cell r="AA511">
            <v>538.83941886691332</v>
          </cell>
          <cell r="AB511">
            <v>520.3034989279339</v>
          </cell>
          <cell r="AC511">
            <v>499.80419318668555</v>
          </cell>
          <cell r="AD511">
            <v>484.2617780706251</v>
          </cell>
          <cell r="AE511">
            <v>473.33086323353814</v>
          </cell>
        </row>
        <row r="512">
          <cell r="A512" t="str">
            <v>Consommation de la cuisson GPL des appartements 1982-1989 (climat normal)</v>
          </cell>
          <cell r="B512" t="str">
            <v>gplcfiprcui3</v>
          </cell>
          <cell r="C512" t="str">
            <v>fra</v>
          </cell>
          <cell r="D512" t="str">
            <v>CEREN</v>
          </cell>
          <cell r="E512" t="str">
            <v>GWh</v>
          </cell>
          <cell r="F512">
            <v>143.88803744658273</v>
          </cell>
          <cell r="G512">
            <v>147.16692938405362</v>
          </cell>
          <cell r="H512">
            <v>146.67708415980394</v>
          </cell>
          <cell r="I512">
            <v>145.90819704038654</v>
          </cell>
          <cell r="J512">
            <v>139.18581298510998</v>
          </cell>
          <cell r="K512">
            <v>131.7415606876902</v>
          </cell>
          <cell r="L512">
            <v>130.79163356687721</v>
          </cell>
          <cell r="M512">
            <v>127.71456289458762</v>
          </cell>
          <cell r="N512">
            <v>125.05722642680611</v>
          </cell>
          <cell r="O512">
            <v>123.71778377992383</v>
          </cell>
          <cell r="P512">
            <v>117.09684100812751</v>
          </cell>
          <cell r="Q512">
            <v>109.49484351047883</v>
          </cell>
          <cell r="R512">
            <v>104.72885655723972</v>
          </cell>
          <cell r="S512">
            <v>98.218670595003402</v>
          </cell>
          <cell r="T512">
            <v>93.689411258593907</v>
          </cell>
          <cell r="U512">
            <v>86.747426684828284</v>
          </cell>
          <cell r="V512">
            <v>79.001771997757146</v>
          </cell>
          <cell r="W512">
            <v>67.637171117381214</v>
          </cell>
          <cell r="X512">
            <v>65.470739082417055</v>
          </cell>
          <cell r="Y512">
            <v>63.171791599143695</v>
          </cell>
          <cell r="Z512">
            <v>60.650442421778223</v>
          </cell>
          <cell r="AA512">
            <v>58.142434981311546</v>
          </cell>
          <cell r="AB512">
            <v>55.419087936589946</v>
          </cell>
          <cell r="AC512">
            <v>52.56032033753813</v>
          </cell>
          <cell r="AD512">
            <v>51.14317830462857</v>
          </cell>
          <cell r="AE512">
            <v>49.698211932715964</v>
          </cell>
        </row>
        <row r="513">
          <cell r="A513" t="str">
            <v>Consommation de la cuisson gaz naturel des appartements 1982-1989 (climat normal)</v>
          </cell>
          <cell r="B513" t="str">
            <v>gazcfiprcui3</v>
          </cell>
          <cell r="C513" t="str">
            <v>fra</v>
          </cell>
          <cell r="D513" t="str">
            <v>CEREN</v>
          </cell>
          <cell r="E513" t="str">
            <v>GWh</v>
          </cell>
          <cell r="F513">
            <v>235.88305333433442</v>
          </cell>
          <cell r="G513">
            <v>234.09804577899524</v>
          </cell>
          <cell r="H513">
            <v>233.59246936196544</v>
          </cell>
          <cell r="I513">
            <v>229.66186444000891</v>
          </cell>
          <cell r="J513">
            <v>223.11097589700728</v>
          </cell>
          <cell r="K513">
            <v>217.6489147787286</v>
          </cell>
          <cell r="L513">
            <v>214.19793320074385</v>
          </cell>
          <cell r="M513">
            <v>215.86396737544072</v>
          </cell>
          <cell r="N513">
            <v>217.90938008098169</v>
          </cell>
          <cell r="O513">
            <v>219.28787604099583</v>
          </cell>
          <cell r="P513">
            <v>229.79170858115043</v>
          </cell>
          <cell r="Q513">
            <v>237.41296628388625</v>
          </cell>
          <cell r="R513">
            <v>240.22720329842397</v>
          </cell>
          <cell r="S513">
            <v>236.92084575526536</v>
          </cell>
          <cell r="T513">
            <v>226.76182359365481</v>
          </cell>
          <cell r="U513">
            <v>216.9653724660572</v>
          </cell>
          <cell r="V513">
            <v>205.795316632442</v>
          </cell>
          <cell r="W513">
            <v>197.88484800149143</v>
          </cell>
          <cell r="X513">
            <v>190.99730673321582</v>
          </cell>
          <cell r="Y513">
            <v>184.41228885538547</v>
          </cell>
          <cell r="Z513">
            <v>179.7553276639066</v>
          </cell>
          <cell r="AA513">
            <v>175.75078840262344</v>
          </cell>
          <cell r="AB513">
            <v>172.04861566714013</v>
          </cell>
          <cell r="AC513">
            <v>169.0878728491474</v>
          </cell>
          <cell r="AD513">
            <v>167.07960349732144</v>
          </cell>
          <cell r="AE513">
            <v>164.73218301733419</v>
          </cell>
        </row>
        <row r="514">
          <cell r="A514" t="str">
            <v>Consommation de la cuisson électricité des appartements 1982-1989 (climat normal)</v>
          </cell>
          <cell r="B514" t="str">
            <v>elccfiprcui3</v>
          </cell>
          <cell r="C514" t="str">
            <v>fra</v>
          </cell>
          <cell r="D514" t="str">
            <v>CEREN</v>
          </cell>
          <cell r="E514" t="str">
            <v>GWh</v>
          </cell>
          <cell r="F514">
            <v>214.84065607115429</v>
          </cell>
          <cell r="G514">
            <v>226.81441481498365</v>
          </cell>
          <cell r="H514">
            <v>235.21664799260446</v>
          </cell>
          <cell r="I514">
            <v>244.40149136150873</v>
          </cell>
          <cell r="J514">
            <v>253.03501737351539</v>
          </cell>
          <cell r="K514">
            <v>259.81464248327643</v>
          </cell>
          <cell r="L514">
            <v>271.91363873974365</v>
          </cell>
          <cell r="M514">
            <v>281.98257868773214</v>
          </cell>
          <cell r="N514">
            <v>288.2073943265176</v>
          </cell>
          <cell r="O514">
            <v>287.94642470304558</v>
          </cell>
          <cell r="P514">
            <v>294.35235855337169</v>
          </cell>
          <cell r="Q514">
            <v>302.55081794110293</v>
          </cell>
          <cell r="R514">
            <v>304.03384285095797</v>
          </cell>
          <cell r="S514">
            <v>312.92990288907879</v>
          </cell>
          <cell r="T514">
            <v>309.97929999999985</v>
          </cell>
          <cell r="U514">
            <v>311.39613000000003</v>
          </cell>
          <cell r="V514">
            <v>314.07808000000006</v>
          </cell>
          <cell r="W514">
            <v>324.20940637979072</v>
          </cell>
          <cell r="X514">
            <v>333.86480856025105</v>
          </cell>
          <cell r="Y514">
            <v>331.91021216905818</v>
          </cell>
          <cell r="Z514">
            <v>311.13121414785581</v>
          </cell>
          <cell r="AA514">
            <v>304.94619548297828</v>
          </cell>
          <cell r="AB514">
            <v>292.83579532420384</v>
          </cell>
          <cell r="AC514">
            <v>278.15600000000001</v>
          </cell>
          <cell r="AD514">
            <v>266.03899626867508</v>
          </cell>
          <cell r="AE514">
            <v>258.90046828348801</v>
          </cell>
        </row>
        <row r="515">
          <cell r="A515" t="str">
            <v>Consommation de la cuisson des maisons 1990-2000 (climat normal)</v>
          </cell>
        </row>
        <row r="516">
          <cell r="A516" t="str">
            <v>Consommation de la cuisson des maisons 1990-2000 (climat normal)</v>
          </cell>
          <cell r="B516" t="str">
            <v>toccfmprcui4</v>
          </cell>
          <cell r="C516" t="str">
            <v>fra</v>
          </cell>
          <cell r="D516" t="str">
            <v>CEREN</v>
          </cell>
          <cell r="E516" t="str">
            <v>GWh</v>
          </cell>
          <cell r="F516">
            <v>0</v>
          </cell>
          <cell r="G516">
            <v>242.51532907815604</v>
          </cell>
          <cell r="H516">
            <v>478.21793980900742</v>
          </cell>
          <cell r="I516">
            <v>725.24468748757147</v>
          </cell>
          <cell r="J516">
            <v>939.83945169554204</v>
          </cell>
          <cell r="K516">
            <v>1192.5389775389976</v>
          </cell>
          <cell r="L516">
            <v>1478.1568600261314</v>
          </cell>
          <cell r="M516">
            <v>1668.4020680357353</v>
          </cell>
          <cell r="N516">
            <v>1905.9321092896271</v>
          </cell>
          <cell r="O516">
            <v>2163.8299662373629</v>
          </cell>
          <cell r="P516">
            <v>2639.9839377873054</v>
          </cell>
          <cell r="Q516">
            <v>2701.6833455901346</v>
          </cell>
          <cell r="R516">
            <v>2704.4749188434603</v>
          </cell>
          <cell r="S516">
            <v>2566.0607899522051</v>
          </cell>
          <cell r="T516">
            <v>2504.5839142352384</v>
          </cell>
          <cell r="U516">
            <v>2472.880319127185</v>
          </cell>
          <cell r="V516">
            <v>2448.7711526070366</v>
          </cell>
          <cell r="W516">
            <v>2354.5619158141553</v>
          </cell>
          <cell r="X516">
            <v>2296.1426697921884</v>
          </cell>
          <cell r="Y516">
            <v>2244.0941818633269</v>
          </cell>
          <cell r="Z516">
            <v>2146.0843431528115</v>
          </cell>
          <cell r="AA516">
            <v>2096.4670388938657</v>
          </cell>
          <cell r="AB516">
            <v>2037.4255124363394</v>
          </cell>
          <cell r="AC516">
            <v>1972.8492095037509</v>
          </cell>
          <cell r="AD516">
            <v>1936.9538440542815</v>
          </cell>
          <cell r="AE516">
            <v>1921.1096016710824</v>
          </cell>
        </row>
        <row r="517">
          <cell r="A517" t="str">
            <v>Consommation de la cuisson GPL des maisons 1990-2000 (climat normal)</v>
          </cell>
          <cell r="B517" t="str">
            <v>gplcfmprcui4</v>
          </cell>
          <cell r="C517" t="str">
            <v>fra</v>
          </cell>
          <cell r="D517" t="str">
            <v>CEREN</v>
          </cell>
          <cell r="E517" t="str">
            <v>GWh</v>
          </cell>
          <cell r="F517">
            <v>0</v>
          </cell>
          <cell r="G517">
            <v>118.70691688632388</v>
          </cell>
          <cell r="H517">
            <v>225.14677385767664</v>
          </cell>
          <cell r="I517">
            <v>329.42649778584541</v>
          </cell>
          <cell r="J517">
            <v>408.32269765206922</v>
          </cell>
          <cell r="K517">
            <v>497.00419244214919</v>
          </cell>
          <cell r="L517">
            <v>587.45042940137068</v>
          </cell>
          <cell r="M517">
            <v>655.66836299404747</v>
          </cell>
          <cell r="N517">
            <v>746.60191138618802</v>
          </cell>
          <cell r="O517">
            <v>850.31604920678387</v>
          </cell>
          <cell r="P517">
            <v>1100.6375747465709</v>
          </cell>
          <cell r="Q517">
            <v>1157.5870490338516</v>
          </cell>
          <cell r="R517">
            <v>1168.0232313408376</v>
          </cell>
          <cell r="S517">
            <v>1005.1900913970984</v>
          </cell>
          <cell r="T517">
            <v>912.85416896865911</v>
          </cell>
          <cell r="U517">
            <v>851.48532811050325</v>
          </cell>
          <cell r="V517">
            <v>785.16814447912748</v>
          </cell>
          <cell r="W517">
            <v>718.2619674441919</v>
          </cell>
          <cell r="X517">
            <v>652.18345107060202</v>
          </cell>
          <cell r="Y517">
            <v>636.77645733602753</v>
          </cell>
          <cell r="Z517">
            <v>623.06342173705548</v>
          </cell>
          <cell r="AA517">
            <v>609.73404712523973</v>
          </cell>
          <cell r="AB517">
            <v>596.46087982866152</v>
          </cell>
          <cell r="AC517">
            <v>584.0818748938226</v>
          </cell>
          <cell r="AD517">
            <v>582.44865577419921</v>
          </cell>
          <cell r="AE517">
            <v>581.13872601214428</v>
          </cell>
        </row>
        <row r="518">
          <cell r="A518" t="str">
            <v>Consommation de la cuisson gaz naturel des maisons 1990-2000 (climat normal)</v>
          </cell>
          <cell r="B518" t="str">
            <v>gazcfmprcui4</v>
          </cell>
          <cell r="C518" t="str">
            <v>fra</v>
          </cell>
          <cell r="D518" t="str">
            <v>CEREN</v>
          </cell>
          <cell r="E518" t="str">
            <v>GWh</v>
          </cell>
          <cell r="F518">
            <v>0</v>
          </cell>
          <cell r="G518">
            <v>49.418481691832156</v>
          </cell>
          <cell r="H518">
            <v>107.28249395133085</v>
          </cell>
          <cell r="I518">
            <v>163.85291291439401</v>
          </cell>
          <cell r="J518">
            <v>215.33102830058181</v>
          </cell>
          <cell r="K518">
            <v>276.03084402540276</v>
          </cell>
          <cell r="L518">
            <v>354.59903012196276</v>
          </cell>
          <cell r="M518">
            <v>385.38002408327986</v>
          </cell>
          <cell r="N518">
            <v>420.22635574808464</v>
          </cell>
          <cell r="O518">
            <v>474.09262256753414</v>
          </cell>
          <cell r="P518">
            <v>592.08584615154632</v>
          </cell>
          <cell r="Q518">
            <v>607.69971294585537</v>
          </cell>
          <cell r="R518">
            <v>611.44533927811244</v>
          </cell>
          <cell r="S518">
            <v>622.55848880530959</v>
          </cell>
          <cell r="T518">
            <v>634.24046158585656</v>
          </cell>
          <cell r="U518">
            <v>642.49129320173074</v>
          </cell>
          <cell r="V518">
            <v>643.70411833086985</v>
          </cell>
          <cell r="W518">
            <v>625.75030355011484</v>
          </cell>
          <cell r="X518">
            <v>606.99787993031248</v>
          </cell>
          <cell r="Y518">
            <v>588.81072184301149</v>
          </cell>
          <cell r="Z518">
            <v>568.34185038850831</v>
          </cell>
          <cell r="AA518">
            <v>546.78918767147366</v>
          </cell>
          <cell r="AB518">
            <v>525.78720244474891</v>
          </cell>
          <cell r="AC518">
            <v>503.65109134535078</v>
          </cell>
          <cell r="AD518">
            <v>496.20047065526535</v>
          </cell>
          <cell r="AE518">
            <v>489.60029813165261</v>
          </cell>
        </row>
        <row r="519">
          <cell r="A519" t="str">
            <v>Consommation de la cuisson électricité des maisons 1990-2000 (climat normal)</v>
          </cell>
          <cell r="B519" t="str">
            <v>elccfmprcui4</v>
          </cell>
          <cell r="C519" t="str">
            <v>fra</v>
          </cell>
          <cell r="D519" t="str">
            <v>CEREN</v>
          </cell>
          <cell r="E519" t="str">
            <v>GWh</v>
          </cell>
          <cell r="F519">
            <v>0</v>
          </cell>
          <cell r="G519">
            <v>74.38993050000002</v>
          </cell>
          <cell r="H519">
            <v>145.78867199999996</v>
          </cell>
          <cell r="I519">
            <v>231.9652767873321</v>
          </cell>
          <cell r="J519">
            <v>316.18572574289107</v>
          </cell>
          <cell r="K519">
            <v>419.50394107144587</v>
          </cell>
          <cell r="L519">
            <v>536.10740050279799</v>
          </cell>
          <cell r="M519">
            <v>627.35368095840806</v>
          </cell>
          <cell r="N519">
            <v>739.10384215535453</v>
          </cell>
          <cell r="O519">
            <v>839.42129446304477</v>
          </cell>
          <cell r="P519">
            <v>947.26051688918767</v>
          </cell>
          <cell r="Q519">
            <v>936.39658361042711</v>
          </cell>
          <cell r="R519">
            <v>925.00634822450979</v>
          </cell>
          <cell r="S519">
            <v>938.31220974979715</v>
          </cell>
          <cell r="T519">
            <v>957.48928368072268</v>
          </cell>
          <cell r="U519">
            <v>978.90369781495099</v>
          </cell>
          <cell r="V519">
            <v>1019.8988897970391</v>
          </cell>
          <cell r="W519">
            <v>1010.5496448198485</v>
          </cell>
          <cell r="X519">
            <v>1036.9613387912739</v>
          </cell>
          <cell r="Y519">
            <v>1018.5070026842877</v>
          </cell>
          <cell r="Z519">
            <v>954.67907102724769</v>
          </cell>
          <cell r="AA519">
            <v>939.94380409715245</v>
          </cell>
          <cell r="AB519">
            <v>915.177430162929</v>
          </cell>
          <cell r="AC519">
            <v>885.11624326457741</v>
          </cell>
          <cell r="AD519">
            <v>858.30471762481693</v>
          </cell>
          <cell r="AE519">
            <v>850.37057752728549</v>
          </cell>
        </row>
        <row r="520">
          <cell r="A520" t="str">
            <v>Consommation de la cuisson des appartements 1990-2000 (climat normal)</v>
          </cell>
        </row>
        <row r="521">
          <cell r="A521" t="str">
            <v>Consommation de la cuisson des appartements 1990-2000 (climat normal)</v>
          </cell>
          <cell r="B521" t="str">
            <v>toccfiprcui4</v>
          </cell>
          <cell r="C521" t="str">
            <v>fra</v>
          </cell>
          <cell r="D521" t="str">
            <v>CEREN</v>
          </cell>
          <cell r="E521" t="str">
            <v>GWh</v>
          </cell>
          <cell r="F521">
            <v>0</v>
          </cell>
          <cell r="G521">
            <v>66.606546045771438</v>
          </cell>
          <cell r="H521">
            <v>156.91140886592325</v>
          </cell>
          <cell r="I521">
            <v>251.53728105884721</v>
          </cell>
          <cell r="J521">
            <v>344.92096161664995</v>
          </cell>
          <cell r="K521">
            <v>456.26404562045985</v>
          </cell>
          <cell r="L521">
            <v>562.4599600428694</v>
          </cell>
          <cell r="M521">
            <v>620.22777917543976</v>
          </cell>
          <cell r="N521">
            <v>692.37816987122255</v>
          </cell>
          <cell r="O521">
            <v>756.45104147766108</v>
          </cell>
          <cell r="P521">
            <v>845.01681175070382</v>
          </cell>
          <cell r="Q521">
            <v>854.56155110245186</v>
          </cell>
          <cell r="R521">
            <v>853.93281869239229</v>
          </cell>
          <cell r="S521">
            <v>849.99530067433591</v>
          </cell>
          <cell r="T521">
            <v>838.39882863812306</v>
          </cell>
          <cell r="U521">
            <v>834.85044987869639</v>
          </cell>
          <cell r="V521">
            <v>821.32122756338333</v>
          </cell>
          <cell r="W521">
            <v>832.29369356973154</v>
          </cell>
          <cell r="X521">
            <v>829.35379290481444</v>
          </cell>
          <cell r="Y521">
            <v>814.41564527838875</v>
          </cell>
          <cell r="Z521">
            <v>791.71525428315283</v>
          </cell>
          <cell r="AA521">
            <v>771.60836417133658</v>
          </cell>
          <cell r="AB521">
            <v>751.62173401543657</v>
          </cell>
          <cell r="AC521">
            <v>732.56999771086703</v>
          </cell>
          <cell r="AD521">
            <v>713.14514653959282</v>
          </cell>
          <cell r="AE521">
            <v>701.13583074878511</v>
          </cell>
        </row>
        <row r="522">
          <cell r="A522" t="str">
            <v>Consommation de la cuisson GPL des appartements 1990-2000 (climat normal)</v>
          </cell>
          <cell r="B522" t="str">
            <v>gplcfiprcui4</v>
          </cell>
          <cell r="C522" t="str">
            <v>fra</v>
          </cell>
          <cell r="D522" t="str">
            <v>CEREN</v>
          </cell>
          <cell r="E522" t="str">
            <v>GWh</v>
          </cell>
          <cell r="F522">
            <v>0</v>
          </cell>
          <cell r="G522">
            <v>17.586976015188689</v>
          </cell>
          <cell r="H522">
            <v>38.684962374936504</v>
          </cell>
          <cell r="I522">
            <v>59.941094597329965</v>
          </cell>
          <cell r="J522">
            <v>77.50408944597811</v>
          </cell>
          <cell r="K522">
            <v>97.516515282730495</v>
          </cell>
          <cell r="L522">
            <v>114.13670179314711</v>
          </cell>
          <cell r="M522">
            <v>123.54951901916318</v>
          </cell>
          <cell r="N522">
            <v>135.87194280787881</v>
          </cell>
          <cell r="O522">
            <v>148.38357879804994</v>
          </cell>
          <cell r="P522">
            <v>152.80121267804674</v>
          </cell>
          <cell r="Q522">
            <v>144.48972606649608</v>
          </cell>
          <cell r="R522">
            <v>140.13377337578473</v>
          </cell>
          <cell r="S522">
            <v>125.08878182405698</v>
          </cell>
          <cell r="T522">
            <v>114.74629488813423</v>
          </cell>
          <cell r="U522">
            <v>101.42856235677502</v>
          </cell>
          <cell r="V522">
            <v>87.670386218672661</v>
          </cell>
          <cell r="W522">
            <v>88.985376538651394</v>
          </cell>
          <cell r="X522">
            <v>86.575057514006403</v>
          </cell>
          <cell r="Y522">
            <v>83.615096510268671</v>
          </cell>
          <cell r="Z522">
            <v>80.992824199113414</v>
          </cell>
          <cell r="AA522">
            <v>77.580736195877392</v>
          </cell>
          <cell r="AB522">
            <v>74.052375012758745</v>
          </cell>
          <cell r="AC522">
            <v>70.583289492611698</v>
          </cell>
          <cell r="AD522">
            <v>69.214631365713885</v>
          </cell>
          <cell r="AE522">
            <v>68.017780761384643</v>
          </cell>
        </row>
        <row r="523">
          <cell r="A523" t="str">
            <v>Consommation de la cuisson gaz naturel des appartements 1990-2000 (climat normal)</v>
          </cell>
          <cell r="B523" t="str">
            <v>gazcfiprcui4</v>
          </cell>
          <cell r="C523" t="str">
            <v>fra</v>
          </cell>
          <cell r="D523" t="str">
            <v>CEREN</v>
          </cell>
          <cell r="E523" t="str">
            <v>GWh</v>
          </cell>
          <cell r="F523">
            <v>0</v>
          </cell>
          <cell r="G523">
            <v>23.682455503948759</v>
          </cell>
          <cell r="H523">
            <v>57.953552346835174</v>
          </cell>
          <cell r="I523">
            <v>92.796279551457005</v>
          </cell>
          <cell r="J523">
            <v>127.07372031320602</v>
          </cell>
          <cell r="K523">
            <v>166.09752631649974</v>
          </cell>
          <cell r="L523">
            <v>206.08177902763288</v>
          </cell>
          <cell r="M523">
            <v>220.94336297021158</v>
          </cell>
          <cell r="N523">
            <v>240.85204952594103</v>
          </cell>
          <cell r="O523">
            <v>260.89148379450404</v>
          </cell>
          <cell r="P523">
            <v>301.63669521558262</v>
          </cell>
          <cell r="Q523">
            <v>306.9787374516423</v>
          </cell>
          <cell r="R523">
            <v>306.33492532744089</v>
          </cell>
          <cell r="S523">
            <v>298.36610308545141</v>
          </cell>
          <cell r="T523">
            <v>289.04390961416556</v>
          </cell>
          <cell r="U523">
            <v>281.03680678609811</v>
          </cell>
          <cell r="V523">
            <v>274.76912720888731</v>
          </cell>
          <cell r="W523">
            <v>275.42149925497193</v>
          </cell>
          <cell r="X523">
            <v>275.70490506630597</v>
          </cell>
          <cell r="Y523">
            <v>275.46438401754966</v>
          </cell>
          <cell r="Z523">
            <v>275.36613782075057</v>
          </cell>
          <cell r="AA523">
            <v>274.87541046667673</v>
          </cell>
          <cell r="AB523">
            <v>274.31974687962969</v>
          </cell>
          <cell r="AC523">
            <v>273.36994508243208</v>
          </cell>
          <cell r="AD523">
            <v>271.66758412763443</v>
          </cell>
          <cell r="AE523">
            <v>269.84697199252349</v>
          </cell>
        </row>
        <row r="524">
          <cell r="A524" t="str">
            <v>Consommation de la cuisson électricité des appartements 1990-2000 (climat normal)</v>
          </cell>
          <cell r="B524" t="str">
            <v>elccfiprcui4</v>
          </cell>
          <cell r="C524" t="str">
            <v>fra</v>
          </cell>
          <cell r="D524" t="str">
            <v>CEREN</v>
          </cell>
          <cell r="E524" t="str">
            <v>GWh</v>
          </cell>
          <cell r="F524">
            <v>0</v>
          </cell>
          <cell r="G524">
            <v>25.337114526633982</v>
          </cell>
          <cell r="H524">
            <v>60.272894144151579</v>
          </cell>
          <cell r="I524">
            <v>98.799906910060258</v>
          </cell>
          <cell r="J524">
            <v>140.34315185746584</v>
          </cell>
          <cell r="K524">
            <v>192.65000402122962</v>
          </cell>
          <cell r="L524">
            <v>242.2414792220894</v>
          </cell>
          <cell r="M524">
            <v>275.73489718606498</v>
          </cell>
          <cell r="N524">
            <v>315.65417753740269</v>
          </cell>
          <cell r="O524">
            <v>347.17597888510716</v>
          </cell>
          <cell r="P524">
            <v>390.57890385707447</v>
          </cell>
          <cell r="Q524">
            <v>403.09308758431348</v>
          </cell>
          <cell r="R524">
            <v>407.464120009167</v>
          </cell>
          <cell r="S524">
            <v>426.54041576482763</v>
          </cell>
          <cell r="T524">
            <v>434.60862413582333</v>
          </cell>
          <cell r="U524">
            <v>452.38508073582329</v>
          </cell>
          <cell r="V524">
            <v>458.88171413582342</v>
          </cell>
          <cell r="W524">
            <v>467.88681777610833</v>
          </cell>
          <cell r="X524">
            <v>467.07383032450201</v>
          </cell>
          <cell r="Y524">
            <v>455.3361647505705</v>
          </cell>
          <cell r="Z524">
            <v>435.35629226328882</v>
          </cell>
          <cell r="AA524">
            <v>419.15221750878243</v>
          </cell>
          <cell r="AB524">
            <v>403.24961212304817</v>
          </cell>
          <cell r="AC524">
            <v>388.61676313582325</v>
          </cell>
          <cell r="AD524">
            <v>372.26293104624455</v>
          </cell>
          <cell r="AE524">
            <v>363.27107799487703</v>
          </cell>
        </row>
        <row r="525">
          <cell r="A525" t="str">
            <v>Consommation de la cuisson des maisons &gt;=2001 (climat normal)</v>
          </cell>
        </row>
        <row r="526">
          <cell r="A526" t="str">
            <v>Consommation de la cuisson des maisons &gt;=2001 (climat normal)</v>
          </cell>
          <cell r="B526" t="str">
            <v>toccfmprcui5</v>
          </cell>
          <cell r="C526" t="str">
            <v>fra</v>
          </cell>
          <cell r="D526" t="str">
            <v>CEREN</v>
          </cell>
          <cell r="E526" t="str">
            <v>GWh</v>
          </cell>
          <cell r="F526">
            <v>0</v>
          </cell>
          <cell r="G526">
            <v>0</v>
          </cell>
          <cell r="H526">
            <v>0</v>
          </cell>
          <cell r="I526">
            <v>0</v>
          </cell>
          <cell r="J526">
            <v>0</v>
          </cell>
          <cell r="K526">
            <v>0</v>
          </cell>
          <cell r="L526">
            <v>0</v>
          </cell>
          <cell r="M526">
            <v>0</v>
          </cell>
          <cell r="N526">
            <v>0</v>
          </cell>
          <cell r="O526">
            <v>0</v>
          </cell>
          <cell r="P526">
            <v>0</v>
          </cell>
          <cell r="Q526">
            <v>234.26758838570271</v>
          </cell>
          <cell r="R526">
            <v>510.16937784643704</v>
          </cell>
          <cell r="S526">
            <v>796.80934599382817</v>
          </cell>
          <cell r="T526">
            <v>1142.4892924005271</v>
          </cell>
          <cell r="U526">
            <v>1522.1826886166757</v>
          </cell>
          <cell r="V526">
            <v>1797.3440644913087</v>
          </cell>
          <cell r="W526">
            <v>2129.8639294392528</v>
          </cell>
          <cell r="X526">
            <v>2433.7371584871594</v>
          </cell>
          <cell r="Y526">
            <v>2689.8917203171209</v>
          </cell>
          <cell r="Z526">
            <v>2701.5296174241435</v>
          </cell>
          <cell r="AA526">
            <v>2844.9907700782564</v>
          </cell>
          <cell r="AB526">
            <v>2921.2660633950131</v>
          </cell>
          <cell r="AC526">
            <v>2955.2358470939275</v>
          </cell>
          <cell r="AD526">
            <v>2730.2954259381436</v>
          </cell>
          <cell r="AE526">
            <v>2836.587643347561</v>
          </cell>
        </row>
        <row r="527">
          <cell r="A527" t="str">
            <v>Consommation de la cuisson GPL des maisons &gt;=2001 (climat normal)</v>
          </cell>
          <cell r="B527" t="str">
            <v>gplcfmprcui5</v>
          </cell>
          <cell r="C527" t="str">
            <v>fra</v>
          </cell>
          <cell r="D527" t="str">
            <v>CEREN</v>
          </cell>
          <cell r="E527" t="str">
            <v>GWh</v>
          </cell>
          <cell r="F527">
            <v>0</v>
          </cell>
          <cell r="G527">
            <v>0</v>
          </cell>
          <cell r="H527">
            <v>0</v>
          </cell>
          <cell r="I527">
            <v>0</v>
          </cell>
          <cell r="J527">
            <v>0</v>
          </cell>
          <cell r="K527">
            <v>0</v>
          </cell>
          <cell r="L527">
            <v>0</v>
          </cell>
          <cell r="M527">
            <v>0</v>
          </cell>
          <cell r="N527">
            <v>0</v>
          </cell>
          <cell r="O527">
            <v>0</v>
          </cell>
          <cell r="P527">
            <v>0</v>
          </cell>
          <cell r="Q527">
            <v>73.084215261552146</v>
          </cell>
          <cell r="R527">
            <v>168.7723733179939</v>
          </cell>
          <cell r="S527">
            <v>258.09524308538369</v>
          </cell>
          <cell r="T527">
            <v>370.08030204897318</v>
          </cell>
          <cell r="U527">
            <v>507.18855705834324</v>
          </cell>
          <cell r="V527">
            <v>555.91883684267998</v>
          </cell>
          <cell r="W527">
            <v>558.22617296837961</v>
          </cell>
          <cell r="X527">
            <v>566.07759133973423</v>
          </cell>
          <cell r="Y527">
            <v>621.02931362746733</v>
          </cell>
          <cell r="Z527">
            <v>664.32874214988715</v>
          </cell>
          <cell r="AA527">
            <v>679.81352204201437</v>
          </cell>
          <cell r="AB527">
            <v>705.7313480647083</v>
          </cell>
          <cell r="AC527">
            <v>727.04766662691566</v>
          </cell>
          <cell r="AD527">
            <v>459.85272073288138</v>
          </cell>
          <cell r="AE527">
            <v>481.72423114980347</v>
          </cell>
        </row>
        <row r="528">
          <cell r="A528" t="str">
            <v>Consommation de la cuisson gaz naturel des maisons &gt;=2001 (climat normal)</v>
          </cell>
          <cell r="B528" t="str">
            <v>gazcfmprcui5</v>
          </cell>
          <cell r="C528" t="str">
            <v>fra</v>
          </cell>
          <cell r="D528" t="str">
            <v>CEREN</v>
          </cell>
          <cell r="E528" t="str">
            <v>GWh</v>
          </cell>
          <cell r="F528">
            <v>0</v>
          </cell>
          <cell r="G528">
            <v>0</v>
          </cell>
          <cell r="H528">
            <v>0</v>
          </cell>
          <cell r="I528">
            <v>0</v>
          </cell>
          <cell r="J528">
            <v>0</v>
          </cell>
          <cell r="K528">
            <v>0</v>
          </cell>
          <cell r="L528">
            <v>0</v>
          </cell>
          <cell r="M528">
            <v>0</v>
          </cell>
          <cell r="N528">
            <v>0</v>
          </cell>
          <cell r="O528">
            <v>0</v>
          </cell>
          <cell r="P528">
            <v>0</v>
          </cell>
          <cell r="Q528">
            <v>59.968938078855615</v>
          </cell>
          <cell r="R528">
            <v>140.02608785861554</v>
          </cell>
          <cell r="S528">
            <v>222.58448986162782</v>
          </cell>
          <cell r="T528">
            <v>315.33788585995399</v>
          </cell>
          <cell r="U528">
            <v>393.37027115936451</v>
          </cell>
          <cell r="V528">
            <v>477.94211729889037</v>
          </cell>
          <cell r="W528">
            <v>527.79536296767333</v>
          </cell>
          <cell r="X528">
            <v>563.3031298298107</v>
          </cell>
          <cell r="Y528">
            <v>572.11196359781172</v>
          </cell>
          <cell r="Z528">
            <v>569.18298002602296</v>
          </cell>
          <cell r="AA528">
            <v>569.10096461082651</v>
          </cell>
          <cell r="AB528">
            <v>548.06904423194703</v>
          </cell>
          <cell r="AC528">
            <v>531.00942373159035</v>
          </cell>
          <cell r="AD528">
            <v>545.23815889299385</v>
          </cell>
          <cell r="AE528">
            <v>566.0189779431272</v>
          </cell>
        </row>
        <row r="529">
          <cell r="A529" t="str">
            <v>Consommation de la cuisson électricité des maisons &gt;=2001 (climat normal)</v>
          </cell>
          <cell r="B529" t="str">
            <v>elccfmprcui5</v>
          </cell>
          <cell r="C529" t="str">
            <v>fra</v>
          </cell>
          <cell r="D529" t="str">
            <v>CEREN</v>
          </cell>
          <cell r="E529" t="str">
            <v>GWh</v>
          </cell>
          <cell r="F529">
            <v>0</v>
          </cell>
          <cell r="G529">
            <v>0</v>
          </cell>
          <cell r="H529">
            <v>0</v>
          </cell>
          <cell r="I529">
            <v>0</v>
          </cell>
          <cell r="J529">
            <v>0</v>
          </cell>
          <cell r="K529">
            <v>0</v>
          </cell>
          <cell r="L529">
            <v>0</v>
          </cell>
          <cell r="M529">
            <v>0</v>
          </cell>
          <cell r="N529">
            <v>0</v>
          </cell>
          <cell r="O529">
            <v>0</v>
          </cell>
          <cell r="P529">
            <v>0</v>
          </cell>
          <cell r="Q529">
            <v>101.21443504529495</v>
          </cell>
          <cell r="R529">
            <v>201.37091666982769</v>
          </cell>
          <cell r="S529">
            <v>316.12961304681681</v>
          </cell>
          <cell r="T529">
            <v>457.07110449159973</v>
          </cell>
          <cell r="U529">
            <v>621.62386039896808</v>
          </cell>
          <cell r="V529">
            <v>763.48311034973835</v>
          </cell>
          <cell r="W529">
            <v>1043.8423935032006</v>
          </cell>
          <cell r="X529">
            <v>1304.3564373176146</v>
          </cell>
          <cell r="Y529">
            <v>1496.7504430918418</v>
          </cell>
          <cell r="Z529">
            <v>1468.0178952482338</v>
          </cell>
          <cell r="AA529">
            <v>1596.0762834254158</v>
          </cell>
          <cell r="AB529">
            <v>1667.4656710983586</v>
          </cell>
          <cell r="AC529">
            <v>1697.1787567354222</v>
          </cell>
          <cell r="AD529">
            <v>1725.2045463122688</v>
          </cell>
          <cell r="AE529">
            <v>1788.8444342546304</v>
          </cell>
        </row>
        <row r="530">
          <cell r="A530" t="str">
            <v>Consommation de la cuisson des appartements &gt;=2001 (climat normal)</v>
          </cell>
        </row>
        <row r="531">
          <cell r="A531" t="str">
            <v>Consommation de la cuisson des appartements &gt;=2001 (climat normal)</v>
          </cell>
          <cell r="B531" t="str">
            <v>toccfiprcui5</v>
          </cell>
          <cell r="C531" t="str">
            <v>fra</v>
          </cell>
          <cell r="D531" t="str">
            <v>CEREN</v>
          </cell>
          <cell r="E531" t="str">
            <v>GWh</v>
          </cell>
          <cell r="F531">
            <v>0</v>
          </cell>
          <cell r="G531">
            <v>0</v>
          </cell>
          <cell r="H531">
            <v>0</v>
          </cell>
          <cell r="I531">
            <v>0</v>
          </cell>
          <cell r="J531">
            <v>0</v>
          </cell>
          <cell r="K531">
            <v>0</v>
          </cell>
          <cell r="L531">
            <v>0</v>
          </cell>
          <cell r="M531">
            <v>0</v>
          </cell>
          <cell r="N531">
            <v>0</v>
          </cell>
          <cell r="O531">
            <v>0</v>
          </cell>
          <cell r="P531">
            <v>0</v>
          </cell>
          <cell r="Q531">
            <v>73.635903913611187</v>
          </cell>
          <cell r="R531">
            <v>140.93569933424118</v>
          </cell>
          <cell r="S531">
            <v>215.33823565733888</v>
          </cell>
          <cell r="T531">
            <v>299.51960310204885</v>
          </cell>
          <cell r="U531">
            <v>393.25806574357205</v>
          </cell>
          <cell r="V531">
            <v>512.57020026438886</v>
          </cell>
          <cell r="W531">
            <v>581.42235310798571</v>
          </cell>
          <cell r="X531">
            <v>679.55264384814484</v>
          </cell>
          <cell r="Y531">
            <v>782.01564560043755</v>
          </cell>
          <cell r="Z531">
            <v>854.30711063319302</v>
          </cell>
          <cell r="AA531">
            <v>920.1356970061222</v>
          </cell>
          <cell r="AB531">
            <v>985.80090825595539</v>
          </cell>
          <cell r="AC531">
            <v>1043.7558064254247</v>
          </cell>
          <cell r="AD531">
            <v>1131.1300629298178</v>
          </cell>
          <cell r="AE531">
            <v>1223.5858905617586</v>
          </cell>
        </row>
        <row r="532">
          <cell r="A532" t="str">
            <v>Consommation de la cuisson GPL des appartements &gt;=2001 (climat normal)</v>
          </cell>
          <cell r="B532" t="str">
            <v>gplcfiprcui5</v>
          </cell>
          <cell r="C532" t="str">
            <v>fra</v>
          </cell>
          <cell r="D532" t="str">
            <v>CEREN</v>
          </cell>
          <cell r="E532" t="str">
            <v>GWh</v>
          </cell>
          <cell r="F532">
            <v>0</v>
          </cell>
          <cell r="G532">
            <v>0</v>
          </cell>
          <cell r="H532">
            <v>0</v>
          </cell>
          <cell r="I532">
            <v>0</v>
          </cell>
          <cell r="J532">
            <v>0</v>
          </cell>
          <cell r="K532">
            <v>0</v>
          </cell>
          <cell r="L532">
            <v>0</v>
          </cell>
          <cell r="M532">
            <v>0</v>
          </cell>
          <cell r="N532">
            <v>0</v>
          </cell>
          <cell r="O532">
            <v>0</v>
          </cell>
          <cell r="P532">
            <v>0</v>
          </cell>
          <cell r="Q532">
            <v>9.0600611184357867</v>
          </cell>
          <cell r="R532">
            <v>16.555067017307589</v>
          </cell>
          <cell r="S532">
            <v>23.604741273229372</v>
          </cell>
          <cell r="T532">
            <v>31.767009986221836</v>
          </cell>
          <cell r="U532">
            <v>36.863216441560155</v>
          </cell>
          <cell r="V532">
            <v>40.760920858881001</v>
          </cell>
          <cell r="W532">
            <v>43.637916145916648</v>
          </cell>
          <cell r="X532">
            <v>50.463689520472606</v>
          </cell>
          <cell r="Y532">
            <v>58.71674014140978</v>
          </cell>
          <cell r="Z532">
            <v>65.093348360913211</v>
          </cell>
          <cell r="AA532">
            <v>70.588155890914123</v>
          </cell>
          <cell r="AB532">
            <v>77.461903275538361</v>
          </cell>
          <cell r="AC532">
            <v>82.891003486263969</v>
          </cell>
          <cell r="AD532">
            <v>91.276567036720081</v>
          </cell>
          <cell r="AE532">
            <v>97.135347083845659</v>
          </cell>
        </row>
        <row r="533">
          <cell r="A533" t="str">
            <v>Consommation de la cuisson gaz naturel des appartements &gt;=2001 (climat normal)</v>
          </cell>
          <cell r="B533" t="str">
            <v>gazcfiprcui5</v>
          </cell>
          <cell r="C533" t="str">
            <v>fra</v>
          </cell>
          <cell r="D533" t="str">
            <v>CEREN</v>
          </cell>
          <cell r="E533" t="str">
            <v>GWh</v>
          </cell>
          <cell r="F533">
            <v>0</v>
          </cell>
          <cell r="G533">
            <v>0</v>
          </cell>
          <cell r="H533">
            <v>0</v>
          </cell>
          <cell r="I533">
            <v>0</v>
          </cell>
          <cell r="J533">
            <v>0</v>
          </cell>
          <cell r="K533">
            <v>0</v>
          </cell>
          <cell r="L533">
            <v>0</v>
          </cell>
          <cell r="M533">
            <v>0</v>
          </cell>
          <cell r="N533">
            <v>0</v>
          </cell>
          <cell r="O533">
            <v>0</v>
          </cell>
          <cell r="P533">
            <v>0</v>
          </cell>
          <cell r="Q533">
            <v>29.063262719643475</v>
          </cell>
          <cell r="R533">
            <v>56.20608859807308</v>
          </cell>
          <cell r="S533">
            <v>82.609889064324364</v>
          </cell>
          <cell r="T533">
            <v>115.42279475465405</v>
          </cell>
          <cell r="U533">
            <v>148.11465572689701</v>
          </cell>
          <cell r="V533">
            <v>183.03240691831422</v>
          </cell>
          <cell r="W533">
            <v>207.89150741978813</v>
          </cell>
          <cell r="X533">
            <v>235.68702058256167</v>
          </cell>
          <cell r="Y533">
            <v>254.70117841418204</v>
          </cell>
          <cell r="Z533">
            <v>269.82595685406903</v>
          </cell>
          <cell r="AA533">
            <v>279.97349942021157</v>
          </cell>
          <cell r="AB533">
            <v>295.82376109676625</v>
          </cell>
          <cell r="AC533">
            <v>322.86651707498356</v>
          </cell>
          <cell r="AD533">
            <v>367.67249403877548</v>
          </cell>
          <cell r="AE533">
            <v>420.63777727537371</v>
          </cell>
        </row>
        <row r="534">
          <cell r="A534" t="str">
            <v>Consommation de la cuisson électricité des appartements &gt;=2001 (climat normal)</v>
          </cell>
          <cell r="B534" t="str">
            <v>elccfiprcui5</v>
          </cell>
          <cell r="C534" t="str">
            <v>fra</v>
          </cell>
          <cell r="D534" t="str">
            <v>CEREN</v>
          </cell>
          <cell r="E534" t="str">
            <v>GWh</v>
          </cell>
          <cell r="F534">
            <v>0</v>
          </cell>
          <cell r="G534">
            <v>0</v>
          </cell>
          <cell r="H534">
            <v>0</v>
          </cell>
          <cell r="I534">
            <v>0</v>
          </cell>
          <cell r="J534">
            <v>0</v>
          </cell>
          <cell r="K534">
            <v>0</v>
          </cell>
          <cell r="L534">
            <v>0</v>
          </cell>
          <cell r="M534">
            <v>0</v>
          </cell>
          <cell r="N534">
            <v>0</v>
          </cell>
          <cell r="O534">
            <v>0</v>
          </cell>
          <cell r="P534">
            <v>0</v>
          </cell>
          <cell r="Q534">
            <v>35.51258007553195</v>
          </cell>
          <cell r="R534">
            <v>68.174543718860519</v>
          </cell>
          <cell r="S534">
            <v>109.12360531978513</v>
          </cell>
          <cell r="T534">
            <v>152.32979836117295</v>
          </cell>
          <cell r="U534">
            <v>208.28019357511488</v>
          </cell>
          <cell r="V534">
            <v>288.7768724871936</v>
          </cell>
          <cell r="W534">
            <v>329.89292954228085</v>
          </cell>
          <cell r="X534">
            <v>393.40193374511051</v>
          </cell>
          <cell r="Y534">
            <v>468.59772704484561</v>
          </cell>
          <cell r="Z534">
            <v>519.38780541821063</v>
          </cell>
          <cell r="AA534">
            <v>569.57404169499637</v>
          </cell>
          <cell r="AB534">
            <v>612.5152438836509</v>
          </cell>
          <cell r="AC534">
            <v>637.99828586417698</v>
          </cell>
          <cell r="AD534">
            <v>672.18100185432218</v>
          </cell>
          <cell r="AE534">
            <v>705.81276620253914</v>
          </cell>
        </row>
        <row r="536">
          <cell r="A536" t="str">
            <v>Calcul des consommations en énergie utile</v>
          </cell>
        </row>
        <row r="537">
          <cell r="A537" t="str">
            <v>Consommation de chauffage des résidences principales par année de construction (énergie utile)</v>
          </cell>
        </row>
        <row r="538">
          <cell r="A538" t="str">
            <v>Consommation du chauffage du résidentiel (climat normal)</v>
          </cell>
        </row>
        <row r="539">
          <cell r="A539" t="str">
            <v>Consommation du chauffage du résidentiel (climat normal)</v>
          </cell>
          <cell r="B539" t="str">
            <v>tocculprchc</v>
          </cell>
          <cell r="C539" t="str">
            <v>fra</v>
          </cell>
          <cell r="D539" t="str">
            <v>Calcul</v>
          </cell>
          <cell r="E539" t="str">
            <v>GWh</v>
          </cell>
          <cell r="F539">
            <v>217493.26852818206</v>
          </cell>
          <cell r="G539">
            <v>220280.16042462751</v>
          </cell>
          <cell r="H539">
            <v>222083.93080919693</v>
          </cell>
          <cell r="I539">
            <v>218977.57267584882</v>
          </cell>
          <cell r="J539">
            <v>218400.16498017823</v>
          </cell>
          <cell r="K539">
            <v>218658.89856810513</v>
          </cell>
          <cell r="L539">
            <v>218768.64588308736</v>
          </cell>
          <cell r="M539">
            <v>215259.467079308</v>
          </cell>
          <cell r="N539">
            <v>221007.32302007376</v>
          </cell>
          <cell r="O539">
            <v>223558.23998807726</v>
          </cell>
          <cell r="P539">
            <v>222951.4532575309</v>
          </cell>
          <cell r="Q539">
            <v>226032.9248862245</v>
          </cell>
          <cell r="R539">
            <v>223874.28161851215</v>
          </cell>
          <cell r="S539">
            <v>218534.04561929012</v>
          </cell>
          <cell r="T539">
            <v>219666.81014572145</v>
          </cell>
          <cell r="U539">
            <v>217127.12397669826</v>
          </cell>
          <cell r="V539">
            <v>214720.42812583403</v>
          </cell>
          <cell r="W539">
            <v>214943.61256084591</v>
          </cell>
          <cell r="X539">
            <v>207611.16223655891</v>
          </cell>
          <cell r="Y539">
            <v>203166.73025764033</v>
          </cell>
          <cell r="Z539">
            <v>198423.99665940338</v>
          </cell>
          <cell r="AA539">
            <v>196023.0715715939</v>
          </cell>
          <cell r="AB539">
            <v>190723.00726184202</v>
          </cell>
          <cell r="AC539">
            <v>185137.06440166148</v>
          </cell>
          <cell r="AD539">
            <v>182230.55327736371</v>
          </cell>
          <cell r="AE539">
            <v>179332.57532679016</v>
          </cell>
        </row>
        <row r="540">
          <cell r="A540" t="str">
            <v>Consommation du chauffage charbon du résidentiel (climat normal)</v>
          </cell>
          <cell r="B540" t="str">
            <v>chaculprchc</v>
          </cell>
          <cell r="C540" t="str">
            <v>fra</v>
          </cell>
          <cell r="D540" t="str">
            <v>CEREN</v>
          </cell>
          <cell r="E540" t="str">
            <v>GWh</v>
          </cell>
          <cell r="F540">
            <v>4965.5054671735497</v>
          </cell>
          <cell r="G540">
            <v>4857.4991173681556</v>
          </cell>
          <cell r="H540">
            <v>4069.6327141434049</v>
          </cell>
          <cell r="I540">
            <v>3858.4548017955053</v>
          </cell>
          <cell r="J540">
            <v>3768.9766032447292</v>
          </cell>
          <cell r="K540">
            <v>3501.1953431305456</v>
          </cell>
          <cell r="L540">
            <v>3201.2351411933687</v>
          </cell>
          <cell r="M540">
            <v>2895.2607567578762</v>
          </cell>
          <cell r="N540">
            <v>2591.5582371232172</v>
          </cell>
          <cell r="O540">
            <v>2316.7906752427471</v>
          </cell>
          <cell r="P540">
            <v>2250.2419924034302</v>
          </cell>
          <cell r="Q540">
            <v>1686.2486959856651</v>
          </cell>
          <cell r="R540">
            <v>1421.0609601094031</v>
          </cell>
          <cell r="S540">
            <v>1245.5428023285065</v>
          </cell>
          <cell r="T540">
            <v>1091.1991466316776</v>
          </cell>
          <cell r="U540">
            <v>979.22839987651787</v>
          </cell>
          <cell r="V540">
            <v>902.66497930170306</v>
          </cell>
          <cell r="W540">
            <v>869.25661527175691</v>
          </cell>
          <cell r="X540">
            <v>837.32317654894507</v>
          </cell>
          <cell r="Y540">
            <v>811.45421989226315</v>
          </cell>
          <cell r="Z540">
            <v>787.85864520369751</v>
          </cell>
          <cell r="AA540">
            <v>769.5583755793881</v>
          </cell>
          <cell r="AB540">
            <v>748.77689010045322</v>
          </cell>
          <cell r="AC540">
            <v>731.12676916209364</v>
          </cell>
          <cell r="AD540">
            <v>720.7676433646028</v>
          </cell>
          <cell r="AE540">
            <v>715.89523904276416</v>
          </cell>
        </row>
        <row r="541">
          <cell r="A541" t="str">
            <v>Consommation du chauffage fioul du résidentiel (climat normal)</v>
          </cell>
          <cell r="B541" t="str">
            <v>fodculprchc</v>
          </cell>
          <cell r="C541" t="str">
            <v>fra</v>
          </cell>
          <cell r="D541" t="str">
            <v>CEREN</v>
          </cell>
          <cell r="E541" t="str">
            <v>GWh</v>
          </cell>
          <cell r="F541">
            <v>58585.510726743756</v>
          </cell>
          <cell r="G541">
            <v>56913.38404439122</v>
          </cell>
          <cell r="H541">
            <v>54349.830752989583</v>
          </cell>
          <cell r="I541">
            <v>52723.561332386169</v>
          </cell>
          <cell r="J541">
            <v>52588.970647302878</v>
          </cell>
          <cell r="K541">
            <v>52933.125804828327</v>
          </cell>
          <cell r="L541">
            <v>52257.911114807684</v>
          </cell>
          <cell r="M541">
            <v>51385.162828906192</v>
          </cell>
          <cell r="N541">
            <v>53026.610135123912</v>
          </cell>
          <cell r="O541">
            <v>54211.181681731039</v>
          </cell>
          <cell r="P541">
            <v>55479.086062442308</v>
          </cell>
          <cell r="Q541">
            <v>56866.370142176827</v>
          </cell>
          <cell r="R541">
            <v>54110.583424094308</v>
          </cell>
          <cell r="S541">
            <v>51754.384621286896</v>
          </cell>
          <cell r="T541">
            <v>51949.027809326552</v>
          </cell>
          <cell r="U541">
            <v>50650.298492947928</v>
          </cell>
          <cell r="V541">
            <v>48571.936975764103</v>
          </cell>
          <cell r="W541">
            <v>46890.008656434395</v>
          </cell>
          <cell r="X541">
            <v>42041.03862363856</v>
          </cell>
          <cell r="Y541">
            <v>40041.839880432228</v>
          </cell>
          <cell r="Z541">
            <v>37276.996489196434</v>
          </cell>
          <cell r="AA541">
            <v>37313.325894072172</v>
          </cell>
          <cell r="AB541">
            <v>34072.608206237805</v>
          </cell>
          <cell r="AC541">
            <v>31166.95152492238</v>
          </cell>
          <cell r="AD541">
            <v>29783.833738658974</v>
          </cell>
          <cell r="AE541">
            <v>27626.717103204952</v>
          </cell>
        </row>
        <row r="542">
          <cell r="A542" t="str">
            <v>Consommation du chauffage GPL du résidentiel (climat normal)</v>
          </cell>
          <cell r="B542" t="str">
            <v>gplculprchc</v>
          </cell>
          <cell r="C542" t="str">
            <v>fra</v>
          </cell>
          <cell r="D542" t="str">
            <v>CEREN</v>
          </cell>
          <cell r="E542" t="str">
            <v>GWh</v>
          </cell>
          <cell r="F542">
            <v>3219.1694917949417</v>
          </cell>
          <cell r="G542">
            <v>3454.6937872016802</v>
          </cell>
          <cell r="H542">
            <v>3629.1446953352824</v>
          </cell>
          <cell r="I542">
            <v>3732.4328537006286</v>
          </cell>
          <cell r="J542">
            <v>3988.7159260248413</v>
          </cell>
          <cell r="K542">
            <v>4258.5728708810248</v>
          </cell>
          <cell r="L542">
            <v>4433.586048098934</v>
          </cell>
          <cell r="M542">
            <v>4513.0995664994234</v>
          </cell>
          <cell r="N542">
            <v>4476.3926574108818</v>
          </cell>
          <cell r="O542">
            <v>4556.9966204549601</v>
          </cell>
          <cell r="P542">
            <v>4838.3276013518007</v>
          </cell>
          <cell r="Q542">
            <v>4890.1731635221313</v>
          </cell>
          <cell r="R542">
            <v>4699.5907396141092</v>
          </cell>
          <cell r="S542">
            <v>4375.7727884324477</v>
          </cell>
          <cell r="T542">
            <v>4069.0941702524638</v>
          </cell>
          <cell r="U542">
            <v>3854.1382334394584</v>
          </cell>
          <cell r="V542">
            <v>3514.9665571252322</v>
          </cell>
          <cell r="W542">
            <v>3414.3135869171651</v>
          </cell>
          <cell r="X542">
            <v>3151.3943493188799</v>
          </cell>
          <cell r="Y542">
            <v>2916.4027274220871</v>
          </cell>
          <cell r="Z542">
            <v>2666.9115370767618</v>
          </cell>
          <cell r="AA542">
            <v>2475.2032306189076</v>
          </cell>
          <cell r="AB542">
            <v>2265.5159724892833</v>
          </cell>
          <cell r="AC542">
            <v>2086.2098784724039</v>
          </cell>
          <cell r="AD542">
            <v>2029.0685893186426</v>
          </cell>
          <cell r="AE542">
            <v>1930.0475932840134</v>
          </cell>
        </row>
        <row r="543">
          <cell r="A543" t="str">
            <v>Consommation du chauffage gaz naturel du résidentiel (climat normal)</v>
          </cell>
          <cell r="B543" t="str">
            <v>gazculprchc</v>
          </cell>
          <cell r="C543" t="str">
            <v>fra</v>
          </cell>
          <cell r="D543" t="str">
            <v>CEREN</v>
          </cell>
          <cell r="E543" t="str">
            <v>GWh</v>
          </cell>
          <cell r="F543">
            <v>56722.066141710064</v>
          </cell>
          <cell r="G543">
            <v>58330.585678612741</v>
          </cell>
          <cell r="H543">
            <v>60853.435317980882</v>
          </cell>
          <cell r="I543">
            <v>63244.17675871637</v>
          </cell>
          <cell r="J543">
            <v>65710.256867459539</v>
          </cell>
          <cell r="K543">
            <v>66118.561068491777</v>
          </cell>
          <cell r="L543">
            <v>67685.567556873721</v>
          </cell>
          <cell r="M543">
            <v>67506.335814937425</v>
          </cell>
          <cell r="N543">
            <v>70837.064108282197</v>
          </cell>
          <cell r="O543">
            <v>73804.222015530628</v>
          </cell>
          <cell r="P543">
            <v>74964.72812837745</v>
          </cell>
          <cell r="Q543">
            <v>78528.03941634878</v>
          </cell>
          <cell r="R543">
            <v>81907.4282242833</v>
          </cell>
          <cell r="S543">
            <v>80607.63485035066</v>
          </cell>
          <cell r="T543">
            <v>82148.125131747089</v>
          </cell>
          <cell r="U543">
            <v>81762.120937648157</v>
          </cell>
          <cell r="V543">
            <v>80527.234716859239</v>
          </cell>
          <cell r="W543">
            <v>81057.131759577169</v>
          </cell>
          <cell r="X543">
            <v>79936.308701138143</v>
          </cell>
          <cell r="Y543">
            <v>76613.858176960479</v>
          </cell>
          <cell r="Z543">
            <v>76068.73990564901</v>
          </cell>
          <cell r="AA543">
            <v>73763.245751813112</v>
          </cell>
          <cell r="AB543">
            <v>73019.419323433132</v>
          </cell>
          <cell r="AC543">
            <v>71543.280049375127</v>
          </cell>
          <cell r="AD543">
            <v>69620.322122786136</v>
          </cell>
          <cell r="AE543">
            <v>68045.234028070321</v>
          </cell>
        </row>
        <row r="544">
          <cell r="A544" t="str">
            <v>Consommation du chauffage électricité du résidentiel (climat normal)</v>
          </cell>
          <cell r="B544" t="str">
            <v>elcculprchc</v>
          </cell>
          <cell r="C544" t="str">
            <v>fra</v>
          </cell>
          <cell r="D544" t="str">
            <v>CEREN</v>
          </cell>
          <cell r="E544" t="str">
            <v>GWh</v>
          </cell>
          <cell r="F544">
            <v>35360.127790877508</v>
          </cell>
          <cell r="G544">
            <v>36561.125583927926</v>
          </cell>
          <cell r="H544">
            <v>37926.999136597806</v>
          </cell>
          <cell r="I544">
            <v>37009.749745231013</v>
          </cell>
          <cell r="J544">
            <v>36554.09177219867</v>
          </cell>
          <cell r="K544">
            <v>37531.320658685094</v>
          </cell>
          <cell r="L544">
            <v>37750.89971943041</v>
          </cell>
          <cell r="M544">
            <v>36137.961500016725</v>
          </cell>
          <cell r="N544">
            <v>37362.23120394849</v>
          </cell>
          <cell r="O544">
            <v>35998.101321673421</v>
          </cell>
          <cell r="P544">
            <v>36565.430566416966</v>
          </cell>
          <cell r="Q544">
            <v>37121.146782689102</v>
          </cell>
          <cell r="R544">
            <v>36191.037845342922</v>
          </cell>
          <cell r="S544">
            <v>36355.864036478</v>
          </cell>
          <cell r="T544">
            <v>37006.882511480464</v>
          </cell>
          <cell r="U544">
            <v>37945.129158186333</v>
          </cell>
          <cell r="V544">
            <v>39477.726367672883</v>
          </cell>
          <cell r="W544">
            <v>40552.946858185853</v>
          </cell>
          <cell r="X544">
            <v>41231.971777097024</v>
          </cell>
          <cell r="Y544">
            <v>40522.960238631211</v>
          </cell>
          <cell r="Z544">
            <v>38874.786763333504</v>
          </cell>
          <cell r="AA544">
            <v>37248.550515276409</v>
          </cell>
          <cell r="AB544">
            <v>35241.202990812992</v>
          </cell>
          <cell r="AC544">
            <v>33626.316206549636</v>
          </cell>
          <cell r="AD544">
            <v>33134.795785386777</v>
          </cell>
          <cell r="AE544">
            <v>32984.640354041112</v>
          </cell>
        </row>
        <row r="545">
          <cell r="A545" t="str">
            <v>Consommation du chauffage biomasse du résidentiel (climat normal)</v>
          </cell>
          <cell r="B545" t="str">
            <v>boiculprchc</v>
          </cell>
          <cell r="C545" t="str">
            <v>fra</v>
          </cell>
          <cell r="D545" t="str">
            <v>CEREN</v>
          </cell>
          <cell r="E545" t="str">
            <v>GWh</v>
          </cell>
          <cell r="F545">
            <v>45512.364966608162</v>
          </cell>
          <cell r="G545">
            <v>47230.439000298182</v>
          </cell>
          <cell r="H545">
            <v>48208.731198996473</v>
          </cell>
          <cell r="I545">
            <v>46223.473893879891</v>
          </cell>
          <cell r="J545">
            <v>43798.095474560498</v>
          </cell>
          <cell r="K545">
            <v>42485.603528795182</v>
          </cell>
          <cell r="L545">
            <v>41400.668407537858</v>
          </cell>
          <cell r="M545">
            <v>40964.402125526452</v>
          </cell>
          <cell r="N545">
            <v>40884.126250327849</v>
          </cell>
          <cell r="O545">
            <v>40922.40856631373</v>
          </cell>
          <cell r="P545">
            <v>37164.168743591246</v>
          </cell>
          <cell r="Q545">
            <v>35234.829122405165</v>
          </cell>
          <cell r="R545">
            <v>34617.9970571019</v>
          </cell>
          <cell r="S545">
            <v>33857.247554906135</v>
          </cell>
          <cell r="T545">
            <v>33651.814970311323</v>
          </cell>
          <cell r="U545">
            <v>32387.159215060154</v>
          </cell>
          <cell r="V545">
            <v>32417.9399086661</v>
          </cell>
          <cell r="W545">
            <v>32987.993130904571</v>
          </cell>
          <cell r="X545">
            <v>31577.246721356794</v>
          </cell>
          <cell r="Y545">
            <v>33378.468554412371</v>
          </cell>
          <cell r="Z545">
            <v>33855.866583292925</v>
          </cell>
          <cell r="AA545">
            <v>35512.844019525415</v>
          </cell>
          <cell r="AB545">
            <v>36425.003436666128</v>
          </cell>
          <cell r="AC545">
            <v>37204.070085450934</v>
          </cell>
          <cell r="AD545">
            <v>38430.760832795742</v>
          </cell>
          <cell r="AE545">
            <v>39370.710094835449</v>
          </cell>
        </row>
        <row r="546">
          <cell r="A546" t="str">
            <v>Consommation du chauffage autre du résidentiel (climat normal)</v>
          </cell>
          <cell r="B546" t="str">
            <v>divculprchc</v>
          </cell>
          <cell r="C546" t="str">
            <v>fra</v>
          </cell>
          <cell r="D546" t="str">
            <v>CEREN</v>
          </cell>
          <cell r="E546" t="str">
            <v>GWh</v>
          </cell>
          <cell r="F546">
            <v>13128.52394327406</v>
          </cell>
          <cell r="G546">
            <v>12932.433212827589</v>
          </cell>
          <cell r="H546">
            <v>13046.15699315347</v>
          </cell>
          <cell r="I546">
            <v>12185.723290139269</v>
          </cell>
          <cell r="J546">
            <v>11991.057689387075</v>
          </cell>
          <cell r="K546">
            <v>11830.51929329318</v>
          </cell>
          <cell r="L546">
            <v>12038.777895145386</v>
          </cell>
          <cell r="M546">
            <v>11857.244486663907</v>
          </cell>
          <cell r="N546">
            <v>11829.340427857223</v>
          </cell>
          <cell r="O546">
            <v>11748.539107130709</v>
          </cell>
          <cell r="P546">
            <v>11689.470162947688</v>
          </cell>
          <cell r="Q546">
            <v>11706.117563096852</v>
          </cell>
          <cell r="R546">
            <v>10926.583367966216</v>
          </cell>
          <cell r="S546">
            <v>10337.598965507485</v>
          </cell>
          <cell r="T546">
            <v>9750.6664059718551</v>
          </cell>
          <cell r="U546">
            <v>9549.0495395397102</v>
          </cell>
          <cell r="V546">
            <v>9307.9586204447969</v>
          </cell>
          <cell r="W546">
            <v>9171.9619535550064</v>
          </cell>
          <cell r="X546">
            <v>8835.8788874605816</v>
          </cell>
          <cell r="Y546">
            <v>8881.7464598896859</v>
          </cell>
          <cell r="Z546">
            <v>8892.8367356510407</v>
          </cell>
          <cell r="AA546">
            <v>8940.3437847084988</v>
          </cell>
          <cell r="AB546">
            <v>8950.4804421022254</v>
          </cell>
          <cell r="AC546">
            <v>8779.1098877289005</v>
          </cell>
          <cell r="AD546">
            <v>8511.0045650528737</v>
          </cell>
          <cell r="AE546">
            <v>8659.3309143115912</v>
          </cell>
        </row>
        <row r="547">
          <cell r="A547" t="str">
            <v>Consommation du chauffage des maisons (climat normal)</v>
          </cell>
        </row>
        <row r="548">
          <cell r="A548" t="str">
            <v>Consommation du chauffage des maisons (climat normal)</v>
          </cell>
          <cell r="B548" t="str">
            <v>toccumprchc</v>
          </cell>
          <cell r="C548" t="str">
            <v>fra</v>
          </cell>
          <cell r="D548" t="str">
            <v>CEREN</v>
          </cell>
          <cell r="E548" t="str">
            <v>GWh</v>
          </cell>
          <cell r="F548">
            <v>140496.57441658602</v>
          </cell>
          <cell r="G548">
            <v>144483.54683742186</v>
          </cell>
          <cell r="H548">
            <v>147385.5202178522</v>
          </cell>
          <cell r="I548">
            <v>145795.67926620384</v>
          </cell>
          <cell r="J548">
            <v>145820.76799983639</v>
          </cell>
          <cell r="K548">
            <v>146565.66828420837</v>
          </cell>
          <cell r="L548">
            <v>146371.22147609972</v>
          </cell>
          <cell r="M548">
            <v>144833.51809901133</v>
          </cell>
          <cell r="N548">
            <v>149025.09290071225</v>
          </cell>
          <cell r="O548">
            <v>151503.6365489098</v>
          </cell>
          <cell r="P548">
            <v>151894.44495722387</v>
          </cell>
          <cell r="Q548">
            <v>153932.98880657047</v>
          </cell>
          <cell r="R548">
            <v>152983.10971398384</v>
          </cell>
          <cell r="S548">
            <v>149404.18105554057</v>
          </cell>
          <cell r="T548">
            <v>151295.33562741717</v>
          </cell>
          <cell r="U548">
            <v>149581.54195723575</v>
          </cell>
          <cell r="V548">
            <v>148667.7962030285</v>
          </cell>
          <cell r="W548">
            <v>149038.40702491321</v>
          </cell>
          <cell r="X548">
            <v>144053.21647567974</v>
          </cell>
          <cell r="Y548">
            <v>141917.78836877216</v>
          </cell>
          <cell r="Z548">
            <v>137947.2107295811</v>
          </cell>
          <cell r="AA548">
            <v>136413.41711485604</v>
          </cell>
          <cell r="AB548">
            <v>132767.04586088017</v>
          </cell>
          <cell r="AC548">
            <v>129293.49465358029</v>
          </cell>
          <cell r="AD548">
            <v>127981.72373914272</v>
          </cell>
          <cell r="AE548">
            <v>126117.73585352466</v>
          </cell>
        </row>
        <row r="549">
          <cell r="A549" t="str">
            <v>Consommation du chauffage charbon des maisons (climat normal)</v>
          </cell>
          <cell r="B549" t="str">
            <v>chacumprchc</v>
          </cell>
          <cell r="C549" t="str">
            <v>fra</v>
          </cell>
          <cell r="D549" t="str">
            <v>CEREN</v>
          </cell>
          <cell r="E549" t="str">
            <v>GWh</v>
          </cell>
          <cell r="F549">
            <v>4080.1164297318596</v>
          </cell>
          <cell r="G549">
            <v>4036.9770955949643</v>
          </cell>
          <cell r="H549">
            <v>3359.7236681503477</v>
          </cell>
          <cell r="I549">
            <v>3201.6041815244598</v>
          </cell>
          <cell r="J549">
            <v>3177.1218222307743</v>
          </cell>
          <cell r="K549">
            <v>2943.3501913063687</v>
          </cell>
          <cell r="L549">
            <v>2653.3749585001924</v>
          </cell>
          <cell r="M549">
            <v>2523.9474592655547</v>
          </cell>
          <cell r="N549">
            <v>2252.5193075865618</v>
          </cell>
          <cell r="O549">
            <v>2065.0018295379309</v>
          </cell>
          <cell r="P549">
            <v>1997.6367009437872</v>
          </cell>
          <cell r="Q549">
            <v>1493.6058904772387</v>
          </cell>
          <cell r="R549">
            <v>1301.911287260102</v>
          </cell>
          <cell r="S549">
            <v>1124.1289986110826</v>
          </cell>
          <cell r="T549">
            <v>979.05319834276293</v>
          </cell>
          <cell r="U549">
            <v>881.91291971437681</v>
          </cell>
          <cell r="V549">
            <v>817.40666181805454</v>
          </cell>
          <cell r="W549">
            <v>784.5583925147838</v>
          </cell>
          <cell r="X549">
            <v>753.3934568781317</v>
          </cell>
          <cell r="Y549">
            <v>728.44776468657562</v>
          </cell>
          <cell r="Z549">
            <v>705.79804004351695</v>
          </cell>
          <cell r="AA549">
            <v>687.47748517693822</v>
          </cell>
          <cell r="AB549">
            <v>666.8529923493802</v>
          </cell>
          <cell r="AC549">
            <v>647.68945494752916</v>
          </cell>
          <cell r="AD549">
            <v>635.45938235555445</v>
          </cell>
          <cell r="AE549">
            <v>629.80808468855912</v>
          </cell>
        </row>
        <row r="550">
          <cell r="A550" t="str">
            <v>Consommation du chauffage fioul des maisons (climat normal)</v>
          </cell>
          <cell r="B550" t="str">
            <v>fodcumprchc</v>
          </cell>
          <cell r="C550" t="str">
            <v>fra</v>
          </cell>
          <cell r="D550" t="str">
            <v>CEREN</v>
          </cell>
          <cell r="E550" t="str">
            <v>GWh</v>
          </cell>
          <cell r="F550">
            <v>40539.866926230345</v>
          </cell>
          <cell r="G550">
            <v>39702.148561797498</v>
          </cell>
          <cell r="H550">
            <v>38695.533408189433</v>
          </cell>
          <cell r="I550">
            <v>37991.333466159318</v>
          </cell>
          <cell r="J550">
            <v>38729.587477204281</v>
          </cell>
          <cell r="K550">
            <v>39624.985207030782</v>
          </cell>
          <cell r="L550">
            <v>39445.423707410897</v>
          </cell>
          <cell r="M550">
            <v>39106.038961024009</v>
          </cell>
          <cell r="N550">
            <v>41093.336115521481</v>
          </cell>
          <cell r="O550">
            <v>42730.674771709382</v>
          </cell>
          <cell r="P550">
            <v>44529.110011661011</v>
          </cell>
          <cell r="Q550">
            <v>46268.777413956152</v>
          </cell>
          <cell r="R550">
            <v>44364.330276303153</v>
          </cell>
          <cell r="S550">
            <v>42606.548388241848</v>
          </cell>
          <cell r="T550">
            <v>43171.574695097785</v>
          </cell>
          <cell r="U550">
            <v>42410.235610339128</v>
          </cell>
          <cell r="V550">
            <v>40962.115925430749</v>
          </cell>
          <cell r="W550">
            <v>39759.657068395602</v>
          </cell>
          <cell r="X550">
            <v>35810.843200988078</v>
          </cell>
          <cell r="Y550">
            <v>34347.88564097583</v>
          </cell>
          <cell r="Z550">
            <v>31985.865665002435</v>
          </cell>
          <cell r="AA550">
            <v>32416.165995742525</v>
          </cell>
          <cell r="AB550">
            <v>29677.858098451863</v>
          </cell>
          <cell r="AC550">
            <v>27268.391843349385</v>
          </cell>
          <cell r="AD550">
            <v>26137.7501778892</v>
          </cell>
          <cell r="AE550">
            <v>24150.433191996923</v>
          </cell>
        </row>
        <row r="551">
          <cell r="A551" t="str">
            <v>Consommation du chauffage GPL des maisons (climat normal)</v>
          </cell>
          <cell r="B551" t="str">
            <v>gplcumprchc</v>
          </cell>
          <cell r="C551" t="str">
            <v>fra</v>
          </cell>
          <cell r="D551" t="str">
            <v>CEREN</v>
          </cell>
          <cell r="E551" t="str">
            <v>GWh</v>
          </cell>
          <cell r="F551">
            <v>2835.4771449240484</v>
          </cell>
          <cell r="G551">
            <v>3114.9082411275049</v>
          </cell>
          <cell r="H551">
            <v>3326.1547572138847</v>
          </cell>
          <cell r="I551">
            <v>3434.8003810430569</v>
          </cell>
          <cell r="J551">
            <v>3668.3857975978613</v>
          </cell>
          <cell r="K551">
            <v>3912.7804390313659</v>
          </cell>
          <cell r="L551">
            <v>4080.8114518514535</v>
          </cell>
          <cell r="M551">
            <v>4143.5185075116915</v>
          </cell>
          <cell r="N551">
            <v>4129.0195003092067</v>
          </cell>
          <cell r="O551">
            <v>4233.2978347482194</v>
          </cell>
          <cell r="P551">
            <v>4549.2924765983335</v>
          </cell>
          <cell r="Q551">
            <v>4614.1910973481372</v>
          </cell>
          <cell r="R551">
            <v>4449.0270083540036</v>
          </cell>
          <cell r="S551">
            <v>4123.6390832611205</v>
          </cell>
          <cell r="T551">
            <v>3806.1765891960986</v>
          </cell>
          <cell r="U551">
            <v>3595.0011973415371</v>
          </cell>
          <cell r="V551">
            <v>3295.8535292347328</v>
          </cell>
          <cell r="W551">
            <v>3211.3101440375722</v>
          </cell>
          <cell r="X551">
            <v>2979.3639849852193</v>
          </cell>
          <cell r="Y551">
            <v>2768.0790319613261</v>
          </cell>
          <cell r="Z551">
            <v>2536.431157573672</v>
          </cell>
          <cell r="AA551">
            <v>2364.0120373753593</v>
          </cell>
          <cell r="AB551">
            <v>2176.7368385703576</v>
          </cell>
          <cell r="AC551">
            <v>2011.9135241817366</v>
          </cell>
          <cell r="AD551">
            <v>1964.2349591631678</v>
          </cell>
          <cell r="AE551">
            <v>1876.2298205016407</v>
          </cell>
        </row>
        <row r="552">
          <cell r="A552" t="str">
            <v>Consommation du chauffage gaz naturel des maisons (climat normal)</v>
          </cell>
          <cell r="B552" t="str">
            <v>gazcumprchc</v>
          </cell>
          <cell r="C552" t="str">
            <v>fra</v>
          </cell>
          <cell r="D552" t="str">
            <v>CEREN</v>
          </cell>
          <cell r="E552" t="str">
            <v>GWh</v>
          </cell>
          <cell r="F552">
            <v>26564.679430026368</v>
          </cell>
          <cell r="G552">
            <v>27767.131542836993</v>
          </cell>
          <cell r="H552">
            <v>29440.409185315293</v>
          </cell>
          <cell r="I552">
            <v>30887.351624926927</v>
          </cell>
          <cell r="J552">
            <v>32202.759461523372</v>
          </cell>
          <cell r="K552">
            <v>32564.243119691437</v>
          </cell>
          <cell r="L552">
            <v>33507.491425018503</v>
          </cell>
          <cell r="M552">
            <v>33661.151697572321</v>
          </cell>
          <cell r="N552">
            <v>35350.71440518654</v>
          </cell>
          <cell r="O552">
            <v>37077.062817903286</v>
          </cell>
          <cell r="P552">
            <v>38496.591656271688</v>
          </cell>
          <cell r="Q552">
            <v>41221.773969561182</v>
          </cell>
          <cell r="R552">
            <v>43840.06362948491</v>
          </cell>
          <cell r="S552">
            <v>43112.355863718425</v>
          </cell>
          <cell r="T552">
            <v>44562.005918828523</v>
          </cell>
          <cell r="U552">
            <v>44658.96120716224</v>
          </cell>
          <cell r="V552">
            <v>44568.062971003135</v>
          </cell>
          <cell r="W552">
            <v>44795.112075080382</v>
          </cell>
          <cell r="X552">
            <v>44470.619102947516</v>
          </cell>
          <cell r="Y552">
            <v>42473.102840516593</v>
          </cell>
          <cell r="Z552">
            <v>42257.22817935593</v>
          </cell>
          <cell r="AA552">
            <v>40346.948246708336</v>
          </cell>
          <cell r="AB552">
            <v>40156.941443022151</v>
          </cell>
          <cell r="AC552">
            <v>39650.793004485706</v>
          </cell>
          <cell r="AD552">
            <v>38568.727208637065</v>
          </cell>
          <cell r="AE552">
            <v>37959.019130732202</v>
          </cell>
        </row>
        <row r="553">
          <cell r="A553" t="str">
            <v>Consommation du chauffage électricité des maisons (climat normal)</v>
          </cell>
          <cell r="B553" t="str">
            <v>elccumprchc</v>
          </cell>
          <cell r="C553" t="str">
            <v>fra</v>
          </cell>
          <cell r="D553" t="str">
            <v>CEREN</v>
          </cell>
          <cell r="E553" t="str">
            <v>GWh</v>
          </cell>
          <cell r="F553">
            <v>24543.818962887366</v>
          </cell>
          <cell r="G553">
            <v>25359.969074556542</v>
          </cell>
          <cell r="H553">
            <v>26692.913041398046</v>
          </cell>
          <cell r="I553">
            <v>26014.053461025866</v>
          </cell>
          <cell r="J553">
            <v>26102.530591557297</v>
          </cell>
          <cell r="K553">
            <v>26709.215499721045</v>
          </cell>
          <cell r="L553">
            <v>26863.296797355128</v>
          </cell>
          <cell r="M553">
            <v>26000.38906285576</v>
          </cell>
          <cell r="N553">
            <v>26886.790331455188</v>
          </cell>
          <cell r="O553">
            <v>26004.335609411406</v>
          </cell>
          <cell r="P553">
            <v>26456.828542390693</v>
          </cell>
          <cell r="Q553">
            <v>26322.790649869356</v>
          </cell>
          <cell r="R553">
            <v>25578.945098388427</v>
          </cell>
          <cell r="S553">
            <v>25500.676479433976</v>
          </cell>
          <cell r="T553">
            <v>25909.530440944098</v>
          </cell>
          <cell r="U553">
            <v>26365.004738034109</v>
          </cell>
          <cell r="V553">
            <v>27394.22900460352</v>
          </cell>
          <cell r="W553">
            <v>28251.273839826208</v>
          </cell>
          <cell r="X553">
            <v>29116.317806160547</v>
          </cell>
          <cell r="Y553">
            <v>28860.188268179219</v>
          </cell>
          <cell r="Z553">
            <v>27212.486535539672</v>
          </cell>
          <cell r="AA553">
            <v>25683.025917937579</v>
          </cell>
          <cell r="AB553">
            <v>24202.272990916157</v>
          </cell>
          <cell r="AC553">
            <v>23004.000736587943</v>
          </cell>
          <cell r="AD553">
            <v>22709.371184349337</v>
          </cell>
          <cell r="AE553">
            <v>22601.536952806568</v>
          </cell>
        </row>
        <row r="554">
          <cell r="A554" t="str">
            <v>Consommation du chauffage biomasse des maisons (climat normal)</v>
          </cell>
          <cell r="B554" t="str">
            <v>boicumprchc</v>
          </cell>
          <cell r="C554" t="str">
            <v>fra</v>
          </cell>
          <cell r="D554" t="str">
            <v>CEREN</v>
          </cell>
          <cell r="E554" t="str">
            <v>GWh</v>
          </cell>
          <cell r="F554">
            <v>41881.21891619383</v>
          </cell>
          <cell r="G554">
            <v>44446.570150881773</v>
          </cell>
          <cell r="H554">
            <v>45813.850444979122</v>
          </cell>
          <cell r="I554">
            <v>44199.119910557281</v>
          </cell>
          <cell r="J554">
            <v>41875.559147392058</v>
          </cell>
          <cell r="K554">
            <v>40727.689654623937</v>
          </cell>
          <cell r="L554">
            <v>39711.360036115533</v>
          </cell>
          <cell r="M554">
            <v>39310.685550116803</v>
          </cell>
          <cell r="N554">
            <v>39224.003605299607</v>
          </cell>
          <cell r="O554">
            <v>39304.550931656362</v>
          </cell>
          <cell r="P554">
            <v>35774.790129201705</v>
          </cell>
          <cell r="Q554">
            <v>33914.579816177364</v>
          </cell>
          <cell r="R554">
            <v>33347.366558707356</v>
          </cell>
          <cell r="S554">
            <v>32822.061209496722</v>
          </cell>
          <cell r="T554">
            <v>32745.680155026686</v>
          </cell>
          <cell r="U554">
            <v>31546.16607650436</v>
          </cell>
          <cell r="V554">
            <v>31498.087658012071</v>
          </cell>
          <cell r="W554">
            <v>32089.677497668668</v>
          </cell>
          <cell r="X554">
            <v>30751.833854458524</v>
          </cell>
          <cell r="Y554">
            <v>32536.359455850343</v>
          </cell>
          <cell r="Z554">
            <v>33016.966521905786</v>
          </cell>
          <cell r="AA554">
            <v>34684.509627185595</v>
          </cell>
          <cell r="AB554">
            <v>35620.574708525171</v>
          </cell>
          <cell r="AC554">
            <v>36416.925863883349</v>
          </cell>
          <cell r="AD554">
            <v>37594.205238351766</v>
          </cell>
          <cell r="AE554">
            <v>38489.196791384391</v>
          </cell>
        </row>
        <row r="555">
          <cell r="A555" t="str">
            <v>Consommation du chauffage autre des maisons (climat normal)</v>
          </cell>
          <cell r="B555" t="str">
            <v>divcumprchc</v>
          </cell>
          <cell r="C555" t="str">
            <v>fra</v>
          </cell>
          <cell r="D555" t="str">
            <v>CEREN</v>
          </cell>
          <cell r="E555" t="str">
            <v>GWh</v>
          </cell>
          <cell r="F555">
            <v>51.396606592194132</v>
          </cell>
          <cell r="G555">
            <v>55.842170626581414</v>
          </cell>
          <cell r="H555">
            <v>56.935712606056889</v>
          </cell>
          <cell r="I555">
            <v>67.416240966942183</v>
          </cell>
          <cell r="J555">
            <v>64.82370233075082</v>
          </cell>
          <cell r="K555">
            <v>83.404172803410077</v>
          </cell>
          <cell r="L555">
            <v>109.46309984802151</v>
          </cell>
          <cell r="M555">
            <v>87.786860665193117</v>
          </cell>
          <cell r="N555">
            <v>88.709635353679957</v>
          </cell>
          <cell r="O555">
            <v>88.712753943189895</v>
          </cell>
          <cell r="P555">
            <v>90.195440156659586</v>
          </cell>
          <cell r="Q555">
            <v>97.269969181045568</v>
          </cell>
          <cell r="R555">
            <v>101.46585548587845</v>
          </cell>
          <cell r="S555">
            <v>114.77103277737564</v>
          </cell>
          <cell r="T555">
            <v>121.31462998119515</v>
          </cell>
          <cell r="U555">
            <v>124.26020814002376</v>
          </cell>
          <cell r="V555">
            <v>132.04045292625432</v>
          </cell>
          <cell r="W555">
            <v>146.81800739000829</v>
          </cell>
          <cell r="X555">
            <v>170.84506926173555</v>
          </cell>
          <cell r="Y555">
            <v>203.72536660227649</v>
          </cell>
          <cell r="Z555">
            <v>232.43463016007109</v>
          </cell>
          <cell r="AA555">
            <v>231.2778047297422</v>
          </cell>
          <cell r="AB555">
            <v>265.80878904507205</v>
          </cell>
          <cell r="AC555">
            <v>293.78022614464089</v>
          </cell>
          <cell r="AD555">
            <v>371.97558839663992</v>
          </cell>
          <cell r="AE555">
            <v>411.51188141437467</v>
          </cell>
        </row>
        <row r="556">
          <cell r="A556" t="str">
            <v>Consommation du chauffage des appartements (climat normal)</v>
          </cell>
        </row>
        <row r="557">
          <cell r="A557" t="str">
            <v>Consommation du chauffage des appartements (climat normal)</v>
          </cell>
          <cell r="B557" t="str">
            <v>toccuiprchc</v>
          </cell>
          <cell r="C557" t="str">
            <v>fra</v>
          </cell>
          <cell r="D557" t="str">
            <v>CEREN</v>
          </cell>
          <cell r="E557" t="str">
            <v>GWh</v>
          </cell>
          <cell r="F557">
            <v>76996.694111596036</v>
          </cell>
          <cell r="G557">
            <v>75796.613587205633</v>
          </cell>
          <cell r="H557">
            <v>74698.410591344946</v>
          </cell>
          <cell r="I557">
            <v>73181.893409644996</v>
          </cell>
          <cell r="J557">
            <v>72579.396980341844</v>
          </cell>
          <cell r="K557">
            <v>72093.230283896788</v>
          </cell>
          <cell r="L557">
            <v>72397.424406987629</v>
          </cell>
          <cell r="M557">
            <v>70425.948980296685</v>
          </cell>
          <cell r="N557">
            <v>71982.230119361513</v>
          </cell>
          <cell r="O557">
            <v>72054.603439167448</v>
          </cell>
          <cell r="P557">
            <v>71057.008287933233</v>
          </cell>
          <cell r="Q557">
            <v>72099.936079654042</v>
          </cell>
          <cell r="R557">
            <v>70891.171904528339</v>
          </cell>
          <cell r="S557">
            <v>69129.864563749579</v>
          </cell>
          <cell r="T557">
            <v>68371.474518304283</v>
          </cell>
          <cell r="U557">
            <v>67545.582019462468</v>
          </cell>
          <cell r="V557">
            <v>66052.631922805551</v>
          </cell>
          <cell r="W557">
            <v>65905.205535932677</v>
          </cell>
          <cell r="X557">
            <v>63557.945760879171</v>
          </cell>
          <cell r="Y557">
            <v>61248.941888868147</v>
          </cell>
          <cell r="Z557">
            <v>60476.78592982229</v>
          </cell>
          <cell r="AA557">
            <v>59609.654456737815</v>
          </cell>
          <cell r="AB557">
            <v>57955.961400961867</v>
          </cell>
          <cell r="AC557">
            <v>55843.56974808118</v>
          </cell>
          <cell r="AD557">
            <v>54248.82953822102</v>
          </cell>
          <cell r="AE557">
            <v>53214.839473265543</v>
          </cell>
        </row>
        <row r="558">
          <cell r="A558" t="str">
            <v>Consommation du chauffage charbon des appartements (climat normal)</v>
          </cell>
          <cell r="B558" t="str">
            <v>chacuiprchc</v>
          </cell>
          <cell r="C558" t="str">
            <v>fra</v>
          </cell>
          <cell r="D558" t="str">
            <v>CEREN</v>
          </cell>
          <cell r="E558" t="str">
            <v>GWh</v>
          </cell>
          <cell r="F558">
            <v>885.38903744169045</v>
          </cell>
          <cell r="G558">
            <v>820.52202177319089</v>
          </cell>
          <cell r="H558">
            <v>709.90904599305668</v>
          </cell>
          <cell r="I558">
            <v>656.85062027104595</v>
          </cell>
          <cell r="J558">
            <v>591.8547810139554</v>
          </cell>
          <cell r="K558">
            <v>557.84515182417692</v>
          </cell>
          <cell r="L558">
            <v>547.86018269317617</v>
          </cell>
          <cell r="M558">
            <v>371.31329749232214</v>
          </cell>
          <cell r="N558">
            <v>339.0389295366549</v>
          </cell>
          <cell r="O558">
            <v>251.78884570481642</v>
          </cell>
          <cell r="P558">
            <v>252.60529145964301</v>
          </cell>
          <cell r="Q558">
            <v>192.6428055084267</v>
          </cell>
          <cell r="R558">
            <v>119.14967284930131</v>
          </cell>
          <cell r="S558">
            <v>121.41380371742376</v>
          </cell>
          <cell r="T558">
            <v>112.14594828891487</v>
          </cell>
          <cell r="U558">
            <v>97.315480162141156</v>
          </cell>
          <cell r="V558">
            <v>85.258317483648639</v>
          </cell>
          <cell r="W558">
            <v>84.698222756972996</v>
          </cell>
          <cell r="X558">
            <v>83.929719670813313</v>
          </cell>
          <cell r="Y558">
            <v>83.006455205687516</v>
          </cell>
          <cell r="Z558">
            <v>82.060605160180486</v>
          </cell>
          <cell r="AA558">
            <v>82.080890402449796</v>
          </cell>
          <cell r="AB558">
            <v>81.923897751072914</v>
          </cell>
          <cell r="AC558">
            <v>83.437314214564424</v>
          </cell>
          <cell r="AD558">
            <v>85.308261009048351</v>
          </cell>
          <cell r="AE558">
            <v>86.087154354204998</v>
          </cell>
        </row>
        <row r="559">
          <cell r="A559" t="str">
            <v>Consommation du chauffage fioul des appartements (climat normal)</v>
          </cell>
          <cell r="B559" t="str">
            <v>fodcuiprchc</v>
          </cell>
          <cell r="C559" t="str">
            <v>fra</v>
          </cell>
          <cell r="D559" t="str">
            <v>CEREN</v>
          </cell>
          <cell r="E559" t="str">
            <v>GWh</v>
          </cell>
          <cell r="F559">
            <v>18045.643800513408</v>
          </cell>
          <cell r="G559">
            <v>17211.235482593729</v>
          </cell>
          <cell r="H559">
            <v>15654.297344800154</v>
          </cell>
          <cell r="I559">
            <v>14732.227866226845</v>
          </cell>
          <cell r="J559">
            <v>13859.383170098599</v>
          </cell>
          <cell r="K559">
            <v>13308.140597797541</v>
          </cell>
          <cell r="L559">
            <v>12812.487407396789</v>
          </cell>
          <cell r="M559">
            <v>12279.123867882196</v>
          </cell>
          <cell r="N559">
            <v>11933.274019602442</v>
          </cell>
          <cell r="O559">
            <v>11480.506910021657</v>
          </cell>
          <cell r="P559">
            <v>10949.976050781286</v>
          </cell>
          <cell r="Q559">
            <v>10597.592728220665</v>
          </cell>
          <cell r="R559">
            <v>9746.2531477911507</v>
          </cell>
          <cell r="S559">
            <v>9147.8362330450454</v>
          </cell>
          <cell r="T559">
            <v>8777.4531142287688</v>
          </cell>
          <cell r="U559">
            <v>8240.0628826087996</v>
          </cell>
          <cell r="V559">
            <v>7609.8210503333466</v>
          </cell>
          <cell r="W559">
            <v>7130.3515880387931</v>
          </cell>
          <cell r="X559">
            <v>6230.1954226504822</v>
          </cell>
          <cell r="Y559">
            <v>5693.9542394563969</v>
          </cell>
          <cell r="Z559">
            <v>5291.1308241940014</v>
          </cell>
          <cell r="AA559">
            <v>4897.1598983296481</v>
          </cell>
          <cell r="AB559">
            <v>4394.7501077859461</v>
          </cell>
          <cell r="AC559">
            <v>3898.5596815729964</v>
          </cell>
          <cell r="AD559">
            <v>3646.08356076977</v>
          </cell>
          <cell r="AE559">
            <v>3476.2839112080328</v>
          </cell>
        </row>
        <row r="560">
          <cell r="A560" t="str">
            <v>Consommation du chauffage GPL des appartements (climat normal)</v>
          </cell>
          <cell r="B560" t="str">
            <v>gplcuiprchc</v>
          </cell>
          <cell r="C560" t="str">
            <v>fra</v>
          </cell>
          <cell r="D560" t="str">
            <v>CEREN</v>
          </cell>
          <cell r="E560" t="str">
            <v>GWh</v>
          </cell>
          <cell r="F560">
            <v>383.69234687089329</v>
          </cell>
          <cell r="G560">
            <v>339.78554607417584</v>
          </cell>
          <cell r="H560">
            <v>302.98993812139742</v>
          </cell>
          <cell r="I560">
            <v>297.63247265757195</v>
          </cell>
          <cell r="J560">
            <v>320.33012842698002</v>
          </cell>
          <cell r="K560">
            <v>345.79243184965924</v>
          </cell>
          <cell r="L560">
            <v>352.77459624748093</v>
          </cell>
          <cell r="M560">
            <v>369.58105898773232</v>
          </cell>
          <cell r="N560">
            <v>347.37315710167485</v>
          </cell>
          <cell r="O560">
            <v>323.69878570674081</v>
          </cell>
          <cell r="P560">
            <v>289.03512475346702</v>
          </cell>
          <cell r="Q560">
            <v>275.98206617399342</v>
          </cell>
          <cell r="R560">
            <v>250.5637312601057</v>
          </cell>
          <cell r="S560">
            <v>252.13370517132728</v>
          </cell>
          <cell r="T560">
            <v>262.91758105636455</v>
          </cell>
          <cell r="U560">
            <v>259.13703609792083</v>
          </cell>
          <cell r="V560">
            <v>219.11302789049944</v>
          </cell>
          <cell r="W560">
            <v>203.00344287959214</v>
          </cell>
          <cell r="X560">
            <v>172.03036433366037</v>
          </cell>
          <cell r="Y560">
            <v>148.32369546075992</v>
          </cell>
          <cell r="Z560">
            <v>130.48037950308978</v>
          </cell>
          <cell r="AA560">
            <v>111.19119324354851</v>
          </cell>
          <cell r="AB560">
            <v>88.779133918925936</v>
          </cell>
          <cell r="AC560">
            <v>74.29635429066731</v>
          </cell>
          <cell r="AD560">
            <v>64.833630155475078</v>
          </cell>
          <cell r="AE560">
            <v>53.817772782372913</v>
          </cell>
        </row>
        <row r="561">
          <cell r="A561" t="str">
            <v>Consommation du chauffage gaz naturel des appartements (climat normal)</v>
          </cell>
          <cell r="B561" t="str">
            <v>gazcuiprchc</v>
          </cell>
          <cell r="C561" t="str">
            <v>fra</v>
          </cell>
          <cell r="D561" t="str">
            <v>CEREN</v>
          </cell>
          <cell r="E561" t="str">
            <v>GWh</v>
          </cell>
          <cell r="F561">
            <v>30157.386711683703</v>
          </cell>
          <cell r="G561">
            <v>30563.454135775741</v>
          </cell>
          <cell r="H561">
            <v>31413.026132665582</v>
          </cell>
          <cell r="I561">
            <v>32356.825133789436</v>
          </cell>
          <cell r="J561">
            <v>33507.497405936163</v>
          </cell>
          <cell r="K561">
            <v>33554.317948800344</v>
          </cell>
          <cell r="L561">
            <v>34178.076131855196</v>
          </cell>
          <cell r="M561">
            <v>33845.184117365112</v>
          </cell>
          <cell r="N561">
            <v>35486.349703095664</v>
          </cell>
          <cell r="O561">
            <v>36727.159197627334</v>
          </cell>
          <cell r="P561">
            <v>36468.136459731999</v>
          </cell>
          <cell r="Q561">
            <v>37306.265446787605</v>
          </cell>
          <cell r="R561">
            <v>38067.364594798404</v>
          </cell>
          <cell r="S561">
            <v>37495.278986632235</v>
          </cell>
          <cell r="T561">
            <v>37586.11921291858</v>
          </cell>
          <cell r="U561">
            <v>37103.159730485902</v>
          </cell>
          <cell r="V561">
            <v>35959.171745856111</v>
          </cell>
          <cell r="W561">
            <v>36262.01968449678</v>
          </cell>
          <cell r="X561">
            <v>35465.689598190627</v>
          </cell>
          <cell r="Y561">
            <v>34140.755336443886</v>
          </cell>
          <cell r="Z561">
            <v>33811.51172629308</v>
          </cell>
          <cell r="AA561">
            <v>33416.297505104769</v>
          </cell>
          <cell r="AB561">
            <v>32862.477880410974</v>
          </cell>
          <cell r="AC561">
            <v>31892.487044889422</v>
          </cell>
          <cell r="AD561">
            <v>31051.594914149075</v>
          </cell>
          <cell r="AE561">
            <v>30086.214897338108</v>
          </cell>
        </row>
        <row r="562">
          <cell r="A562" t="str">
            <v>Consommation du chauffage électricité des appartements (climat normal)</v>
          </cell>
          <cell r="B562" t="str">
            <v>elccuiprchc</v>
          </cell>
          <cell r="C562" t="str">
            <v>fra</v>
          </cell>
          <cell r="D562" t="str">
            <v>CEREN</v>
          </cell>
          <cell r="E562" t="str">
            <v>GWh</v>
          </cell>
          <cell r="F562">
            <v>10816.308827990139</v>
          </cell>
          <cell r="G562">
            <v>11201.156509371383</v>
          </cell>
          <cell r="H562">
            <v>11234.0860952</v>
          </cell>
          <cell r="I562">
            <v>10995.696284205145</v>
          </cell>
          <cell r="J562">
            <v>10451.561180641373</v>
          </cell>
          <cell r="K562">
            <v>10822.105158964041</v>
          </cell>
          <cell r="L562">
            <v>10887.602922075286</v>
          </cell>
          <cell r="M562">
            <v>10137.572437160969</v>
          </cell>
          <cell r="N562">
            <v>10475.4408724933</v>
          </cell>
          <cell r="O562">
            <v>9993.7657122620058</v>
          </cell>
          <cell r="P562">
            <v>10108.602024026275</v>
          </cell>
          <cell r="Q562">
            <v>10798.356132819745</v>
          </cell>
          <cell r="R562">
            <v>10612.092746954495</v>
          </cell>
          <cell r="S562">
            <v>10855.187557044028</v>
          </cell>
          <cell r="T562">
            <v>11097.352070536366</v>
          </cell>
          <cell r="U562">
            <v>11580.124420152219</v>
          </cell>
          <cell r="V562">
            <v>12083.497363069366</v>
          </cell>
          <cell r="W562">
            <v>12301.673018359639</v>
          </cell>
          <cell r="X562">
            <v>12115.653970936475</v>
          </cell>
          <cell r="Y562">
            <v>11662.771970451988</v>
          </cell>
          <cell r="Z562">
            <v>11662.300227793836</v>
          </cell>
          <cell r="AA562">
            <v>11565.524597338825</v>
          </cell>
          <cell r="AB562">
            <v>11038.929999896842</v>
          </cell>
          <cell r="AC562">
            <v>10622.315469961686</v>
          </cell>
          <cell r="AD562">
            <v>10425.424601037446</v>
          </cell>
          <cell r="AE562">
            <v>10383.103401234546</v>
          </cell>
        </row>
        <row r="563">
          <cell r="A563" t="str">
            <v>Consommation du chauffage biomasse des appartements (climat normal)</v>
          </cell>
          <cell r="B563" t="str">
            <v>boicuiprchc</v>
          </cell>
          <cell r="C563" t="str">
            <v>fra</v>
          </cell>
          <cell r="D563" t="str">
            <v>CEREN</v>
          </cell>
          <cell r="E563" t="str">
            <v>GWh</v>
          </cell>
          <cell r="F563">
            <v>3631.1460504143351</v>
          </cell>
          <cell r="G563">
            <v>2783.8688494164103</v>
          </cell>
          <cell r="H563">
            <v>2394.8807540173461</v>
          </cell>
          <cell r="I563">
            <v>2024.3539833226157</v>
          </cell>
          <cell r="J563">
            <v>1922.5363271684407</v>
          </cell>
          <cell r="K563">
            <v>1757.9138741712497</v>
          </cell>
          <cell r="L563">
            <v>1689.308371422331</v>
          </cell>
          <cell r="M563">
            <v>1653.7165754096432</v>
          </cell>
          <cell r="N563">
            <v>1660.1226450282368</v>
          </cell>
          <cell r="O563">
            <v>1617.8576346573655</v>
          </cell>
          <cell r="P563">
            <v>1389.3786143895395</v>
          </cell>
          <cell r="Q563">
            <v>1320.2493062277958</v>
          </cell>
          <cell r="R563">
            <v>1270.6304983945442</v>
          </cell>
          <cell r="S563">
            <v>1035.1863454094153</v>
          </cell>
          <cell r="T563">
            <v>906.13481528463319</v>
          </cell>
          <cell r="U563">
            <v>840.99313855580021</v>
          </cell>
          <cell r="V563">
            <v>919.85225065403029</v>
          </cell>
          <cell r="W563">
            <v>898.31563323589785</v>
          </cell>
          <cell r="X563">
            <v>825.41286689826677</v>
          </cell>
          <cell r="Y563">
            <v>842.10909856202454</v>
          </cell>
          <cell r="Z563">
            <v>838.90006138713295</v>
          </cell>
          <cell r="AA563">
            <v>828.3343923398204</v>
          </cell>
          <cell r="AB563">
            <v>804.42872814095574</v>
          </cell>
          <cell r="AC563">
            <v>787.14422156757894</v>
          </cell>
          <cell r="AD563">
            <v>836.55559444397136</v>
          </cell>
          <cell r="AE563">
            <v>881.51330345106123</v>
          </cell>
        </row>
        <row r="564">
          <cell r="A564" t="str">
            <v>Consommation du chauffage autre des appartements (climat normal)</v>
          </cell>
          <cell r="B564" t="str">
            <v>divcuiprchc</v>
          </cell>
          <cell r="C564" t="str">
            <v>fra</v>
          </cell>
          <cell r="D564" t="str">
            <v>CEREN</v>
          </cell>
          <cell r="E564" t="str">
            <v>GWh</v>
          </cell>
          <cell r="F564">
            <v>13077.127336681864</v>
          </cell>
          <cell r="G564">
            <v>12876.591042201006</v>
          </cell>
          <cell r="H564">
            <v>12989.221280547412</v>
          </cell>
          <cell r="I564">
            <v>12118.307049172328</v>
          </cell>
          <cell r="J564">
            <v>11926.233987056323</v>
          </cell>
          <cell r="K564">
            <v>11747.115120489772</v>
          </cell>
          <cell r="L564">
            <v>11929.314795297363</v>
          </cell>
          <cell r="M564">
            <v>11769.457625998713</v>
          </cell>
          <cell r="N564">
            <v>11740.630792503542</v>
          </cell>
          <cell r="O564">
            <v>11659.82635318752</v>
          </cell>
          <cell r="P564">
            <v>11599.274722791028</v>
          </cell>
          <cell r="Q564">
            <v>11608.847593915805</v>
          </cell>
          <cell r="R564">
            <v>10825.117512480338</v>
          </cell>
          <cell r="S564">
            <v>10222.82793273011</v>
          </cell>
          <cell r="T564">
            <v>9629.3517759906608</v>
          </cell>
          <cell r="U564">
            <v>9424.7893313996847</v>
          </cell>
          <cell r="V564">
            <v>9175.9181675185428</v>
          </cell>
          <cell r="W564">
            <v>9025.1439461649989</v>
          </cell>
          <cell r="X564">
            <v>8665.0338181988463</v>
          </cell>
          <cell r="Y564">
            <v>8678.0210932874088</v>
          </cell>
          <cell r="Z564">
            <v>8660.4021054909699</v>
          </cell>
          <cell r="AA564">
            <v>8709.0659799787572</v>
          </cell>
          <cell r="AB564">
            <v>8684.6716530571539</v>
          </cell>
          <cell r="AC564">
            <v>8485.329661584261</v>
          </cell>
          <cell r="AD564">
            <v>8139.0289766562337</v>
          </cell>
          <cell r="AE564">
            <v>8247.8190328972159</v>
          </cell>
        </row>
        <row r="565">
          <cell r="A565" t="str">
            <v>Consommation du chauffage des maisons &lt;1975 (climat normal)</v>
          </cell>
        </row>
        <row r="566">
          <cell r="A566" t="str">
            <v>Consommation du chauffage des maisons &lt;1975 (climat normal)</v>
          </cell>
          <cell r="B566" t="str">
            <v>toccumprchc1</v>
          </cell>
          <cell r="C566" t="str">
            <v>fra</v>
          </cell>
          <cell r="D566" t="str">
            <v>CEREN</v>
          </cell>
          <cell r="E566" t="str">
            <v>GWh</v>
          </cell>
          <cell r="F566">
            <v>104478.33761769725</v>
          </cell>
          <cell r="G566">
            <v>105959.84950080699</v>
          </cell>
          <cell r="H566">
            <v>107608.20772069061</v>
          </cell>
          <cell r="I566">
            <v>105958.08964626829</v>
          </cell>
          <cell r="J566">
            <v>105714.66534415081</v>
          </cell>
          <cell r="K566">
            <v>106070.38773262899</v>
          </cell>
          <cell r="L566">
            <v>105285.07287570514</v>
          </cell>
          <cell r="M566">
            <v>102520.90897465474</v>
          </cell>
          <cell r="N566">
            <v>103981.13019250293</v>
          </cell>
          <cell r="O566">
            <v>104792.92166644067</v>
          </cell>
          <cell r="P566">
            <v>102483.42709764044</v>
          </cell>
          <cell r="Q566">
            <v>103103.440893836</v>
          </cell>
          <cell r="R566">
            <v>101301.95674268251</v>
          </cell>
          <cell r="S566">
            <v>96830.226125509536</v>
          </cell>
          <cell r="T566">
            <v>95275.616236006361</v>
          </cell>
          <cell r="U566">
            <v>92770.592344800796</v>
          </cell>
          <cell r="V566">
            <v>89717.898406120017</v>
          </cell>
          <cell r="W566">
            <v>89043.304701049856</v>
          </cell>
          <cell r="X566">
            <v>84284.265259486201</v>
          </cell>
          <cell r="Y566">
            <v>82265.509948225343</v>
          </cell>
          <cell r="Z566">
            <v>78860.60328874593</v>
          </cell>
          <cell r="AA566">
            <v>78599.130418968824</v>
          </cell>
          <cell r="AB566">
            <v>75567.256555223285</v>
          </cell>
          <cell r="AC566">
            <v>72676.075761317785</v>
          </cell>
          <cell r="AD566">
            <v>71378.642966597312</v>
          </cell>
          <cell r="AE566">
            <v>69626.589017192819</v>
          </cell>
        </row>
        <row r="567">
          <cell r="A567" t="str">
            <v>Consommation du chauffage charbon des maisons &lt;1975 (climat normal)</v>
          </cell>
          <cell r="B567" t="str">
            <v>chacumprchc1</v>
          </cell>
          <cell r="C567" t="str">
            <v>fra</v>
          </cell>
          <cell r="D567" t="str">
            <v>CEREN</v>
          </cell>
          <cell r="E567" t="str">
            <v>GWh</v>
          </cell>
          <cell r="F567">
            <v>3936.5094222470625</v>
          </cell>
          <cell r="G567">
            <v>3916.2524584515895</v>
          </cell>
          <cell r="H567">
            <v>3247.8332765356618</v>
          </cell>
          <cell r="I567">
            <v>3088.8233937266186</v>
          </cell>
          <cell r="J567">
            <v>3065.2263292321886</v>
          </cell>
          <cell r="K567">
            <v>2835.2230431807079</v>
          </cell>
          <cell r="L567">
            <v>2549.1035069615182</v>
          </cell>
          <cell r="M567">
            <v>2434.8829938602198</v>
          </cell>
          <cell r="N567">
            <v>2170.1446125011057</v>
          </cell>
          <cell r="O567">
            <v>1962.9222156842823</v>
          </cell>
          <cell r="P567">
            <v>1899.8731189612879</v>
          </cell>
          <cell r="Q567">
            <v>1408.3025918564872</v>
          </cell>
          <cell r="R567">
            <v>1232.1037720170702</v>
          </cell>
          <cell r="S567">
            <v>1057.0949191855343</v>
          </cell>
          <cell r="T567">
            <v>922.75505021261188</v>
          </cell>
          <cell r="U567">
            <v>835.17222083728893</v>
          </cell>
          <cell r="V567">
            <v>782.77678474678657</v>
          </cell>
          <cell r="W567">
            <v>747.4463632529388</v>
          </cell>
          <cell r="X567">
            <v>713.86071754800878</v>
          </cell>
          <cell r="Y567">
            <v>685.82961493208279</v>
          </cell>
          <cell r="Z567">
            <v>660.33147432981559</v>
          </cell>
          <cell r="AA567">
            <v>637.13705894704117</v>
          </cell>
          <cell r="AB567">
            <v>612.59822568226696</v>
          </cell>
          <cell r="AC567">
            <v>589.40444330451874</v>
          </cell>
          <cell r="AD567">
            <v>576.67632725380315</v>
          </cell>
          <cell r="AE567">
            <v>570.1795404138918</v>
          </cell>
        </row>
        <row r="568">
          <cell r="A568" t="str">
            <v>Consommation du chauffage fioul des maisons &lt;1975 (climat normal)</v>
          </cell>
          <cell r="B568" t="str">
            <v>fodcumprchc1</v>
          </cell>
          <cell r="C568" t="str">
            <v>fra</v>
          </cell>
          <cell r="D568" t="str">
            <v>CEREN</v>
          </cell>
          <cell r="E568" t="str">
            <v>GWh</v>
          </cell>
          <cell r="F568">
            <v>35324.191005045221</v>
          </cell>
          <cell r="G568">
            <v>34646.009575592572</v>
          </cell>
          <cell r="H568">
            <v>33911.442974658305</v>
          </cell>
          <cell r="I568">
            <v>33150.616466828797</v>
          </cell>
          <cell r="J568">
            <v>33552.975298080652</v>
          </cell>
          <cell r="K568">
            <v>34132.215296181887</v>
          </cell>
          <cell r="L568">
            <v>33804.980160869323</v>
          </cell>
          <cell r="M568">
            <v>32989.655747505531</v>
          </cell>
          <cell r="N568">
            <v>34030.869313801522</v>
          </cell>
          <cell r="O568">
            <v>34801.94346254861</v>
          </cell>
          <cell r="P568">
            <v>35316.307742554585</v>
          </cell>
          <cell r="Q568">
            <v>36330.750412127018</v>
          </cell>
          <cell r="R568">
            <v>34485.290150319568</v>
          </cell>
          <cell r="S568">
            <v>33043.88484058062</v>
          </cell>
          <cell r="T568">
            <v>32813.730871291293</v>
          </cell>
          <cell r="U568">
            <v>31838.047360884946</v>
          </cell>
          <cell r="V568">
            <v>30384.760347643634</v>
          </cell>
          <cell r="W568">
            <v>29505.763895217911</v>
          </cell>
          <cell r="X568">
            <v>26374.305881820706</v>
          </cell>
          <cell r="Y568">
            <v>25321.907851138229</v>
          </cell>
          <cell r="Z568">
            <v>23293.460335287593</v>
          </cell>
          <cell r="AA568">
            <v>23930.491631587389</v>
          </cell>
          <cell r="AB568">
            <v>21728.5071948226</v>
          </cell>
          <cell r="AC568">
            <v>19950.805108541812</v>
          </cell>
          <cell r="AD568">
            <v>19161.423390475422</v>
          </cell>
          <cell r="AE568">
            <v>17693.071155043446</v>
          </cell>
        </row>
        <row r="569">
          <cell r="A569" t="str">
            <v>Consommation du chauffage GPL des maisons &lt;1975 (climat normal)</v>
          </cell>
          <cell r="B569" t="str">
            <v>gplcumprchc1</v>
          </cell>
          <cell r="C569" t="str">
            <v>fra</v>
          </cell>
          <cell r="D569" t="str">
            <v>CEREN</v>
          </cell>
          <cell r="E569" t="str">
            <v>GWh</v>
          </cell>
          <cell r="F569">
            <v>1973.8262579444381</v>
          </cell>
          <cell r="G569">
            <v>2146.422380320118</v>
          </cell>
          <cell r="H569">
            <v>2319.5880352202485</v>
          </cell>
          <cell r="I569">
            <v>2360.9396426960188</v>
          </cell>
          <cell r="J569">
            <v>2531.9405623391963</v>
          </cell>
          <cell r="K569">
            <v>2706.5981293065197</v>
          </cell>
          <cell r="L569">
            <v>2854.8738550853664</v>
          </cell>
          <cell r="M569">
            <v>2872.3711850210166</v>
          </cell>
          <cell r="N569">
            <v>2822.9456703105316</v>
          </cell>
          <cell r="O569">
            <v>2840.4642634711622</v>
          </cell>
          <cell r="P569">
            <v>2924.8615840927632</v>
          </cell>
          <cell r="Q569">
            <v>2876.9871571690305</v>
          </cell>
          <cell r="R569">
            <v>2667.6207065072008</v>
          </cell>
          <cell r="S569">
            <v>2357.5894311789025</v>
          </cell>
          <cell r="T569">
            <v>2079.9318262818047</v>
          </cell>
          <cell r="U569">
            <v>1924.7301792068324</v>
          </cell>
          <cell r="V569">
            <v>1680.6929377186723</v>
          </cell>
          <cell r="W569">
            <v>1617.2875865320952</v>
          </cell>
          <cell r="X569">
            <v>1468.647010967077</v>
          </cell>
          <cell r="Y569">
            <v>1333.5600193427667</v>
          </cell>
          <cell r="Z569">
            <v>1158.6296178214673</v>
          </cell>
          <cell r="AA569">
            <v>1026.0647172956308</v>
          </cell>
          <cell r="AB569">
            <v>926.99155760265933</v>
          </cell>
          <cell r="AC569">
            <v>795.29640432512929</v>
          </cell>
          <cell r="AD569">
            <v>763.56393877792357</v>
          </cell>
          <cell r="AE569">
            <v>717.29113825429783</v>
          </cell>
        </row>
        <row r="570">
          <cell r="A570" t="str">
            <v>Consommation du chauffage gaz naturel des maisons &lt;1975 (climat normal)</v>
          </cell>
          <cell r="B570" t="str">
            <v>gazcumprchc1</v>
          </cell>
          <cell r="C570" t="str">
            <v>fra</v>
          </cell>
          <cell r="D570" t="str">
            <v>CEREN</v>
          </cell>
          <cell r="E570" t="str">
            <v>GWh</v>
          </cell>
          <cell r="F570">
            <v>21265.944771897408</v>
          </cell>
          <cell r="G570">
            <v>22178.008614074213</v>
          </cell>
          <cell r="H570">
            <v>23647.530671573211</v>
          </cell>
          <cell r="I570">
            <v>24925.503286506872</v>
          </cell>
          <cell r="J570">
            <v>25942.942322901199</v>
          </cell>
          <cell r="K570">
            <v>26128.652831982236</v>
          </cell>
          <cell r="L570">
            <v>26538.494325603366</v>
          </cell>
          <cell r="M570">
            <v>25655.134819497849</v>
          </cell>
          <cell r="N570">
            <v>26468.294896069339</v>
          </cell>
          <cell r="O570">
            <v>27485.431755082198</v>
          </cell>
          <cell r="P570">
            <v>27983.644242425453</v>
          </cell>
          <cell r="Q570">
            <v>29852.99244781231</v>
          </cell>
          <cell r="R570">
            <v>31484.260054643215</v>
          </cell>
          <cell r="S570">
            <v>30765.610762609736</v>
          </cell>
          <cell r="T570">
            <v>30959.391524362887</v>
          </cell>
          <cell r="U570">
            <v>30746.976424508721</v>
          </cell>
          <cell r="V570">
            <v>30248.593579396002</v>
          </cell>
          <cell r="W570">
            <v>30105.476341213733</v>
          </cell>
          <cell r="X570">
            <v>29516.14822813588</v>
          </cell>
          <cell r="Y570">
            <v>27886.931892997563</v>
          </cell>
          <cell r="Z570">
            <v>27364.302925888493</v>
          </cell>
          <cell r="AA570">
            <v>26457.956965185393</v>
          </cell>
          <cell r="AB570">
            <v>26103.75791210356</v>
          </cell>
          <cell r="AC570">
            <v>25324.112900272223</v>
          </cell>
          <cell r="AD570">
            <v>24571.303210969971</v>
          </cell>
          <cell r="AE570">
            <v>24078.711614454667</v>
          </cell>
        </row>
        <row r="571">
          <cell r="A571" t="str">
            <v>Consommation du chauffage électricité des maisons &lt;1975 (climat normal)</v>
          </cell>
          <cell r="B571" t="str">
            <v>elccumprchc1</v>
          </cell>
          <cell r="C571" t="str">
            <v>fra</v>
          </cell>
          <cell r="D571" t="str">
            <v>CEREN</v>
          </cell>
          <cell r="E571" t="str">
            <v>GWh</v>
          </cell>
          <cell r="F571">
            <v>13186.464800474247</v>
          </cell>
          <cell r="G571">
            <v>13503.257802739527</v>
          </cell>
          <cell r="H571">
            <v>14332.907347085717</v>
          </cell>
          <cell r="I571">
            <v>13831.482088065522</v>
          </cell>
          <cell r="J571">
            <v>13447.215119396862</v>
          </cell>
          <cell r="K571">
            <v>13659.744472605686</v>
          </cell>
          <cell r="L571">
            <v>13449.503908615003</v>
          </cell>
          <cell r="M571">
            <v>12612.702836650089</v>
          </cell>
          <cell r="N571">
            <v>12747.745317726243</v>
          </cell>
          <cell r="O571">
            <v>12038.06389836356</v>
          </cell>
          <cell r="P571">
            <v>11961.771505840794</v>
          </cell>
          <cell r="Q571">
            <v>11932.514895764167</v>
          </cell>
          <cell r="R571">
            <v>11745.919526792401</v>
          </cell>
          <cell r="S571">
            <v>10796.398557033386</v>
          </cell>
          <cell r="T571">
            <v>10349.845941038908</v>
          </cell>
          <cell r="U571">
            <v>9635.807410577796</v>
          </cell>
          <cell r="V571">
            <v>9603.6292705851065</v>
          </cell>
          <cell r="W571">
            <v>10030.738918201341</v>
          </cell>
          <cell r="X571">
            <v>10293.258630400069</v>
          </cell>
          <cell r="Y571">
            <v>10205.704966601881</v>
          </cell>
          <cell r="Z571">
            <v>9343.2324185118287</v>
          </cell>
          <cell r="AA571">
            <v>8585.1381000450165</v>
          </cell>
          <cell r="AB571">
            <v>7904.1740553339378</v>
          </cell>
          <cell r="AC571">
            <v>7217.5600499999973</v>
          </cell>
          <cell r="AD571">
            <v>7069.3480094999904</v>
          </cell>
          <cell r="AE571">
            <v>6980.0015816322411</v>
          </cell>
        </row>
        <row r="572">
          <cell r="A572" t="str">
            <v>Consommation du chauffage biomasse des maisons &lt;1975 (climat normal)</v>
          </cell>
          <cell r="B572" t="str">
            <v>boicumprchc1</v>
          </cell>
          <cell r="C572" t="str">
            <v>fra</v>
          </cell>
          <cell r="D572" t="str">
            <v>CEREN</v>
          </cell>
          <cell r="E572" t="str">
            <v>GWh</v>
          </cell>
          <cell r="F572">
            <v>28763.654942899797</v>
          </cell>
          <cell r="G572">
            <v>29538.149219859679</v>
          </cell>
          <cell r="H572">
            <v>30115.648474682588</v>
          </cell>
          <cell r="I572">
            <v>28556.623420585645</v>
          </cell>
          <cell r="J572">
            <v>27131.759510837375</v>
          </cell>
          <cell r="K572">
            <v>26554.396080015467</v>
          </cell>
          <cell r="L572">
            <v>26022.468784621193</v>
          </cell>
          <cell r="M572">
            <v>25892.401899888093</v>
          </cell>
          <cell r="N572">
            <v>25676.782476762011</v>
          </cell>
          <cell r="O572">
            <v>25600.230873889152</v>
          </cell>
          <cell r="P572">
            <v>22334.874528062533</v>
          </cell>
          <cell r="Q572">
            <v>20639.400868129182</v>
          </cell>
          <cell r="R572">
            <v>19625.581471858342</v>
          </cell>
          <cell r="S572">
            <v>18742.886581431332</v>
          </cell>
          <cell r="T572">
            <v>18081.962733268592</v>
          </cell>
          <cell r="U572">
            <v>17722.566833737164</v>
          </cell>
          <cell r="V572">
            <v>16945.940931664743</v>
          </cell>
          <cell r="W572">
            <v>16954.436731025071</v>
          </cell>
          <cell r="X572">
            <v>15822.143290544243</v>
          </cell>
          <cell r="Y572">
            <v>16712.767890359006</v>
          </cell>
          <cell r="Z572">
            <v>16903.21644056627</v>
          </cell>
          <cell r="AA572">
            <v>17831.13828237839</v>
          </cell>
          <cell r="AB572">
            <v>18153.998333657302</v>
          </cell>
          <cell r="AC572">
            <v>18658.254790610696</v>
          </cell>
          <cell r="AD572">
            <v>19073.3972572167</v>
          </cell>
          <cell r="AE572">
            <v>19421.646866277635</v>
          </cell>
        </row>
        <row r="573">
          <cell r="A573" t="str">
            <v>Consommation du chauffage autre des maisons &lt;1975 (climat normal)</v>
          </cell>
          <cell r="B573" t="str">
            <v>divcumprchc1</v>
          </cell>
          <cell r="C573" t="str">
            <v>fra</v>
          </cell>
          <cell r="D573" t="str">
            <v>CEREN</v>
          </cell>
          <cell r="E573" t="str">
            <v>GWh</v>
          </cell>
          <cell r="F573">
            <v>27.746417189073526</v>
          </cell>
          <cell r="G573">
            <v>31.749449769276236</v>
          </cell>
          <cell r="H573">
            <v>33.256940934885399</v>
          </cell>
          <cell r="I573">
            <v>44.101347858811664</v>
          </cell>
          <cell r="J573">
            <v>42.606201363328182</v>
          </cell>
          <cell r="K573">
            <v>53.557879356498326</v>
          </cell>
          <cell r="L573">
            <v>65.648333949371818</v>
          </cell>
          <cell r="M573">
            <v>63.759492231944741</v>
          </cell>
          <cell r="N573">
            <v>64.347905332169461</v>
          </cell>
          <cell r="O573">
            <v>63.865197401691169</v>
          </cell>
          <cell r="P573">
            <v>62.094375703039915</v>
          </cell>
          <cell r="Q573">
            <v>62.492520977801298</v>
          </cell>
          <cell r="R573">
            <v>61.181060544731444</v>
          </cell>
          <cell r="S573">
            <v>66.761033490022513</v>
          </cell>
          <cell r="T573">
            <v>67.998289550270755</v>
          </cell>
          <cell r="U573">
            <v>67.291915048049262</v>
          </cell>
          <cell r="V573">
            <v>71.504554365063171</v>
          </cell>
          <cell r="W573">
            <v>82.154865606753887</v>
          </cell>
          <cell r="X573">
            <v>95.901500070208371</v>
          </cell>
          <cell r="Y573">
            <v>118.80771285381807</v>
          </cell>
          <cell r="Z573">
            <v>137.43007634045796</v>
          </cell>
          <cell r="AA573">
            <v>131.2036635299616</v>
          </cell>
          <cell r="AB573">
            <v>137.22927602094765</v>
          </cell>
          <cell r="AC573">
            <v>140.64206426340331</v>
          </cell>
          <cell r="AD573">
            <v>162.93083240349245</v>
          </cell>
          <cell r="AE573">
            <v>165.6871211166486</v>
          </cell>
        </row>
        <row r="574">
          <cell r="A574" t="str">
            <v>Consommation du chauffage des appartements &lt;1975 (climat normal)</v>
          </cell>
        </row>
        <row r="575">
          <cell r="A575" t="str">
            <v>Consommation du chauffage des appartements &lt;1975 (climat normal)</v>
          </cell>
          <cell r="B575" t="str">
            <v>toccuiprchc1</v>
          </cell>
          <cell r="C575" t="str">
            <v>fra</v>
          </cell>
          <cell r="D575" t="str">
            <v>CEREN</v>
          </cell>
          <cell r="E575" t="str">
            <v>GWh</v>
          </cell>
          <cell r="F575">
            <v>63917.987484843514</v>
          </cell>
          <cell r="G575">
            <v>62773.33772895328</v>
          </cell>
          <cell r="H575">
            <v>61384.513424361976</v>
          </cell>
          <cell r="I575">
            <v>59719.479055056967</v>
          </cell>
          <cell r="J575">
            <v>59155.54786478309</v>
          </cell>
          <cell r="K575">
            <v>58332.207504806633</v>
          </cell>
          <cell r="L575">
            <v>58482.801192649757</v>
          </cell>
          <cell r="M575">
            <v>55800.108534236715</v>
          </cell>
          <cell r="N575">
            <v>56656.301640034872</v>
          </cell>
          <cell r="O575">
            <v>56540.181323934514</v>
          </cell>
          <cell r="P575">
            <v>55147.273474655158</v>
          </cell>
          <cell r="Q575">
            <v>55130.044754269846</v>
          </cell>
          <cell r="R575">
            <v>53302.51883008649</v>
          </cell>
          <cell r="S575">
            <v>51367.941854456032</v>
          </cell>
          <cell r="T575">
            <v>50109.150792790009</v>
          </cell>
          <cell r="U575">
            <v>48843.888759304806</v>
          </cell>
          <cell r="V575">
            <v>46973.776085560407</v>
          </cell>
          <cell r="W575">
            <v>46407.485180743417</v>
          </cell>
          <cell r="X575">
            <v>44099.471337313626</v>
          </cell>
          <cell r="Y575">
            <v>41946.036681860161</v>
          </cell>
          <cell r="Z575">
            <v>40810.470066794267</v>
          </cell>
          <cell r="AA575">
            <v>40401.191067596039</v>
          </cell>
          <cell r="AB575">
            <v>38843.182666523164</v>
          </cell>
          <cell r="AC575">
            <v>36704.492040981939</v>
          </cell>
          <cell r="AD575">
            <v>35148.828875243038</v>
          </cell>
          <cell r="AE575">
            <v>34024.266537790252</v>
          </cell>
        </row>
        <row r="576">
          <cell r="A576" t="str">
            <v>Consommation du chauffage charbon des appartements &lt;1975 (climat normal)</v>
          </cell>
          <cell r="B576" t="str">
            <v>chacuiprchc1</v>
          </cell>
          <cell r="C576" t="str">
            <v>fra</v>
          </cell>
          <cell r="D576" t="str">
            <v>CEREN</v>
          </cell>
          <cell r="E576" t="str">
            <v>GWh</v>
          </cell>
          <cell r="F576">
            <v>864.75292969408065</v>
          </cell>
          <cell r="G576">
            <v>801.64541457801533</v>
          </cell>
          <cell r="H576">
            <v>694.55845046523746</v>
          </cell>
          <cell r="I576">
            <v>643.13240531731321</v>
          </cell>
          <cell r="J576">
            <v>580.24077151228096</v>
          </cell>
          <cell r="K576">
            <v>544.55146272596119</v>
          </cell>
          <cell r="L576">
            <v>534.27565811658076</v>
          </cell>
          <cell r="M576">
            <v>360.45306473437972</v>
          </cell>
          <cell r="N576">
            <v>327.80435000428753</v>
          </cell>
          <cell r="O576">
            <v>241.11113157423299</v>
          </cell>
          <cell r="P576">
            <v>236.24973737023808</v>
          </cell>
          <cell r="Q576">
            <v>177.31658281352924</v>
          </cell>
          <cell r="R576">
            <v>106.13301667251349</v>
          </cell>
          <cell r="S576">
            <v>108.35043315894143</v>
          </cell>
          <cell r="T576">
            <v>100.54758319663169</v>
          </cell>
          <cell r="U576">
            <v>87.495044140397184</v>
          </cell>
          <cell r="V576">
            <v>77.959824138067461</v>
          </cell>
          <cell r="W576">
            <v>74.665788967083884</v>
          </cell>
          <cell r="X576">
            <v>71.662682486439891</v>
          </cell>
          <cell r="Y576">
            <v>68.019800314535487</v>
          </cell>
          <cell r="Z576">
            <v>64.639889917343552</v>
          </cell>
          <cell r="AA576">
            <v>62.432451297547551</v>
          </cell>
          <cell r="AB576">
            <v>60.232497891425467</v>
          </cell>
          <cell r="AC576">
            <v>59.861135600986067</v>
          </cell>
          <cell r="AD576">
            <v>61.689156476844033</v>
          </cell>
          <cell r="AE576">
            <v>62.069005044361894</v>
          </cell>
        </row>
        <row r="577">
          <cell r="A577" t="str">
            <v>Consommation du chauffage fioul des appartements &lt;1975 (climat normal)</v>
          </cell>
          <cell r="B577" t="str">
            <v>fodcuiprchc1</v>
          </cell>
          <cell r="C577" t="str">
            <v>fra</v>
          </cell>
          <cell r="D577" t="str">
            <v>CEREN</v>
          </cell>
          <cell r="E577" t="str">
            <v>GWh</v>
          </cell>
          <cell r="F577">
            <v>16489.394760425159</v>
          </cell>
          <cell r="G577">
            <v>15699.444762248017</v>
          </cell>
          <cell r="H577">
            <v>14219.646963502597</v>
          </cell>
          <cell r="I577">
            <v>13359.479600081953</v>
          </cell>
          <cell r="J577">
            <v>12517.465500411292</v>
          </cell>
          <cell r="K577">
            <v>12024.835915395342</v>
          </cell>
          <cell r="L577">
            <v>11764.302285277688</v>
          </cell>
          <cell r="M577">
            <v>11262.713326890973</v>
          </cell>
          <cell r="N577">
            <v>10926.349013799841</v>
          </cell>
          <cell r="O577">
            <v>10484.454654474875</v>
          </cell>
          <cell r="P577">
            <v>9738.1100077293249</v>
          </cell>
          <cell r="Q577">
            <v>9243.3509639322547</v>
          </cell>
          <cell r="R577">
            <v>8304.9900585055802</v>
          </cell>
          <cell r="S577">
            <v>7727.5449162710793</v>
          </cell>
          <cell r="T577">
            <v>7385.5061003092205</v>
          </cell>
          <cell r="U577">
            <v>6949.8828634120337</v>
          </cell>
          <cell r="V577">
            <v>6385.9944118237299</v>
          </cell>
          <cell r="W577">
            <v>5948.2940774334247</v>
          </cell>
          <cell r="X577">
            <v>5089.2449056175083</v>
          </cell>
          <cell r="Y577">
            <v>4591.4899683342355</v>
          </cell>
          <cell r="Z577">
            <v>4220.8209152557829</v>
          </cell>
          <cell r="AA577">
            <v>3862.6154077689689</v>
          </cell>
          <cell r="AB577">
            <v>3435.7721598254839</v>
          </cell>
          <cell r="AC577">
            <v>3023.3050289106991</v>
          </cell>
          <cell r="AD577">
            <v>2829.0695602528058</v>
          </cell>
          <cell r="AE577">
            <v>2701.3477057571249</v>
          </cell>
        </row>
        <row r="578">
          <cell r="A578" t="str">
            <v>Consommation du chauffage GPL des appartements &lt;1975 (climat normal)</v>
          </cell>
          <cell r="B578" t="str">
            <v>gplcuiprchc1</v>
          </cell>
          <cell r="C578" t="str">
            <v>fra</v>
          </cell>
          <cell r="D578" t="str">
            <v>CEREN</v>
          </cell>
          <cell r="E578" t="str">
            <v>GWh</v>
          </cell>
          <cell r="F578">
            <v>322.94914163581223</v>
          </cell>
          <cell r="G578">
            <v>285.86858285400837</v>
          </cell>
          <cell r="H578">
            <v>250.31970802290866</v>
          </cell>
          <cell r="I578">
            <v>245.70391420239494</v>
          </cell>
          <cell r="J578">
            <v>266.36548628504829</v>
          </cell>
          <cell r="K578">
            <v>288.31138056562037</v>
          </cell>
          <cell r="L578">
            <v>291.12124651725435</v>
          </cell>
          <cell r="M578">
            <v>300.6142135283572</v>
          </cell>
          <cell r="N578">
            <v>276.67173053915178</v>
          </cell>
          <cell r="O578">
            <v>250.1997581759135</v>
          </cell>
          <cell r="P578">
            <v>215.81961080682916</v>
          </cell>
          <cell r="Q578">
            <v>204.4898990741774</v>
          </cell>
          <cell r="R578">
            <v>187.65072682010037</v>
          </cell>
          <cell r="S578">
            <v>177.96678227292867</v>
          </cell>
          <cell r="T578">
            <v>171.50385372353171</v>
          </cell>
          <cell r="U578">
            <v>162.47933523925073</v>
          </cell>
          <cell r="V578">
            <v>121.32771486944858</v>
          </cell>
          <cell r="W578">
            <v>110.43527875299863</v>
          </cell>
          <cell r="X578">
            <v>87.994785638685144</v>
          </cell>
          <cell r="Y578">
            <v>79.589608143689276</v>
          </cell>
          <cell r="Z578">
            <v>76.562931179768839</v>
          </cell>
          <cell r="AA578">
            <v>69.339663417155876</v>
          </cell>
          <cell r="AB578">
            <v>59.138983674145102</v>
          </cell>
          <cell r="AC578">
            <v>54.923904652816823</v>
          </cell>
          <cell r="AD578">
            <v>46.129864108194035</v>
          </cell>
          <cell r="AE578">
            <v>36.280618403504285</v>
          </cell>
        </row>
        <row r="579">
          <cell r="A579" t="str">
            <v>Consommation du chauffage gaz naturel des appartements &lt;1975 (climat normal)</v>
          </cell>
          <cell r="B579" t="str">
            <v>gazcuiprchc1</v>
          </cell>
          <cell r="C579" t="str">
            <v>fra</v>
          </cell>
          <cell r="D579" t="str">
            <v>CEREN</v>
          </cell>
          <cell r="E579" t="str">
            <v>GWh</v>
          </cell>
          <cell r="F579">
            <v>24693.189440927446</v>
          </cell>
          <cell r="G579">
            <v>25098.95753444478</v>
          </cell>
          <cell r="H579">
            <v>25794.764081800782</v>
          </cell>
          <cell r="I579">
            <v>26430.163522222509</v>
          </cell>
          <cell r="J579">
            <v>27355.860955784916</v>
          </cell>
          <cell r="K579">
            <v>27319.794761201567</v>
          </cell>
          <cell r="L579">
            <v>27773.520774014629</v>
          </cell>
          <cell r="M579">
            <v>27014.827494060173</v>
          </cell>
          <cell r="N579">
            <v>28181.311489139629</v>
          </cell>
          <cell r="O579">
            <v>28927.885467542623</v>
          </cell>
          <cell r="P579">
            <v>28575.877169445015</v>
          </cell>
          <cell r="Q579">
            <v>28919.577863711867</v>
          </cell>
          <cell r="R579">
            <v>29399.016053195712</v>
          </cell>
          <cell r="S579">
            <v>28960.521973572973</v>
          </cell>
          <cell r="T579">
            <v>28926.980785255975</v>
          </cell>
          <cell r="U579">
            <v>28416.898451894926</v>
          </cell>
          <cell r="V579">
            <v>27361.172577553982</v>
          </cell>
          <cell r="W579">
            <v>27510.027652369834</v>
          </cell>
          <cell r="X579">
            <v>26518.093887444662</v>
          </cell>
          <cell r="Y579">
            <v>25236.951674772346</v>
          </cell>
          <cell r="Z579">
            <v>24316.096687211808</v>
          </cell>
          <cell r="AA579">
            <v>24313.885046511608</v>
          </cell>
          <cell r="AB579">
            <v>23518.319500225851</v>
          </cell>
          <cell r="AC579">
            <v>22195.851746802316</v>
          </cell>
          <cell r="AD579">
            <v>21273.900127579604</v>
          </cell>
          <cell r="AE579">
            <v>20322.770317918825</v>
          </cell>
        </row>
        <row r="580">
          <cell r="A580" t="str">
            <v>Consommation du chauffage électricité des appartements &lt;1975 (climat normal)</v>
          </cell>
          <cell r="B580" t="str">
            <v>elccuiprchc1</v>
          </cell>
          <cell r="C580" t="str">
            <v>fra</v>
          </cell>
          <cell r="D580" t="str">
            <v>CEREN</v>
          </cell>
          <cell r="E580" t="str">
            <v>GWh</v>
          </cell>
          <cell r="F580">
            <v>7723.8574785867431</v>
          </cell>
          <cell r="G580">
            <v>7728.4860117065091</v>
          </cell>
          <cell r="H580">
            <v>7502.4649875082914</v>
          </cell>
          <cell r="I580">
            <v>7132.4307939740338</v>
          </cell>
          <cell r="J580">
            <v>6837.1156277559376</v>
          </cell>
          <cell r="K580">
            <v>6936.1892765400062</v>
          </cell>
          <cell r="L580">
            <v>6889.4347942386103</v>
          </cell>
          <cell r="M580">
            <v>5827.8546042711041</v>
          </cell>
          <cell r="N580">
            <v>5942.1597990202836</v>
          </cell>
          <cell r="O580">
            <v>5793.9846674932614</v>
          </cell>
          <cell r="P580">
            <v>5839.0120453815825</v>
          </cell>
          <cell r="Q580">
            <v>6152.5271171868608</v>
          </cell>
          <cell r="R580">
            <v>5857.6340854695691</v>
          </cell>
          <cell r="S580">
            <v>5832.6027092150671</v>
          </cell>
          <cell r="T580">
            <v>5641.8894187703836</v>
          </cell>
          <cell r="U580">
            <v>5581.5376098538027</v>
          </cell>
          <cell r="V580">
            <v>5502.8326637337814</v>
          </cell>
          <cell r="W580">
            <v>5456.3590444254251</v>
          </cell>
          <cell r="X580">
            <v>5345.1592597292993</v>
          </cell>
          <cell r="Y580">
            <v>4990.7286942352875</v>
          </cell>
          <cell r="Z580">
            <v>5221.4145998357053</v>
          </cell>
          <cell r="AA580">
            <v>5191.4417383961963</v>
          </cell>
          <cell r="AB580">
            <v>4961.0519400444255</v>
          </cell>
          <cell r="AC580">
            <v>4810.8210400000007</v>
          </cell>
          <cell r="AD580">
            <v>4678.5208014399996</v>
          </cell>
          <cell r="AE580">
            <v>4647.0354751707991</v>
          </cell>
        </row>
        <row r="581">
          <cell r="A581" t="str">
            <v>Consommation du chauffage biomasse des appartements &lt;1975 (climat normal)</v>
          </cell>
          <cell r="B581" t="str">
            <v>boicuiprchc1</v>
          </cell>
          <cell r="C581" t="str">
            <v>fra</v>
          </cell>
          <cell r="D581" t="str">
            <v>CEREN</v>
          </cell>
          <cell r="E581" t="str">
            <v>GWh</v>
          </cell>
          <cell r="F581">
            <v>2856.9556255283414</v>
          </cell>
          <cell r="G581">
            <v>2330.4619163860216</v>
          </cell>
          <cell r="H581">
            <v>1981.3674096256193</v>
          </cell>
          <cell r="I581">
            <v>1689.0793402470565</v>
          </cell>
          <cell r="J581">
            <v>1601.758355063374</v>
          </cell>
          <cell r="K581">
            <v>1462.6291592122604</v>
          </cell>
          <cell r="L581">
            <v>1422.8805770954739</v>
          </cell>
          <cell r="M581">
            <v>1413.6957154027307</v>
          </cell>
          <cell r="N581">
            <v>1421.7786487381638</v>
          </cell>
          <cell r="O581">
            <v>1384.2227389671323</v>
          </cell>
          <cell r="P581">
            <v>1214.5752685151569</v>
          </cell>
          <cell r="Q581">
            <v>1160.9280316158704</v>
          </cell>
          <cell r="R581">
            <v>1120.0282056108763</v>
          </cell>
          <cell r="S581">
            <v>890.6156914347489</v>
          </cell>
          <cell r="T581">
            <v>751.77658166881497</v>
          </cell>
          <cell r="U581">
            <v>682.74688925529836</v>
          </cell>
          <cell r="V581">
            <v>756.33587125693123</v>
          </cell>
          <cell r="W581">
            <v>710.51045752225025</v>
          </cell>
          <cell r="X581">
            <v>625.53366217003531</v>
          </cell>
          <cell r="Y581">
            <v>598.92545014480595</v>
          </cell>
          <cell r="Z581">
            <v>561.58616276831845</v>
          </cell>
          <cell r="AA581">
            <v>520.69681142734373</v>
          </cell>
          <cell r="AB581">
            <v>478.24004734930236</v>
          </cell>
          <cell r="AC581">
            <v>441.92552632405238</v>
          </cell>
          <cell r="AD581">
            <v>460.42859159694575</v>
          </cell>
          <cell r="AE581">
            <v>482.93096479640701</v>
          </cell>
        </row>
        <row r="582">
          <cell r="A582" t="str">
            <v>Consommation du chauffage autre des appartements &lt;1975 (climat normal)</v>
          </cell>
          <cell r="B582" t="str">
            <v>divcuiprchc1</v>
          </cell>
          <cell r="C582" t="str">
            <v>fra</v>
          </cell>
          <cell r="D582" t="str">
            <v>CEREN</v>
          </cell>
          <cell r="E582" t="str">
            <v>GWh</v>
          </cell>
          <cell r="F582">
            <v>10966.888108045929</v>
          </cell>
          <cell r="G582">
            <v>10828.473506735932</v>
          </cell>
          <cell r="H582">
            <v>10941.391823436534</v>
          </cell>
          <cell r="I582">
            <v>10219.489479011703</v>
          </cell>
          <cell r="J582">
            <v>9996.7411679702454</v>
          </cell>
          <cell r="K582">
            <v>9755.8955491658762</v>
          </cell>
          <cell r="L582">
            <v>9807.265857389526</v>
          </cell>
          <cell r="M582">
            <v>9619.9501153489964</v>
          </cell>
          <cell r="N582">
            <v>9580.2266087935059</v>
          </cell>
          <cell r="O582">
            <v>9458.3229057064764</v>
          </cell>
          <cell r="P582">
            <v>9327.6296354070109</v>
          </cell>
          <cell r="Q582">
            <v>9271.8542959352908</v>
          </cell>
          <cell r="R582">
            <v>8327.0666838121379</v>
          </cell>
          <cell r="S582">
            <v>7670.339348530285</v>
          </cell>
          <cell r="T582">
            <v>7130.9464698654519</v>
          </cell>
          <cell r="U582">
            <v>6962.848565509089</v>
          </cell>
          <cell r="V582">
            <v>6768.1530221844632</v>
          </cell>
          <cell r="W582">
            <v>6597.1928812724009</v>
          </cell>
          <cell r="X582">
            <v>6361.7821542269958</v>
          </cell>
          <cell r="Y582">
            <v>6380.3314859152588</v>
          </cell>
          <cell r="Z582">
            <v>6349.34888062554</v>
          </cell>
          <cell r="AA582">
            <v>6380.7799487772172</v>
          </cell>
          <cell r="AB582">
            <v>6330.4275375125289</v>
          </cell>
          <cell r="AC582">
            <v>6117.8036586910621</v>
          </cell>
          <cell r="AD582">
            <v>5799.0907737886419</v>
          </cell>
          <cell r="AE582">
            <v>5771.8324506992267</v>
          </cell>
        </row>
        <row r="583">
          <cell r="A583" t="str">
            <v>Consommation du chauffage des maisons 1975-1982 (climat normal)</v>
          </cell>
        </row>
        <row r="584">
          <cell r="A584" t="str">
            <v>Consommation du chauffage des maisons 1975-1982 (climat normal)</v>
          </cell>
          <cell r="B584" t="str">
            <v>toccumprchc2</v>
          </cell>
          <cell r="C584" t="str">
            <v>fra</v>
          </cell>
          <cell r="D584" t="str">
            <v>CEREN</v>
          </cell>
          <cell r="E584" t="str">
            <v>GWh</v>
          </cell>
          <cell r="F584">
            <v>19352.020808449957</v>
          </cell>
          <cell r="G584">
            <v>19710.3355828151</v>
          </cell>
          <cell r="H584">
            <v>19345.850454204272</v>
          </cell>
          <cell r="I584">
            <v>18829.706838594215</v>
          </cell>
          <cell r="J584">
            <v>18581.248824195023</v>
          </cell>
          <cell r="K584">
            <v>18070.124426365415</v>
          </cell>
          <cell r="L584">
            <v>17719.651299787318</v>
          </cell>
          <cell r="M584">
            <v>17762.594715309981</v>
          </cell>
          <cell r="N584">
            <v>18320.113800217059</v>
          </cell>
          <cell r="O584">
            <v>18409.417265760945</v>
          </cell>
          <cell r="P584">
            <v>18852.320009883766</v>
          </cell>
          <cell r="Q584">
            <v>18803.498139058476</v>
          </cell>
          <cell r="R584">
            <v>18466.942178589557</v>
          </cell>
          <cell r="S584">
            <v>18104.440812420187</v>
          </cell>
          <cell r="T584">
            <v>18992.228054935178</v>
          </cell>
          <cell r="U584">
            <v>18815.234375211934</v>
          </cell>
          <cell r="V584">
            <v>19067.732016635313</v>
          </cell>
          <cell r="W584">
            <v>18740.127497436431</v>
          </cell>
          <cell r="X584">
            <v>17887.794795661037</v>
          </cell>
          <cell r="Y584">
            <v>17294.745159368744</v>
          </cell>
          <cell r="Z584">
            <v>16869.877816660122</v>
          </cell>
          <cell r="AA584">
            <v>16054.670476822428</v>
          </cell>
          <cell r="AB584">
            <v>15321.145579678856</v>
          </cell>
          <cell r="AC584">
            <v>14629.095728040385</v>
          </cell>
          <cell r="AD584">
            <v>14307.217049463818</v>
          </cell>
          <cell r="AE584">
            <v>13952.182657485106</v>
          </cell>
        </row>
        <row r="585">
          <cell r="A585" t="str">
            <v>Consommation du chauffage charbon des maisons 1975-1982 (climat normal)</v>
          </cell>
          <cell r="B585" t="str">
            <v>chacumprchc2</v>
          </cell>
          <cell r="C585" t="str">
            <v>fra</v>
          </cell>
          <cell r="D585" t="str">
            <v>CEREN</v>
          </cell>
          <cell r="E585" t="str">
            <v>GWh</v>
          </cell>
          <cell r="F585">
            <v>75.429312121749064</v>
          </cell>
          <cell r="G585">
            <v>63.4602100450496</v>
          </cell>
          <cell r="H585">
            <v>54.428162874829482</v>
          </cell>
          <cell r="I585">
            <v>51.955787406216338</v>
          </cell>
          <cell r="J585">
            <v>48.19994747144041</v>
          </cell>
          <cell r="K585">
            <v>45.574602360903839</v>
          </cell>
          <cell r="L585">
            <v>38.616004223591915</v>
          </cell>
          <cell r="M585">
            <v>33.332061047661306</v>
          </cell>
          <cell r="N585">
            <v>29.539530988975883</v>
          </cell>
          <cell r="O585">
            <v>30.316707428864675</v>
          </cell>
          <cell r="P585">
            <v>32.703853827879122</v>
          </cell>
          <cell r="Q585">
            <v>31.844186153454519</v>
          </cell>
          <cell r="R585">
            <v>28.332125183963537</v>
          </cell>
          <cell r="S585">
            <v>27.826394276800684</v>
          </cell>
          <cell r="T585">
            <v>20.384540730511176</v>
          </cell>
          <cell r="U585">
            <v>18.247816592758962</v>
          </cell>
          <cell r="V585">
            <v>16.428797147007867</v>
          </cell>
          <cell r="W585">
            <v>16.833142170202517</v>
          </cell>
          <cell r="X585">
            <v>17.04094152162277</v>
          </cell>
          <cell r="Y585">
            <v>17.767520980194714</v>
          </cell>
          <cell r="Z585">
            <v>18.157119544719308</v>
          </cell>
          <cell r="AA585">
            <v>20.136076771053467</v>
          </cell>
          <cell r="AB585">
            <v>21.30373581138744</v>
          </cell>
          <cell r="AC585">
            <v>22.468481371553562</v>
          </cell>
          <cell r="AD585">
            <v>23.451323822563626</v>
          </cell>
          <cell r="AE585">
            <v>24.761780423910373</v>
          </cell>
        </row>
        <row r="586">
          <cell r="A586" t="str">
            <v>Consommation du chauffage fioul des maisons 1975-1982 (climat normal)</v>
          </cell>
          <cell r="B586" t="str">
            <v>fodcumprchc2</v>
          </cell>
          <cell r="C586" t="str">
            <v>fra</v>
          </cell>
          <cell r="D586" t="str">
            <v>CEREN</v>
          </cell>
          <cell r="E586" t="str">
            <v>GWh</v>
          </cell>
          <cell r="F586">
            <v>4111.9121584069799</v>
          </cell>
          <cell r="G586">
            <v>3796.1716536835575</v>
          </cell>
          <cell r="H586">
            <v>3481.0651721566887</v>
          </cell>
          <cell r="I586">
            <v>3457.1272619633851</v>
          </cell>
          <cell r="J586">
            <v>3600.5978583692568</v>
          </cell>
          <cell r="K586">
            <v>3581.5842096361744</v>
          </cell>
          <cell r="L586">
            <v>3625.7872573114864</v>
          </cell>
          <cell r="M586">
            <v>3756.7894377858943</v>
          </cell>
          <cell r="N586">
            <v>4115.0658131408081</v>
          </cell>
          <cell r="O586">
            <v>4417.4585271112273</v>
          </cell>
          <cell r="P586">
            <v>4938.294067715281</v>
          </cell>
          <cell r="Q586">
            <v>5180.5478221674475</v>
          </cell>
          <cell r="R586">
            <v>4994.4564549734196</v>
          </cell>
          <cell r="S586">
            <v>4670.1562689135217</v>
          </cell>
          <cell r="T586">
            <v>5027.0255185294745</v>
          </cell>
          <cell r="U586">
            <v>5130.8388506468209</v>
          </cell>
          <cell r="V586">
            <v>5141.3954345164648</v>
          </cell>
          <cell r="W586">
            <v>4941.2350762537744</v>
          </cell>
          <cell r="X586">
            <v>4511.6398409898929</v>
          </cell>
          <cell r="Y586">
            <v>4317.0035994903556</v>
          </cell>
          <cell r="Z586">
            <v>4166.2535467004</v>
          </cell>
          <cell r="AA586">
            <v>4028.7285843586246</v>
          </cell>
          <cell r="AB586">
            <v>3765.4097410734926</v>
          </cell>
          <cell r="AC586">
            <v>3451.7087114382834</v>
          </cell>
          <cell r="AD586">
            <v>3307.4074568047977</v>
          </cell>
          <cell r="AE586">
            <v>3049.7858197407304</v>
          </cell>
        </row>
        <row r="587">
          <cell r="A587" t="str">
            <v>Consommation du chauffage GPL des maisons 1975-1982 (climat normal)</v>
          </cell>
          <cell r="B587" t="str">
            <v>gplcumprchc2</v>
          </cell>
          <cell r="C587" t="str">
            <v>fra</v>
          </cell>
          <cell r="D587" t="str">
            <v>CEREN</v>
          </cell>
          <cell r="E587" t="str">
            <v>GWh</v>
          </cell>
          <cell r="F587">
            <v>600.52942444193263</v>
          </cell>
          <cell r="G587">
            <v>646.8530172285723</v>
          </cell>
          <cell r="H587">
            <v>647.35645936042067</v>
          </cell>
          <cell r="I587">
            <v>666.13901793936316</v>
          </cell>
          <cell r="J587">
            <v>661.56122400159688</v>
          </cell>
          <cell r="K587">
            <v>653.12485894627696</v>
          </cell>
          <cell r="L587">
            <v>616.11189904098774</v>
          </cell>
          <cell r="M587">
            <v>621.29270602233464</v>
          </cell>
          <cell r="N587">
            <v>596.09570566369052</v>
          </cell>
          <cell r="O587">
            <v>594.29786588303148</v>
          </cell>
          <cell r="P587">
            <v>621.88610205592329</v>
          </cell>
          <cell r="Q587">
            <v>603.14136457181542</v>
          </cell>
          <cell r="R587">
            <v>579.11641072053703</v>
          </cell>
          <cell r="S587">
            <v>550.19507261265926</v>
          </cell>
          <cell r="T587">
            <v>527.58342759710172</v>
          </cell>
          <cell r="U587">
            <v>511.07432539973001</v>
          </cell>
          <cell r="V587">
            <v>485.09391333339238</v>
          </cell>
          <cell r="W587">
            <v>463.35112902907395</v>
          </cell>
          <cell r="X587">
            <v>416.8532699286576</v>
          </cell>
          <cell r="Y587">
            <v>380.31265043649722</v>
          </cell>
          <cell r="Z587">
            <v>351.49267072426028</v>
          </cell>
          <cell r="AA587">
            <v>325.20102932644801</v>
          </cell>
          <cell r="AB587">
            <v>293.8312999240319</v>
          </cell>
          <cell r="AC587">
            <v>283.0737749985127</v>
          </cell>
          <cell r="AD587">
            <v>276.14185508522905</v>
          </cell>
          <cell r="AE587">
            <v>262.44507038106019</v>
          </cell>
        </row>
        <row r="588">
          <cell r="A588" t="str">
            <v>Consommation du chauffage gaz naturel des maisons 1975-1982 (climat normal)</v>
          </cell>
          <cell r="B588" t="str">
            <v>gazcumprchc2</v>
          </cell>
          <cell r="C588" t="str">
            <v>fra</v>
          </cell>
          <cell r="D588" t="str">
            <v>CEREN</v>
          </cell>
          <cell r="E588" t="str">
            <v>GWh</v>
          </cell>
          <cell r="F588">
            <v>3058.9213767548808</v>
          </cell>
          <cell r="G588">
            <v>3088.2365603614785</v>
          </cell>
          <cell r="H588">
            <v>3030.4524416723657</v>
          </cell>
          <cell r="I588">
            <v>2981.6246433921219</v>
          </cell>
          <cell r="J588">
            <v>3012.8879866343982</v>
          </cell>
          <cell r="K588">
            <v>2959.5451128836735</v>
          </cell>
          <cell r="L588">
            <v>3055.7781070609194</v>
          </cell>
          <cell r="M588">
            <v>3311.9590161828137</v>
          </cell>
          <cell r="N588">
            <v>3524.0316332835991</v>
          </cell>
          <cell r="O588">
            <v>3614.9166569984664</v>
          </cell>
          <cell r="P588">
            <v>3901.3059274350658</v>
          </cell>
          <cell r="Q588">
            <v>4028.4217200333396</v>
          </cell>
          <cell r="R588">
            <v>4158.7517782024943</v>
          </cell>
          <cell r="S588">
            <v>4014.6471248103326</v>
          </cell>
          <cell r="T588">
            <v>4349.1064768574806</v>
          </cell>
          <cell r="U588">
            <v>4293.5473809880586</v>
          </cell>
          <cell r="V588">
            <v>4259.8276190237848</v>
          </cell>
          <cell r="W588">
            <v>4209.4876784996331</v>
          </cell>
          <cell r="X588">
            <v>4165.5376042498156</v>
          </cell>
          <cell r="Y588">
            <v>3929.7711621672356</v>
          </cell>
          <cell r="Z588">
            <v>3942.5128255392456</v>
          </cell>
          <cell r="AA588">
            <v>3725.1189290754792</v>
          </cell>
          <cell r="AB588">
            <v>3688.6333842747381</v>
          </cell>
          <cell r="AC588">
            <v>3703.8313166438893</v>
          </cell>
          <cell r="AD588">
            <v>3568.312407917751</v>
          </cell>
          <cell r="AE588">
            <v>3500.0340471136874</v>
          </cell>
        </row>
        <row r="589">
          <cell r="A589" t="str">
            <v>Consommation du chauffage électricité des maisons 1975-1982 (climat normal)</v>
          </cell>
          <cell r="B589" t="str">
            <v>elccumprchc2</v>
          </cell>
          <cell r="C589" t="str">
            <v>fra</v>
          </cell>
          <cell r="D589" t="str">
            <v>CEREN</v>
          </cell>
          <cell r="E589" t="str">
            <v>GWh</v>
          </cell>
          <cell r="F589">
            <v>5002.0901933393543</v>
          </cell>
          <cell r="G589">
            <v>4925.9242908211636</v>
          </cell>
          <cell r="H589">
            <v>4836.8091696485089</v>
          </cell>
          <cell r="I589">
            <v>4605.1078128814406</v>
          </cell>
          <cell r="J589">
            <v>4668.2549798585906</v>
          </cell>
          <cell r="K589">
            <v>4677.8938471259771</v>
          </cell>
          <cell r="L589">
            <v>4685.1607239591503</v>
          </cell>
          <cell r="M589">
            <v>4556.2955003197276</v>
          </cell>
          <cell r="N589">
            <v>4777.7102760797243</v>
          </cell>
          <cell r="O589">
            <v>4668.3149807009495</v>
          </cell>
          <cell r="P589">
            <v>4733.2872654615794</v>
          </cell>
          <cell r="Q589">
            <v>4533.7284347896566</v>
          </cell>
          <cell r="R589">
            <v>4243.9522707818996</v>
          </cell>
          <cell r="S589">
            <v>4428.6277964263345</v>
          </cell>
          <cell r="T589">
            <v>4576.7191677360024</v>
          </cell>
          <cell r="U589">
            <v>4733.4366901560934</v>
          </cell>
          <cell r="V589">
            <v>4790.6210728481747</v>
          </cell>
          <cell r="W589">
            <v>4755.093259891687</v>
          </cell>
          <cell r="X589">
            <v>4767.3693461545035</v>
          </cell>
          <cell r="Y589">
            <v>4499.422843823414</v>
          </cell>
          <cell r="Z589">
            <v>4251.5438265914208</v>
          </cell>
          <cell r="AA589">
            <v>3729.3382053614018</v>
          </cell>
          <cell r="AB589">
            <v>3308.714057238401</v>
          </cell>
          <cell r="AC589">
            <v>2910.3347000000008</v>
          </cell>
          <cell r="AD589">
            <v>2827.2270629999975</v>
          </cell>
          <cell r="AE589">
            <v>2776.4386530405</v>
          </cell>
        </row>
        <row r="590">
          <cell r="A590" t="str">
            <v>Consommation du chauffage biomasse des maisons 1975-1982 (climat normal)</v>
          </cell>
          <cell r="B590" t="str">
            <v>boicumprchc2</v>
          </cell>
          <cell r="C590" t="str">
            <v>fra</v>
          </cell>
          <cell r="D590" t="str">
            <v>CEREN</v>
          </cell>
          <cell r="E590" t="str">
            <v>GWh</v>
          </cell>
          <cell r="F590">
            <v>6484.0155160429586</v>
          </cell>
          <cell r="G590">
            <v>7170.2077190437658</v>
          </cell>
          <cell r="H590">
            <v>7277.1353070134292</v>
          </cell>
          <cell r="I590">
            <v>7049.8505323768777</v>
          </cell>
          <cell r="J590">
            <v>6572.7016214821706</v>
          </cell>
          <cell r="K590">
            <v>6129.4796898223231</v>
          </cell>
          <cell r="L590">
            <v>5665.2243928901862</v>
          </cell>
          <cell r="M590">
            <v>5464.9681596763885</v>
          </cell>
          <cell r="N590">
            <v>5259.4616410034359</v>
          </cell>
          <cell r="O590">
            <v>5065.5377530354663</v>
          </cell>
          <cell r="P590">
            <v>4604.73273556198</v>
          </cell>
          <cell r="Q590">
            <v>4403.431177710484</v>
          </cell>
          <cell r="R590">
            <v>4438.3670705525146</v>
          </cell>
          <cell r="S590">
            <v>4386.5769488787801</v>
          </cell>
          <cell r="T590">
            <v>4462.6547306075563</v>
          </cell>
          <cell r="U590">
            <v>4097.4888717892463</v>
          </cell>
          <cell r="V590">
            <v>4342.783589492401</v>
          </cell>
          <cell r="W590">
            <v>4326.2527533976872</v>
          </cell>
          <cell r="X590">
            <v>3984.1357901486172</v>
          </cell>
          <cell r="Y590">
            <v>4125.6236338107155</v>
          </cell>
          <cell r="Z590">
            <v>4116.6019676413007</v>
          </cell>
          <cell r="AA590">
            <v>4204.9063952168108</v>
          </cell>
          <cell r="AB590">
            <v>4224.44427852833</v>
          </cell>
          <cell r="AC590">
            <v>4241.923433451333</v>
          </cell>
          <cell r="AD590">
            <v>4287.2831916895375</v>
          </cell>
          <cell r="AE590">
            <v>4321.323535641277</v>
          </cell>
        </row>
        <row r="591">
          <cell r="A591" t="str">
            <v>Consommation du chauffage autre des maisons 1975-1982 (climat normal)</v>
          </cell>
          <cell r="B591" t="str">
            <v>divcumprchc2</v>
          </cell>
          <cell r="C591" t="str">
            <v>fra</v>
          </cell>
          <cell r="D591" t="str">
            <v>CEREN</v>
          </cell>
          <cell r="E591" t="str">
            <v>GWh</v>
          </cell>
          <cell r="F591">
            <v>19.122827342103474</v>
          </cell>
          <cell r="G591">
            <v>19.482131631515088</v>
          </cell>
          <cell r="H591">
            <v>18.603741478029981</v>
          </cell>
          <cell r="I591">
            <v>17.901782634808647</v>
          </cell>
          <cell r="J591">
            <v>17.045206377569695</v>
          </cell>
          <cell r="K591">
            <v>22.922105590084698</v>
          </cell>
          <cell r="L591">
            <v>32.972915300993961</v>
          </cell>
          <cell r="M591">
            <v>17.957834275161701</v>
          </cell>
          <cell r="N591">
            <v>18.209200056826404</v>
          </cell>
          <cell r="O591">
            <v>18.57477460293585</v>
          </cell>
          <cell r="P591">
            <v>20.110057826055275</v>
          </cell>
          <cell r="Q591">
            <v>22.383433632276667</v>
          </cell>
          <cell r="R591">
            <v>23.96606817473068</v>
          </cell>
          <cell r="S591">
            <v>26.411206501756748</v>
          </cell>
          <cell r="T591">
            <v>28.754192877050532</v>
          </cell>
          <cell r="U591">
            <v>30.600439639225804</v>
          </cell>
          <cell r="V591">
            <v>31.58159027408999</v>
          </cell>
          <cell r="W591">
            <v>27.874458194372753</v>
          </cell>
          <cell r="X591">
            <v>25.218002667928715</v>
          </cell>
          <cell r="Y591">
            <v>24.843748660332153</v>
          </cell>
          <cell r="Z591">
            <v>23.315859918774255</v>
          </cell>
          <cell r="AA591">
            <v>21.241256712610376</v>
          </cell>
          <cell r="AB591">
            <v>18.809082828475034</v>
          </cell>
          <cell r="AC591">
            <v>15.755310136812513</v>
          </cell>
          <cell r="AD591">
            <v>17.393751143941014</v>
          </cell>
          <cell r="AE591">
            <v>17.393751143941014</v>
          </cell>
        </row>
        <row r="592">
          <cell r="A592" t="str">
            <v>Consommation du chauffage des appartements 1975-1982 (climat normal)</v>
          </cell>
        </row>
        <row r="593">
          <cell r="A593" t="str">
            <v>Consommation du chauffage des appartements 1975-1982 (climat normal)</v>
          </cell>
          <cell r="B593" t="str">
            <v>toccuiprchc2</v>
          </cell>
          <cell r="C593" t="str">
            <v>fra</v>
          </cell>
          <cell r="D593" t="str">
            <v>CEREN</v>
          </cell>
          <cell r="E593" t="str">
            <v>GWh</v>
          </cell>
          <cell r="F593">
            <v>8772.1960071886351</v>
          </cell>
          <cell r="G593">
            <v>8319.014807496791</v>
          </cell>
          <cell r="H593">
            <v>8085.8691989982499</v>
          </cell>
          <cell r="I593">
            <v>7838.7365422175799</v>
          </cell>
          <cell r="J593">
            <v>7624.6552126235501</v>
          </cell>
          <cell r="K593">
            <v>7381.2736035888483</v>
          </cell>
          <cell r="L593">
            <v>7063.6786866163102</v>
          </cell>
          <cell r="M593">
            <v>7246.7227373012229</v>
          </cell>
          <cell r="N593">
            <v>7365.0789944379712</v>
          </cell>
          <cell r="O593">
            <v>7413.314913191015</v>
          </cell>
          <cell r="P593">
            <v>7558.2505871127451</v>
          </cell>
          <cell r="Q593">
            <v>7937.5782066875363</v>
          </cell>
          <cell r="R593">
            <v>8203.1450267895871</v>
          </cell>
          <cell r="S593">
            <v>8192.8545599759709</v>
          </cell>
          <cell r="T593">
            <v>8203.1894016854476</v>
          </cell>
          <cell r="U593">
            <v>8078.2223964062214</v>
          </cell>
          <cell r="V593">
            <v>7867.3077425182437</v>
          </cell>
          <cell r="W593">
            <v>7733.3693454004379</v>
          </cell>
          <cell r="X593">
            <v>7562.9928643580824</v>
          </cell>
          <cell r="Y593">
            <v>7244.7831708634012</v>
          </cell>
          <cell r="Z593">
            <v>7087.1667577432827</v>
          </cell>
          <cell r="AA593">
            <v>6870.3160013787228</v>
          </cell>
          <cell r="AB593">
            <v>6567.9947097245704</v>
          </cell>
          <cell r="AC593">
            <v>6309.6730994390655</v>
          </cell>
          <cell r="AD593">
            <v>6044.363921651895</v>
          </cell>
          <cell r="AE593">
            <v>5842.3958670138636</v>
          </cell>
        </row>
        <row r="594">
          <cell r="A594" t="str">
            <v>Consommation du chauffage charbon des appartements 1975-1982 (climat normal)</v>
          </cell>
          <cell r="B594" t="str">
            <v>chacuiprchc2</v>
          </cell>
          <cell r="C594" t="str">
            <v>fra</v>
          </cell>
          <cell r="D594" t="str">
            <v>CEREN</v>
          </cell>
          <cell r="E594" t="str">
            <v>GWh</v>
          </cell>
          <cell r="F594">
            <v>19.320836626774721</v>
          </cell>
          <cell r="G594">
            <v>17.676147127932733</v>
          </cell>
          <cell r="H594">
            <v>14.190045825898213</v>
          </cell>
          <cell r="I594">
            <v>12.07118408000477</v>
          </cell>
          <cell r="J594">
            <v>9.4078424476533691</v>
          </cell>
          <cell r="K594">
            <v>10.430089023347515</v>
          </cell>
          <cell r="L594">
            <v>11.354131449075453</v>
          </cell>
          <cell r="M594">
            <v>9.021482070039335</v>
          </cell>
          <cell r="N594">
            <v>9.0975267928192203</v>
          </cell>
          <cell r="O594">
            <v>8.9476560362373672</v>
          </cell>
          <cell r="P594">
            <v>12.754688309787536</v>
          </cell>
          <cell r="Q594">
            <v>12.297789608591984</v>
          </cell>
          <cell r="R594">
            <v>11.140521668378426</v>
          </cell>
          <cell r="S594">
            <v>11.192053134186642</v>
          </cell>
          <cell r="T594">
            <v>9.505746400969084</v>
          </cell>
          <cell r="U594">
            <v>7.5325503206981299</v>
          </cell>
          <cell r="V594">
            <v>5.3302052524932977</v>
          </cell>
          <cell r="W594">
            <v>6.4697372836552312</v>
          </cell>
          <cell r="X594">
            <v>7.4270767790179981</v>
          </cell>
          <cell r="Y594">
            <v>8.5604560910448573</v>
          </cell>
          <cell r="Z594">
            <v>9.5728554534244186</v>
          </cell>
          <cell r="AA594">
            <v>10.760926175006167</v>
          </cell>
          <cell r="AB594">
            <v>11.766951986330593</v>
          </cell>
          <cell r="AC594">
            <v>12.76983402904443</v>
          </cell>
          <cell r="AD594">
            <v>12.76983402904443</v>
          </cell>
          <cell r="AE594">
            <v>12.76983402904443</v>
          </cell>
        </row>
        <row r="595">
          <cell r="A595" t="str">
            <v>Consommation du chauffage fioul des appartements 1975-1982 (climat normal)</v>
          </cell>
          <cell r="B595" t="str">
            <v>fodcuiprchc2</v>
          </cell>
          <cell r="C595" t="str">
            <v>fra</v>
          </cell>
          <cell r="D595" t="str">
            <v>CEREN</v>
          </cell>
          <cell r="E595" t="str">
            <v>GWh</v>
          </cell>
          <cell r="F595">
            <v>1409.4752681266009</v>
          </cell>
          <cell r="G595">
            <v>1357.2487546348498</v>
          </cell>
          <cell r="H595">
            <v>1269.5943869015455</v>
          </cell>
          <cell r="I595">
            <v>1194.643205664132</v>
          </cell>
          <cell r="J595">
            <v>1145.2186181720081</v>
          </cell>
          <cell r="K595">
            <v>1061.3678933432661</v>
          </cell>
          <cell r="L595">
            <v>832.96393856087354</v>
          </cell>
          <cell r="M595">
            <v>783.94917574438693</v>
          </cell>
          <cell r="N595">
            <v>733.57959886451465</v>
          </cell>
          <cell r="O595">
            <v>678.71420249093421</v>
          </cell>
          <cell r="P595">
            <v>824.54627768222974</v>
          </cell>
          <cell r="Q595">
            <v>918.64623058619077</v>
          </cell>
          <cell r="R595">
            <v>988.72800584223364</v>
          </cell>
          <cell r="S595">
            <v>962.05636775700145</v>
          </cell>
          <cell r="T595">
            <v>936.00448231764847</v>
          </cell>
          <cell r="U595">
            <v>864.22105093956429</v>
          </cell>
          <cell r="V595">
            <v>805.78123623701049</v>
          </cell>
          <cell r="W595">
            <v>752.76528553922844</v>
          </cell>
          <cell r="X595">
            <v>717.6364481564317</v>
          </cell>
          <cell r="Y595">
            <v>676.57381726075801</v>
          </cell>
          <cell r="Z595">
            <v>640.69411630003356</v>
          </cell>
          <cell r="AA595">
            <v>605.01325160176827</v>
          </cell>
          <cell r="AB595">
            <v>544.0430248936824</v>
          </cell>
          <cell r="AC595">
            <v>483.33148487793233</v>
          </cell>
          <cell r="AD595">
            <v>444.68224857637586</v>
          </cell>
          <cell r="AE595">
            <v>417.10497883159411</v>
          </cell>
        </row>
        <row r="596">
          <cell r="A596" t="str">
            <v>Consommation du chauffage GPL des appartements 1975-1982 (climat normal)</v>
          </cell>
          <cell r="B596" t="str">
            <v>gplcuiprchc2</v>
          </cell>
          <cell r="C596" t="str">
            <v>fra</v>
          </cell>
          <cell r="D596" t="str">
            <v>CEREN</v>
          </cell>
          <cell r="E596" t="str">
            <v>GWh</v>
          </cell>
          <cell r="F596">
            <v>40.803491267063571</v>
          </cell>
          <cell r="G596">
            <v>34.364506475435597</v>
          </cell>
          <cell r="H596">
            <v>32.240859689364903</v>
          </cell>
          <cell r="I596">
            <v>29.575488348449316</v>
          </cell>
          <cell r="J596">
            <v>28.45794817935694</v>
          </cell>
          <cell r="K596">
            <v>27.216145520023527</v>
          </cell>
          <cell r="L596">
            <v>25.80510755166631</v>
          </cell>
          <cell r="M596">
            <v>27.340613621694459</v>
          </cell>
          <cell r="N596">
            <v>30.511617316077075</v>
          </cell>
          <cell r="O596">
            <v>28.768822872340316</v>
          </cell>
          <cell r="P596">
            <v>27.083720732499248</v>
          </cell>
          <cell r="Q596">
            <v>23.070645940336274</v>
          </cell>
          <cell r="R596">
            <v>19.39775703367226</v>
          </cell>
          <cell r="S596">
            <v>18.384859830832806</v>
          </cell>
          <cell r="T596">
            <v>19.133088144890575</v>
          </cell>
          <cell r="U596">
            <v>19.162649431953206</v>
          </cell>
          <cell r="V596">
            <v>18.098270098281738</v>
          </cell>
          <cell r="W596">
            <v>15.679007182564749</v>
          </cell>
          <cell r="X596">
            <v>11.467325681146772</v>
          </cell>
          <cell r="Y596">
            <v>8.6715571782239032</v>
          </cell>
          <cell r="Z596">
            <v>6.6991120141773921</v>
          </cell>
          <cell r="AA596">
            <v>4.7951397151832849</v>
          </cell>
          <cell r="AB596">
            <v>2.9177863915883373</v>
          </cell>
          <cell r="AC596">
            <v>1.6510692221184065</v>
          </cell>
          <cell r="AD596">
            <v>1.6573824102543979</v>
          </cell>
          <cell r="AE596">
            <v>1.6459314032751236</v>
          </cell>
        </row>
        <row r="597">
          <cell r="A597" t="str">
            <v>Consommation du chauffage gaz naturel des appartements 1975-1982 (climat normal)</v>
          </cell>
          <cell r="B597" t="str">
            <v>gazcuiprchc2</v>
          </cell>
          <cell r="C597" t="str">
            <v>fra</v>
          </cell>
          <cell r="D597" t="str">
            <v>CEREN</v>
          </cell>
          <cell r="E597" t="str">
            <v>GWh</v>
          </cell>
          <cell r="F597">
            <v>3841.7114819095027</v>
          </cell>
          <cell r="G597">
            <v>3688.2802425535765</v>
          </cell>
          <cell r="H597">
            <v>3610.7578516865351</v>
          </cell>
          <cell r="I597">
            <v>3651.3803311670954</v>
          </cell>
          <cell r="J597">
            <v>3654.7008584735131</v>
          </cell>
          <cell r="K597">
            <v>3522.6250888461423</v>
          </cell>
          <cell r="L597">
            <v>3432.4991252348541</v>
          </cell>
          <cell r="M597">
            <v>3633.3812684251584</v>
          </cell>
          <cell r="N597">
            <v>3802.1818598915979</v>
          </cell>
          <cell r="O597">
            <v>4023.4667633191007</v>
          </cell>
          <cell r="P597">
            <v>3968.1580771238437</v>
          </cell>
          <cell r="Q597">
            <v>4146.3376806551796</v>
          </cell>
          <cell r="R597">
            <v>4198.3089266762408</v>
          </cell>
          <cell r="S597">
            <v>4121.5144400558102</v>
          </cell>
          <cell r="T597">
            <v>4135.526709495718</v>
          </cell>
          <cell r="U597">
            <v>4034.6795886019095</v>
          </cell>
          <cell r="V597">
            <v>3848.5789302752682</v>
          </cell>
          <cell r="W597">
            <v>3870.9059603559549</v>
          </cell>
          <cell r="X597">
            <v>3881.1554355156445</v>
          </cell>
          <cell r="Y597">
            <v>3786.4225935923173</v>
          </cell>
          <cell r="Z597">
            <v>3887.2102592155952</v>
          </cell>
          <cell r="AA597">
            <v>3863.6242345181649</v>
          </cell>
          <cell r="AB597">
            <v>3848.7213609843152</v>
          </cell>
          <cell r="AC597">
            <v>3871.3841493171085</v>
          </cell>
          <cell r="AD597">
            <v>3727.1410236606644</v>
          </cell>
          <cell r="AE597">
            <v>3559.6099644351793</v>
          </cell>
        </row>
        <row r="598">
          <cell r="A598" t="str">
            <v>Consommation du chauffage électricité des appartements 1975-1982 (climat normal)</v>
          </cell>
          <cell r="B598" t="str">
            <v>elccuiprchc2</v>
          </cell>
          <cell r="C598" t="str">
            <v>fra</v>
          </cell>
          <cell r="D598" t="str">
            <v>CEREN</v>
          </cell>
          <cell r="E598" t="str">
            <v>GWh</v>
          </cell>
          <cell r="F598">
            <v>1444.4424450070669</v>
          </cell>
          <cell r="G598">
            <v>1430.9577726808698</v>
          </cell>
          <cell r="H598">
            <v>1394.1520613852254</v>
          </cell>
          <cell r="I598">
            <v>1350.2911445010736</v>
          </cell>
          <cell r="J598">
            <v>1189.4126429622306</v>
          </cell>
          <cell r="K598">
            <v>1177.2958881462666</v>
          </cell>
          <cell r="L598">
            <v>1159.720384627828</v>
          </cell>
          <cell r="M598">
            <v>1222.6353593682529</v>
          </cell>
          <cell r="N598">
            <v>1227.7972204799376</v>
          </cell>
          <cell r="O598">
            <v>1099.1494587382124</v>
          </cell>
          <cell r="P598">
            <v>1121.1002558742396</v>
          </cell>
          <cell r="Q598">
            <v>1208.1352012529287</v>
          </cell>
          <cell r="R598">
            <v>1216.8993357883414</v>
          </cell>
          <cell r="S598">
            <v>1264.5243390314367</v>
          </cell>
          <cell r="T598">
            <v>1334.8830841823424</v>
          </cell>
          <cell r="U598">
            <v>1441.1466560507333</v>
          </cell>
          <cell r="V598">
            <v>1543.006132839937</v>
          </cell>
          <cell r="W598">
            <v>1535.2905321965777</v>
          </cell>
          <cell r="X598">
            <v>1511.4092533036901</v>
          </cell>
          <cell r="Y598">
            <v>1397.6109623201969</v>
          </cell>
          <cell r="Z598">
            <v>1234.9367456246603</v>
          </cell>
          <cell r="AA598">
            <v>1133.8659379252679</v>
          </cell>
          <cell r="AB598">
            <v>982.45726236416863</v>
          </cell>
          <cell r="AC598">
            <v>835.18507999999997</v>
          </cell>
          <cell r="AD598">
            <v>807.01586043999998</v>
          </cell>
          <cell r="AE598">
            <v>798.1935848791851</v>
          </cell>
        </row>
        <row r="599">
          <cell r="A599" t="str">
            <v>Consommation du chauffage biomasse des appartements 1975-1982 (climat normal)</v>
          </cell>
          <cell r="B599" t="str">
            <v>boicuiprchc2</v>
          </cell>
          <cell r="C599" t="str">
            <v>fra</v>
          </cell>
          <cell r="D599" t="str">
            <v>CEREN</v>
          </cell>
          <cell r="E599" t="str">
            <v>GWh</v>
          </cell>
          <cell r="F599">
            <v>364.99357027787369</v>
          </cell>
          <cell r="G599">
            <v>205.69175834679959</v>
          </cell>
          <cell r="H599">
            <v>189.64653849176469</v>
          </cell>
          <cell r="I599">
            <v>153.9704004798451</v>
          </cell>
          <cell r="J599">
            <v>142.2460537251292</v>
          </cell>
          <cell r="K599">
            <v>126.10982345178357</v>
          </cell>
          <cell r="L599">
            <v>111.70269620945604</v>
          </cell>
          <cell r="M599">
            <v>100.66533501853824</v>
          </cell>
          <cell r="N599">
            <v>98.052946386532597</v>
          </cell>
          <cell r="O599">
            <v>91.643356452550677</v>
          </cell>
          <cell r="P599">
            <v>66.417660681984913</v>
          </cell>
          <cell r="Q599">
            <v>57.149343677200143</v>
          </cell>
          <cell r="R599">
            <v>53.321428682063441</v>
          </cell>
          <cell r="S599">
            <v>49.043430271934483</v>
          </cell>
          <cell r="T599">
            <v>48.219348951408669</v>
          </cell>
          <cell r="U599">
            <v>44.379190354124873</v>
          </cell>
          <cell r="V599">
            <v>38.929134392501332</v>
          </cell>
          <cell r="W599">
            <v>44.080878431062814</v>
          </cell>
          <cell r="X599">
            <v>43.806331570940081</v>
          </cell>
          <cell r="Y599">
            <v>48.073196540022622</v>
          </cell>
          <cell r="Z599">
            <v>53.082989917971574</v>
          </cell>
          <cell r="AA599">
            <v>57.421174546053173</v>
          </cell>
          <cell r="AB599">
            <v>60.874395581686343</v>
          </cell>
          <cell r="AC599">
            <v>64.118217144780004</v>
          </cell>
          <cell r="AD599">
            <v>67.108288048341976</v>
          </cell>
          <cell r="AE599">
            <v>70.799306994458433</v>
          </cell>
        </row>
        <row r="600">
          <cell r="A600" t="str">
            <v>Consommation du chauffage autre des appartements 1975-1982 (climat normal)</v>
          </cell>
          <cell r="B600" t="str">
            <v>divcuiprchc2</v>
          </cell>
          <cell r="C600" t="str">
            <v>fra</v>
          </cell>
          <cell r="D600" t="str">
            <v>CEREN</v>
          </cell>
          <cell r="E600" t="str">
            <v>GWh</v>
          </cell>
          <cell r="F600">
            <v>1651.4489139737507</v>
          </cell>
          <cell r="G600">
            <v>1584.7956256773284</v>
          </cell>
          <cell r="H600">
            <v>1575.2874550179158</v>
          </cell>
          <cell r="I600">
            <v>1446.8047879769804</v>
          </cell>
          <cell r="J600">
            <v>1455.2112486636597</v>
          </cell>
          <cell r="K600">
            <v>1456.2286752580185</v>
          </cell>
          <cell r="L600">
            <v>1489.6333029825562</v>
          </cell>
          <cell r="M600">
            <v>1469.7295030531525</v>
          </cell>
          <cell r="N600">
            <v>1463.8582247064935</v>
          </cell>
          <cell r="O600">
            <v>1482.6246532816397</v>
          </cell>
          <cell r="P600">
            <v>1538.1899067081611</v>
          </cell>
          <cell r="Q600">
            <v>1571.9413149671086</v>
          </cell>
          <cell r="R600">
            <v>1715.3490510986574</v>
          </cell>
          <cell r="S600">
            <v>1766.1390698947705</v>
          </cell>
          <cell r="T600">
            <v>1719.9169421924714</v>
          </cell>
          <cell r="U600">
            <v>1667.1007107072382</v>
          </cell>
          <cell r="V600">
            <v>1607.5838334227506</v>
          </cell>
          <cell r="W600">
            <v>1508.1779444113938</v>
          </cell>
          <cell r="X600">
            <v>1390.090993351211</v>
          </cell>
          <cell r="Y600">
            <v>1318.8705878808371</v>
          </cell>
          <cell r="Z600">
            <v>1254.97067921742</v>
          </cell>
          <cell r="AA600">
            <v>1194.8353368972794</v>
          </cell>
          <cell r="AB600">
            <v>1117.2139275227994</v>
          </cell>
          <cell r="AC600">
            <v>1041.2332648480813</v>
          </cell>
          <cell r="AD600">
            <v>983.98928448721358</v>
          </cell>
          <cell r="AE600">
            <v>982.27226644112716</v>
          </cell>
        </row>
        <row r="601">
          <cell r="A601" t="str">
            <v>Consommation du chauffage des maisons 1982-1989 (climat normal)</v>
          </cell>
        </row>
        <row r="602">
          <cell r="A602" t="str">
            <v>Consommation du chauffage des maisons 1982-1989 (climat normal)</v>
          </cell>
          <cell r="B602" t="str">
            <v>toccumprchc3</v>
          </cell>
          <cell r="C602" t="str">
            <v>fra</v>
          </cell>
          <cell r="D602" t="str">
            <v>CEREN</v>
          </cell>
          <cell r="E602" t="str">
            <v>GWh</v>
          </cell>
          <cell r="F602">
            <v>16666.215990438817</v>
          </cell>
          <cell r="G602">
            <v>17148.935469089491</v>
          </cell>
          <cell r="H602">
            <v>17341.091397913511</v>
          </cell>
          <cell r="I602">
            <v>16381.491995209168</v>
          </cell>
          <cell r="J602">
            <v>15762.4143302385</v>
          </cell>
          <cell r="K602">
            <v>15355.720711419563</v>
          </cell>
          <cell r="L602">
            <v>14919.574615472558</v>
          </cell>
          <cell r="M602">
            <v>15077.400917854819</v>
          </cell>
          <cell r="N602">
            <v>15627.596005575979</v>
          </cell>
          <cell r="O602">
            <v>15782.19796705507</v>
          </cell>
          <cell r="P602">
            <v>15792.422161045044</v>
          </cell>
          <cell r="Q602">
            <v>15702.103356992217</v>
          </cell>
          <cell r="R602">
            <v>15512.007509263685</v>
          </cell>
          <cell r="S602">
            <v>15429.819479095215</v>
          </cell>
          <cell r="T602">
            <v>15745.659077236936</v>
          </cell>
          <cell r="U602">
            <v>15400.961277308446</v>
          </cell>
          <cell r="V602">
            <v>15511.302701983695</v>
          </cell>
          <cell r="W602">
            <v>15254.277652390236</v>
          </cell>
          <cell r="X602">
            <v>14745.452686004006</v>
          </cell>
          <cell r="Y602">
            <v>14349.292963968252</v>
          </cell>
          <cell r="Z602">
            <v>14116.568496322161</v>
          </cell>
          <cell r="AA602">
            <v>13826.477567084827</v>
          </cell>
          <cell r="AB602">
            <v>13490.595241104567</v>
          </cell>
          <cell r="AC602">
            <v>13254.414872214968</v>
          </cell>
          <cell r="AD602">
            <v>13140.535420049737</v>
          </cell>
          <cell r="AE602">
            <v>13040.980636031669</v>
          </cell>
        </row>
        <row r="603">
          <cell r="A603" t="str">
            <v>Consommation du chauffage charbon des maisons 1982-1989 (climat normal)</v>
          </cell>
          <cell r="B603" t="str">
            <v>chacumprchc3</v>
          </cell>
          <cell r="C603" t="str">
            <v>fra</v>
          </cell>
          <cell r="D603" t="str">
            <v>CEREN</v>
          </cell>
          <cell r="E603" t="str">
            <v>GWh</v>
          </cell>
          <cell r="F603">
            <v>68.177695363048414</v>
          </cell>
          <cell r="G603">
            <v>55.241505830566012</v>
          </cell>
          <cell r="H603">
            <v>53.803251922688837</v>
          </cell>
          <cell r="I603">
            <v>56.15092784925713</v>
          </cell>
          <cell r="J603">
            <v>58.456534629397026</v>
          </cell>
          <cell r="K603">
            <v>54.363886023489137</v>
          </cell>
          <cell r="L603">
            <v>55.75137255223671</v>
          </cell>
          <cell r="M603">
            <v>45.755802433525027</v>
          </cell>
          <cell r="N603">
            <v>41.725452428624443</v>
          </cell>
          <cell r="O603">
            <v>54.018172324749486</v>
          </cell>
          <cell r="P603">
            <v>46.95997053966628</v>
          </cell>
          <cell r="Q603">
            <v>35.588299998858403</v>
          </cell>
          <cell r="R603">
            <v>25.554329069848222</v>
          </cell>
          <cell r="S603">
            <v>25.230964034218825</v>
          </cell>
          <cell r="T603">
            <v>23.582538472478873</v>
          </cell>
          <cell r="U603">
            <v>17.523856898877678</v>
          </cell>
          <cell r="V603">
            <v>8.641010346743121</v>
          </cell>
          <cell r="W603">
            <v>11.534922228028217</v>
          </cell>
          <cell r="X603">
            <v>14.6953586448615</v>
          </cell>
          <cell r="Y603">
            <v>18.469465968018891</v>
          </cell>
          <cell r="Z603">
            <v>22.220061784794485</v>
          </cell>
          <cell r="AA603">
            <v>26.104713181351684</v>
          </cell>
          <cell r="AB603">
            <v>29.833870776736791</v>
          </cell>
          <cell r="AC603">
            <v>33.68709760558162</v>
          </cell>
          <cell r="AD603">
            <v>33.21369698564984</v>
          </cell>
          <cell r="AE603">
            <v>32.765738984766365</v>
          </cell>
        </row>
        <row r="604">
          <cell r="A604" t="str">
            <v>Consommation du chauffage fioul des maisons 1982-1989 (climat normal)</v>
          </cell>
          <cell r="B604" t="str">
            <v>fodcumprchc3</v>
          </cell>
          <cell r="C604" t="str">
            <v>fra</v>
          </cell>
          <cell r="D604" t="str">
            <v>CEREN</v>
          </cell>
          <cell r="E604" t="str">
            <v>GWh</v>
          </cell>
          <cell r="F604">
            <v>1103.7637627781489</v>
          </cell>
          <cell r="G604">
            <v>1072.8623149928048</v>
          </cell>
          <cell r="H604">
            <v>958.78311055296763</v>
          </cell>
          <cell r="I604">
            <v>904.0269658036666</v>
          </cell>
          <cell r="J604">
            <v>887.50462961868527</v>
          </cell>
          <cell r="K604">
            <v>1014.6795973749171</v>
          </cell>
          <cell r="L604">
            <v>1046.6788304270844</v>
          </cell>
          <cell r="M604">
            <v>1138.6344129529818</v>
          </cell>
          <cell r="N604">
            <v>1350.9118602217866</v>
          </cell>
          <cell r="O604">
            <v>1536.089128228886</v>
          </cell>
          <cell r="P604">
            <v>1814.6257249833634</v>
          </cell>
          <cell r="Q604">
            <v>2031.1963955638712</v>
          </cell>
          <cell r="R604">
            <v>2069.4500433272037</v>
          </cell>
          <cell r="S604">
            <v>1950.3777006823098</v>
          </cell>
          <cell r="T604">
            <v>2066.173190159906</v>
          </cell>
          <cell r="U604">
            <v>2028.8546683177337</v>
          </cell>
          <cell r="V604">
            <v>1996.7564722291847</v>
          </cell>
          <cell r="W604">
            <v>1875.1764090811891</v>
          </cell>
          <cell r="X604">
            <v>1676.1452136349128</v>
          </cell>
          <cell r="Y604">
            <v>1566.4294098455384</v>
          </cell>
          <cell r="Z604">
            <v>1448.962297502796</v>
          </cell>
          <cell r="AA604">
            <v>1382.4075424297341</v>
          </cell>
          <cell r="AB604">
            <v>1252.8430054256103</v>
          </cell>
          <cell r="AC604">
            <v>1119.3281833687035</v>
          </cell>
          <cell r="AD604">
            <v>1078.2315108878895</v>
          </cell>
          <cell r="AE604">
            <v>999.02760510590281</v>
          </cell>
        </row>
        <row r="605">
          <cell r="A605" t="str">
            <v>Consommation du chauffage GPL des maisons 1982-1989 (climat normal)</v>
          </cell>
          <cell r="B605" t="str">
            <v>gplcumprchc3</v>
          </cell>
          <cell r="C605" t="str">
            <v>fra</v>
          </cell>
          <cell r="D605" t="str">
            <v>CEREN</v>
          </cell>
          <cell r="E605" t="str">
            <v>GWh</v>
          </cell>
          <cell r="F605">
            <v>261.12146253767816</v>
          </cell>
          <cell r="G605">
            <v>273.8161724890162</v>
          </cell>
          <cell r="H605">
            <v>276.90938732402128</v>
          </cell>
          <cell r="I605">
            <v>285.35612816686444</v>
          </cell>
          <cell r="J605">
            <v>283.84874647479995</v>
          </cell>
          <cell r="K605">
            <v>283.19087493822008</v>
          </cell>
          <cell r="L605">
            <v>277.49999395172489</v>
          </cell>
          <cell r="M605">
            <v>279.54229545405258</v>
          </cell>
          <cell r="N605">
            <v>275.83001875019693</v>
          </cell>
          <cell r="O605">
            <v>284.44021395331384</v>
          </cell>
          <cell r="P605">
            <v>338.44822384286329</v>
          </cell>
          <cell r="Q605">
            <v>352.41128675467593</v>
          </cell>
          <cell r="R605">
            <v>362.05855019348621</v>
          </cell>
          <cell r="S605">
            <v>345.6710892743539</v>
          </cell>
          <cell r="T605">
            <v>337.46337518766995</v>
          </cell>
          <cell r="U605">
            <v>334.65994938720587</v>
          </cell>
          <cell r="V605">
            <v>323.74154287590517</v>
          </cell>
          <cell r="W605">
            <v>301.24886798656064</v>
          </cell>
          <cell r="X605">
            <v>272.68375969754192</v>
          </cell>
          <cell r="Y605">
            <v>249.66585845036431</v>
          </cell>
          <cell r="Z605">
            <v>232.63611196091929</v>
          </cell>
          <cell r="AA605">
            <v>218.37022853803251</v>
          </cell>
          <cell r="AB605">
            <v>197.9380227019347</v>
          </cell>
          <cell r="AC605">
            <v>190.31155199186946</v>
          </cell>
          <cell r="AD605">
            <v>185.37863306601557</v>
          </cell>
          <cell r="AE605">
            <v>176.26979262475669</v>
          </cell>
        </row>
        <row r="606">
          <cell r="A606" t="str">
            <v>Consommation du chauffage gaz naturel des maisons 1982-1989 (climat normal)</v>
          </cell>
          <cell r="B606" t="str">
            <v>gazcumprchc3</v>
          </cell>
          <cell r="C606" t="str">
            <v>fra</v>
          </cell>
          <cell r="D606" t="str">
            <v>CEREN</v>
          </cell>
          <cell r="E606" t="str">
            <v>GWh</v>
          </cell>
          <cell r="F606">
            <v>2239.8132813740813</v>
          </cell>
          <cell r="G606">
            <v>2197.7725633870464</v>
          </cell>
          <cell r="H606">
            <v>2114.2616948995451</v>
          </cell>
          <cell r="I606">
            <v>2012.024353712884</v>
          </cell>
          <cell r="J606">
            <v>1966.2378804945215</v>
          </cell>
          <cell r="K606">
            <v>1868.8149602694104</v>
          </cell>
          <cell r="L606">
            <v>1823.825325326585</v>
          </cell>
          <cell r="M606">
            <v>2181.6581067178204</v>
          </cell>
          <cell r="N606">
            <v>2487.0993954366777</v>
          </cell>
          <cell r="O606">
            <v>2674.2953311572305</v>
          </cell>
          <cell r="P606">
            <v>2687.4799144458593</v>
          </cell>
          <cell r="Q606">
            <v>2742.5262481339732</v>
          </cell>
          <cell r="R606">
            <v>2873.1580638130813</v>
          </cell>
          <cell r="S606">
            <v>2674.1537539536985</v>
          </cell>
          <cell r="T606">
            <v>2745.1126023461029</v>
          </cell>
          <cell r="U606">
            <v>2771.492532421988</v>
          </cell>
          <cell r="V606">
            <v>2819.3991661293526</v>
          </cell>
          <cell r="W606">
            <v>2809.7304624465805</v>
          </cell>
          <cell r="X606">
            <v>2807.46876100076</v>
          </cell>
          <cell r="Y606">
            <v>2665.2724580618215</v>
          </cell>
          <cell r="Z606">
            <v>2683.0205129326828</v>
          </cell>
          <cell r="AA606">
            <v>2548.0754353142179</v>
          </cell>
          <cell r="AB606">
            <v>2547.1487722265506</v>
          </cell>
          <cell r="AC606">
            <v>2555.5729976248927</v>
          </cell>
          <cell r="AD606">
            <v>2476.0838611232616</v>
          </cell>
          <cell r="AE606">
            <v>2422.8190065637145</v>
          </cell>
        </row>
        <row r="607">
          <cell r="A607" t="str">
            <v>Consommation du chauffage électricité des maisons 1982-1989 (climat normal)</v>
          </cell>
          <cell r="B607" t="str">
            <v>elccumprchc3</v>
          </cell>
          <cell r="C607" t="str">
            <v>fra</v>
          </cell>
          <cell r="D607" t="str">
            <v>CEREN</v>
          </cell>
          <cell r="E607" t="str">
            <v>GWh</v>
          </cell>
          <cell r="F607">
            <v>6355.2639690737633</v>
          </cell>
          <cell r="G607">
            <v>6428.762474531447</v>
          </cell>
          <cell r="H607">
            <v>6497.3748650890466</v>
          </cell>
          <cell r="I607">
            <v>6109.731861012543</v>
          </cell>
          <cell r="J607">
            <v>6121.5305922429288</v>
          </cell>
          <cell r="K607">
            <v>6106.6547079217453</v>
          </cell>
          <cell r="L607">
            <v>6063.7038348064689</v>
          </cell>
          <cell r="M607">
            <v>5911.5603621814444</v>
          </cell>
          <cell r="N607">
            <v>6033.5120831393015</v>
          </cell>
          <cell r="O607">
            <v>5794.7587358816409</v>
          </cell>
          <cell r="P607">
            <v>5860.5042944914112</v>
          </cell>
          <cell r="Q607">
            <v>5651.1853396417437</v>
          </cell>
          <cell r="R607">
            <v>5256.050234392219</v>
          </cell>
          <cell r="S607">
            <v>5456.9493165200774</v>
          </cell>
          <cell r="T607">
            <v>5595.2081682884373</v>
          </cell>
          <cell r="U607">
            <v>5719.4158252229408</v>
          </cell>
          <cell r="V607">
            <v>5807.8626694643408</v>
          </cell>
          <cell r="W607">
            <v>5647.0764903547224</v>
          </cell>
          <cell r="X607">
            <v>5650.9607408224747</v>
          </cell>
          <cell r="Y607">
            <v>5399.5977640558549</v>
          </cell>
          <cell r="Z607">
            <v>5224.4942342192626</v>
          </cell>
          <cell r="AA607">
            <v>4946.909357405114</v>
          </cell>
          <cell r="AB607">
            <v>4675.380227576582</v>
          </cell>
          <cell r="AC607">
            <v>4500.1869700000016</v>
          </cell>
          <cell r="AD607">
            <v>4353.3586908999996</v>
          </cell>
          <cell r="AE607">
            <v>4261.7746575217488</v>
          </cell>
        </row>
        <row r="608">
          <cell r="A608" t="str">
            <v>Consommation du chauffage biomasse des maisons 1982-1989 (climat normal)</v>
          </cell>
          <cell r="B608" t="str">
            <v>boicumprchc3</v>
          </cell>
          <cell r="C608" t="str">
            <v>fra</v>
          </cell>
          <cell r="D608" t="str">
            <v>CEREN</v>
          </cell>
          <cell r="E608" t="str">
            <v>GWh</v>
          </cell>
          <cell r="F608">
            <v>6633.5484572510795</v>
          </cell>
          <cell r="G608">
            <v>7115.8698486328203</v>
          </cell>
          <cell r="H608">
            <v>7435.5545152391569</v>
          </cell>
          <cell r="I608">
            <v>7009.9603531829116</v>
          </cell>
          <cell r="J608">
            <v>6440.7875118768316</v>
          </cell>
          <cell r="K608">
            <v>6022.5891929909612</v>
          </cell>
          <cell r="L608">
            <v>5644.3308485172265</v>
          </cell>
          <cell r="M608">
            <v>5515.9871410975775</v>
          </cell>
          <cell r="N608">
            <v>5434.197931888295</v>
          </cell>
          <cell r="O608">
            <v>5434.1961138122333</v>
          </cell>
          <cell r="P608">
            <v>5038.8408466442788</v>
          </cell>
          <cell r="Q608">
            <v>4882.2892366528686</v>
          </cell>
          <cell r="R608">
            <v>4917.7211884091639</v>
          </cell>
          <cell r="S608">
            <v>4967.9980323422096</v>
          </cell>
          <cell r="T608">
            <v>4969.9557585214807</v>
          </cell>
          <cell r="U608">
            <v>4522.2774988294332</v>
          </cell>
          <cell r="V608">
            <v>4550.1423684484043</v>
          </cell>
          <cell r="W608">
            <v>4602.1054481200081</v>
          </cell>
          <cell r="X608">
            <v>4313.467899815495</v>
          </cell>
          <cell r="Y608">
            <v>4436.122798694727</v>
          </cell>
          <cell r="Z608">
            <v>4488.4196001771124</v>
          </cell>
          <cell r="AA608">
            <v>4686.5775886929796</v>
          </cell>
          <cell r="AB608">
            <v>4767.2187345722014</v>
          </cell>
          <cell r="AC608">
            <v>4833.3528984950117</v>
          </cell>
          <cell r="AD608">
            <v>4990.1698891297465</v>
          </cell>
          <cell r="AE608">
            <v>5124.2246972736066</v>
          </cell>
        </row>
        <row r="609">
          <cell r="A609" t="str">
            <v>Consommation du chauffage autre des maisons 1982-1989 (climat normal)</v>
          </cell>
          <cell r="B609" t="str">
            <v>divcumprchc3</v>
          </cell>
          <cell r="C609" t="str">
            <v>fra</v>
          </cell>
          <cell r="D609" t="str">
            <v>CEREN</v>
          </cell>
          <cell r="E609" t="str">
            <v>GWh</v>
          </cell>
          <cell r="F609">
            <v>4.5273620610171372</v>
          </cell>
          <cell r="G609">
            <v>4.6105892257900951</v>
          </cell>
          <cell r="H609">
            <v>4.4045728860821383</v>
          </cell>
          <cell r="I609">
            <v>4.2414054810411725</v>
          </cell>
          <cell r="J609">
            <v>4.0484349013365604</v>
          </cell>
          <cell r="K609">
            <v>5.4274919008181159</v>
          </cell>
          <cell r="L609">
            <v>7.7844098912298296</v>
          </cell>
          <cell r="M609">
            <v>4.2627970174162106</v>
          </cell>
          <cell r="N609">
            <v>4.3192637110967445</v>
          </cell>
          <cell r="O609">
            <v>4.4002716970163576</v>
          </cell>
          <cell r="P609">
            <v>5.5631860976030145</v>
          </cell>
          <cell r="Q609">
            <v>6.9065502462256267</v>
          </cell>
          <cell r="R609">
            <v>8.0151000586834211</v>
          </cell>
          <cell r="S609">
            <v>9.4386222883469575</v>
          </cell>
          <cell r="T609">
            <v>8.1634442608600164</v>
          </cell>
          <cell r="U609">
            <v>6.7369462302662049</v>
          </cell>
          <cell r="V609">
            <v>4.7594724897653347</v>
          </cell>
          <cell r="W609">
            <v>7.4050521731470091</v>
          </cell>
          <cell r="X609">
            <v>10.030952387959424</v>
          </cell>
          <cell r="Y609">
            <v>13.735208891924332</v>
          </cell>
          <cell r="Z609">
            <v>16.815677744593405</v>
          </cell>
          <cell r="AA609">
            <v>18.032701523397183</v>
          </cell>
          <cell r="AB609">
            <v>20.232607824951245</v>
          </cell>
          <cell r="AC609">
            <v>21.975173128906853</v>
          </cell>
          <cell r="AD609">
            <v>24.099137957173514</v>
          </cell>
          <cell r="AE609">
            <v>24.099137957173514</v>
          </cell>
        </row>
        <row r="610">
          <cell r="A610" t="str">
            <v>Consommation du chauffage des appartements 1982-1989 (climat normal)</v>
          </cell>
        </row>
        <row r="611">
          <cell r="A611" t="str">
            <v>Consommation du chauffage des appartements 1982-1989 (climat normal)</v>
          </cell>
          <cell r="B611" t="str">
            <v>toccuiprchc3</v>
          </cell>
          <cell r="C611" t="str">
            <v>fra</v>
          </cell>
          <cell r="D611" t="str">
            <v>CEREN</v>
          </cell>
          <cell r="E611" t="str">
            <v>GWh</v>
          </cell>
          <cell r="F611">
            <v>4306.5106195638864</v>
          </cell>
          <cell r="G611">
            <v>4258.7909192411153</v>
          </cell>
          <cell r="H611">
            <v>4212.5775028994167</v>
          </cell>
          <cell r="I611">
            <v>4066.5998667892122</v>
          </cell>
          <cell r="J611">
            <v>3800.8888620931302</v>
          </cell>
          <cell r="K611">
            <v>3726.471370474208</v>
          </cell>
          <cell r="L611">
            <v>3674.7758219132606</v>
          </cell>
          <cell r="M611">
            <v>3777.9317943131118</v>
          </cell>
          <cell r="N611">
            <v>3849.3111330072943</v>
          </cell>
          <cell r="O611">
            <v>3728.4740222302912</v>
          </cell>
          <cell r="P611">
            <v>3672.8548186679691</v>
          </cell>
          <cell r="Q611">
            <v>3739.7872870266933</v>
          </cell>
          <cell r="R611">
            <v>3730.844399263915</v>
          </cell>
          <cell r="S611">
            <v>3637.0414722593637</v>
          </cell>
          <cell r="T611">
            <v>3586.3216844911522</v>
          </cell>
          <cell r="U611">
            <v>3552.7101720123351</v>
          </cell>
          <cell r="V611">
            <v>3534.2903330293084</v>
          </cell>
          <cell r="W611">
            <v>3525.9143411119721</v>
          </cell>
          <cell r="X611">
            <v>3489.53473644933</v>
          </cell>
          <cell r="Y611">
            <v>3379.5898449090882</v>
          </cell>
          <cell r="Z611">
            <v>3341.5067081760644</v>
          </cell>
          <cell r="AA611">
            <v>3275.6066131362027</v>
          </cell>
          <cell r="AB611">
            <v>3179.1334869070411</v>
          </cell>
          <cell r="AC611">
            <v>3109.0889335796423</v>
          </cell>
          <cell r="AD611">
            <v>2993.8967316571798</v>
          </cell>
          <cell r="AE611">
            <v>2908.4181676771477</v>
          </cell>
        </row>
        <row r="612">
          <cell r="A612" t="str">
            <v>Consommation du chauffage charbon des appartements 1982-1989 (climat normal)</v>
          </cell>
          <cell r="B612" t="str">
            <v>chacuiprchc3</v>
          </cell>
          <cell r="C612" t="str">
            <v>fra</v>
          </cell>
          <cell r="D612" t="str">
            <v>CEREN</v>
          </cell>
          <cell r="E612" t="str">
            <v>GWh</v>
          </cell>
          <cell r="F612">
            <v>1.3152711208351822</v>
          </cell>
          <cell r="G612">
            <v>1.0107758578322958</v>
          </cell>
          <cell r="H612">
            <v>0.88372865745736306</v>
          </cell>
          <cell r="I612">
            <v>0.90572348922508239</v>
          </cell>
          <cell r="J612">
            <v>1.002554501478478</v>
          </cell>
          <cell r="K612">
            <v>1.479036914152456</v>
          </cell>
          <cell r="L612">
            <v>0.674251952423916</v>
          </cell>
          <cell r="M612">
            <v>0.54409852057648411</v>
          </cell>
          <cell r="N612">
            <v>0.53686710786153569</v>
          </cell>
          <cell r="O612">
            <v>0.52995784021058079</v>
          </cell>
          <cell r="P612">
            <v>2.1588274446557216</v>
          </cell>
          <cell r="Q612">
            <v>1.9834767608505335</v>
          </cell>
          <cell r="R612">
            <v>1.3648743032298518</v>
          </cell>
          <cell r="S612">
            <v>1.3568560099051012</v>
          </cell>
          <cell r="T612">
            <v>1.0750978612625557</v>
          </cell>
          <cell r="U612">
            <v>0.77637917630161191</v>
          </cell>
          <cell r="V612">
            <v>0.47371864718864959</v>
          </cell>
          <cell r="W612">
            <v>1.5554495818336496</v>
          </cell>
          <cell r="X612">
            <v>2.4738972167095672</v>
          </cell>
          <cell r="Y612">
            <v>3.5499980326186673</v>
          </cell>
          <cell r="Z612">
            <v>4.4628160501183043</v>
          </cell>
          <cell r="AA612">
            <v>4.9949208258330771</v>
          </cell>
          <cell r="AB612">
            <v>5.5256020115220013</v>
          </cell>
          <cell r="AC612">
            <v>6.0548596071850769</v>
          </cell>
          <cell r="AD612">
            <v>6.1081705415258956</v>
          </cell>
          <cell r="AE612">
            <v>6.1674348476653593</v>
          </cell>
        </row>
        <row r="613">
          <cell r="A613" t="str">
            <v>Consommation du chauffage fioul des appartements 1982-1989 (climat normal)</v>
          </cell>
          <cell r="B613" t="str">
            <v>fodcuiprchc3</v>
          </cell>
          <cell r="C613" t="str">
            <v>fra</v>
          </cell>
          <cell r="D613" t="str">
            <v>CEREN</v>
          </cell>
          <cell r="E613" t="str">
            <v>GWh</v>
          </cell>
          <cell r="F613">
            <v>146.77377196164886</v>
          </cell>
          <cell r="G613">
            <v>146.80687862984757</v>
          </cell>
          <cell r="H613">
            <v>147.84275191593841</v>
          </cell>
          <cell r="I613">
            <v>150.41607376829396</v>
          </cell>
          <cell r="J613">
            <v>156.77489359401466</v>
          </cell>
          <cell r="K613">
            <v>164.63053259747647</v>
          </cell>
          <cell r="L613">
            <v>151.62556628676327</v>
          </cell>
          <cell r="M613">
            <v>156.67569299830046</v>
          </cell>
          <cell r="N613">
            <v>172.53058436673285</v>
          </cell>
          <cell r="O613">
            <v>187.12916551124371</v>
          </cell>
          <cell r="P613">
            <v>221.43416350710865</v>
          </cell>
          <cell r="Q613">
            <v>230.03937820447644</v>
          </cell>
          <cell r="R613">
            <v>218.26726822580324</v>
          </cell>
          <cell r="S613">
            <v>205.29909812600613</v>
          </cell>
          <cell r="T613">
            <v>185.89244250480661</v>
          </cell>
          <cell r="U613">
            <v>162.41905149585318</v>
          </cell>
          <cell r="V613">
            <v>149.74161382552523</v>
          </cell>
          <cell r="W613">
            <v>157.69559027292414</v>
          </cell>
          <cell r="X613">
            <v>161.61544936268106</v>
          </cell>
          <cell r="Y613">
            <v>169.41964104345317</v>
          </cell>
          <cell r="Z613">
            <v>177.28768697106929</v>
          </cell>
          <cell r="AA613">
            <v>184.83505719930503</v>
          </cell>
          <cell r="AB613">
            <v>187.19339546966049</v>
          </cell>
          <cell r="AC613">
            <v>185.57554442901019</v>
          </cell>
          <cell r="AD613">
            <v>174.10100266409165</v>
          </cell>
          <cell r="AE613">
            <v>166.74001490664816</v>
          </cell>
        </row>
        <row r="614">
          <cell r="A614" t="str">
            <v>Consommation du chauffage GPL des appartements 1982-1989 (climat normal)</v>
          </cell>
          <cell r="B614" t="str">
            <v>gplcuiprchc3</v>
          </cell>
          <cell r="C614" t="str">
            <v>fra</v>
          </cell>
          <cell r="D614" t="str">
            <v>CEREN</v>
          </cell>
          <cell r="E614" t="str">
            <v>GWh</v>
          </cell>
          <cell r="F614">
            <v>19.939713968017497</v>
          </cell>
          <cell r="G614">
            <v>17.63325606768009</v>
          </cell>
          <cell r="H614">
            <v>17.646057621448794</v>
          </cell>
          <cell r="I614">
            <v>17.557763791748776</v>
          </cell>
          <cell r="J614">
            <v>18.458071171159585</v>
          </cell>
          <cell r="K614">
            <v>19.578763766694387</v>
          </cell>
          <cell r="L614">
            <v>20.700415642076482</v>
          </cell>
          <cell r="M614">
            <v>20.523645799298343</v>
          </cell>
          <cell r="N614">
            <v>19.859070687340907</v>
          </cell>
          <cell r="O614">
            <v>19.772232566123904</v>
          </cell>
          <cell r="P614">
            <v>18.343807253263876</v>
          </cell>
          <cell r="Q614">
            <v>15.950314378437188</v>
          </cell>
          <cell r="R614">
            <v>8.3107595047129905</v>
          </cell>
          <cell r="S614">
            <v>7.7289818396571448</v>
          </cell>
          <cell r="T614">
            <v>7.9930973895980069</v>
          </cell>
          <cell r="U614">
            <v>5.7822934340378191</v>
          </cell>
          <cell r="V614">
            <v>5.0483827202874627</v>
          </cell>
          <cell r="W614">
            <v>4.1739141670572319</v>
          </cell>
          <cell r="X614">
            <v>2.9417838099012394</v>
          </cell>
          <cell r="Y614">
            <v>2.1444302443120424</v>
          </cell>
          <cell r="Z614">
            <v>1.4597554245573761</v>
          </cell>
          <cell r="AA614">
            <v>1.0489360334634643</v>
          </cell>
          <cell r="AB614">
            <v>0.48628349523591585</v>
          </cell>
          <cell r="AC614">
            <v>0.13317025654910863</v>
          </cell>
          <cell r="AD614">
            <v>0.13317025654910863</v>
          </cell>
          <cell r="AE614">
            <v>0.13183855398361757</v>
          </cell>
        </row>
        <row r="615">
          <cell r="A615" t="str">
            <v>Consommation du chauffage gaz naturel des appartements 1982-1989 (climat normal)</v>
          </cell>
          <cell r="B615" t="str">
            <v>gazcuiprchc3</v>
          </cell>
          <cell r="C615" t="str">
            <v>fra</v>
          </cell>
          <cell r="D615" t="str">
            <v>CEREN</v>
          </cell>
          <cell r="E615" t="str">
            <v>GWh</v>
          </cell>
          <cell r="F615">
            <v>1622.4857888467502</v>
          </cell>
          <cell r="G615">
            <v>1605.371598448161</v>
          </cell>
          <cell r="H615">
            <v>1588.9233596122692</v>
          </cell>
          <cell r="I615">
            <v>1593.4693842681042</v>
          </cell>
          <cell r="J615">
            <v>1560.0707262269384</v>
          </cell>
          <cell r="K615">
            <v>1475.4467117098309</v>
          </cell>
          <cell r="L615">
            <v>1424.4255444487876</v>
          </cell>
          <cell r="M615">
            <v>1458.3062672528176</v>
          </cell>
          <cell r="N615">
            <v>1522.0991088368405</v>
          </cell>
          <cell r="O615">
            <v>1576.6731711355349</v>
          </cell>
          <cell r="P615">
            <v>1551.9090563443972</v>
          </cell>
          <cell r="Q615">
            <v>1570.8902714841731</v>
          </cell>
          <cell r="R615">
            <v>1613.0681366690887</v>
          </cell>
          <cell r="S615">
            <v>1536.5716078100236</v>
          </cell>
          <cell r="T615">
            <v>1520.5110387579964</v>
          </cell>
          <cell r="U615">
            <v>1497.1346290046124</v>
          </cell>
          <cell r="V615">
            <v>1457.9648940034651</v>
          </cell>
          <cell r="W615">
            <v>1453.6396514248847</v>
          </cell>
          <cell r="X615">
            <v>1483.5854691137354</v>
          </cell>
          <cell r="Y615">
            <v>1447.2506958731312</v>
          </cell>
          <cell r="Z615">
            <v>1497.1271731483487</v>
          </cell>
          <cell r="AA615">
            <v>1481.4619874045159</v>
          </cell>
          <cell r="AB615">
            <v>1474.3657810054162</v>
          </cell>
          <cell r="AC615">
            <v>1473.2825049202215</v>
          </cell>
          <cell r="AD615">
            <v>1422.667526690039</v>
          </cell>
          <cell r="AE615">
            <v>1351.9292424241348</v>
          </cell>
        </row>
        <row r="616">
          <cell r="A616" t="str">
            <v>Consommation du chauffage électricité des appartements 1982-1989 (climat normal)</v>
          </cell>
          <cell r="B616" t="str">
            <v>elccuiprchc3</v>
          </cell>
          <cell r="C616" t="str">
            <v>fra</v>
          </cell>
          <cell r="D616" t="str">
            <v>CEREN</v>
          </cell>
          <cell r="E616" t="str">
            <v>GWh</v>
          </cell>
          <cell r="F616">
            <v>1648.0089043963292</v>
          </cell>
          <cell r="G616">
            <v>1826.1779566649493</v>
          </cell>
          <cell r="H616">
            <v>1847.2210049597898</v>
          </cell>
          <cell r="I616">
            <v>1781.0650311696015</v>
          </cell>
          <cell r="J616">
            <v>1556.5023633500316</v>
          </cell>
          <cell r="K616">
            <v>1546.4247073065892</v>
          </cell>
          <cell r="L616">
            <v>1500.371138264203</v>
          </cell>
          <cell r="M616">
            <v>1562.2325684958575</v>
          </cell>
          <cell r="N616">
            <v>1573.3944416814184</v>
          </cell>
          <cell r="O616">
            <v>1402.8321518197959</v>
          </cell>
          <cell r="P616">
            <v>1382.6558802579727</v>
          </cell>
          <cell r="Q616">
            <v>1439.7082195274945</v>
          </cell>
          <cell r="R616">
            <v>1428.4339677664564</v>
          </cell>
          <cell r="S616">
            <v>1448.9183951005939</v>
          </cell>
          <cell r="T616">
            <v>1455.9443093496723</v>
          </cell>
          <cell r="U616">
            <v>1483.2903855000388</v>
          </cell>
          <cell r="V616">
            <v>1522.7692515420215</v>
          </cell>
          <cell r="W616">
            <v>1500.57090303891</v>
          </cell>
          <cell r="X616">
            <v>1430.4734479185006</v>
          </cell>
          <cell r="Y616">
            <v>1335.4168626076953</v>
          </cell>
          <cell r="Z616">
            <v>1223.8976924008437</v>
          </cell>
          <cell r="AA616">
            <v>1152.4260147547309</v>
          </cell>
          <cell r="AB616">
            <v>1053.9667601120091</v>
          </cell>
          <cell r="AC616">
            <v>979.04625666666664</v>
          </cell>
          <cell r="AD616">
            <v>946.68386238333335</v>
          </cell>
          <cell r="AE616">
            <v>937.30391877678539</v>
          </cell>
        </row>
        <row r="617">
          <cell r="A617" t="str">
            <v>Consommation du chauffage biomasse des appartements 1982-1989 (climat normal)</v>
          </cell>
          <cell r="B617" t="str">
            <v>boicuiprchc3</v>
          </cell>
          <cell r="C617" t="str">
            <v>fra</v>
          </cell>
          <cell r="D617" t="str">
            <v>CEREN</v>
          </cell>
          <cell r="E617" t="str">
            <v>GWh</v>
          </cell>
          <cell r="F617">
            <v>409.19685460811996</v>
          </cell>
          <cell r="G617">
            <v>220.39693354876238</v>
          </cell>
          <cell r="H617">
            <v>178.653355654644</v>
          </cell>
          <cell r="I617">
            <v>134.74615162978182</v>
          </cell>
          <cell r="J617">
            <v>125.06565712294032</v>
          </cell>
          <cell r="K617">
            <v>110.02644087292882</v>
          </cell>
          <cell r="L617">
            <v>97.651970644795583</v>
          </cell>
          <cell r="M617">
            <v>87.302774857365279</v>
          </cell>
          <cell r="N617">
            <v>84.096725050741526</v>
          </cell>
          <cell r="O617">
            <v>78.28818204119942</v>
          </cell>
          <cell r="P617">
            <v>56.92779607253587</v>
          </cell>
          <cell r="Q617">
            <v>47.389255076014557</v>
          </cell>
          <cell r="R617">
            <v>41.098647844875572</v>
          </cell>
          <cell r="S617">
            <v>37.48277929927837</v>
          </cell>
          <cell r="T617">
            <v>38.84181504441095</v>
          </cell>
          <cell r="U617">
            <v>39.885144432118651</v>
          </cell>
          <cell r="V617">
            <v>39.953335191214165</v>
          </cell>
          <cell r="W617">
            <v>42.974474156721861</v>
          </cell>
          <cell r="X617">
            <v>43.735102427765995</v>
          </cell>
          <cell r="Y617">
            <v>45.96736416136941</v>
          </cell>
          <cell r="Z617">
            <v>49.740754354533749</v>
          </cell>
          <cell r="AA617">
            <v>51.332000508141242</v>
          </cell>
          <cell r="AB617">
            <v>54.329452545338242</v>
          </cell>
          <cell r="AC617">
            <v>57.503548854278009</v>
          </cell>
          <cell r="AD617">
            <v>60.681693501494927</v>
          </cell>
          <cell r="AE617">
            <v>64.293035701412634</v>
          </cell>
        </row>
        <row r="618">
          <cell r="A618" t="str">
            <v>Consommation du chauffage autre des appartements 1982-1989 (climat normal)</v>
          </cell>
          <cell r="B618" t="str">
            <v>divcuiprchc3</v>
          </cell>
          <cell r="C618" t="str">
            <v>fra</v>
          </cell>
          <cell r="D618" t="str">
            <v>CEREN</v>
          </cell>
          <cell r="E618" t="str">
            <v>GWh</v>
          </cell>
          <cell r="F618">
            <v>458.79031466218532</v>
          </cell>
          <cell r="G618">
            <v>441.39352002388267</v>
          </cell>
          <cell r="H618">
            <v>431.40724447786874</v>
          </cell>
          <cell r="I618">
            <v>388.43973867245728</v>
          </cell>
          <cell r="J618">
            <v>383.01459612656697</v>
          </cell>
          <cell r="K618">
            <v>408.8851773065353</v>
          </cell>
          <cell r="L618">
            <v>479.32693467421086</v>
          </cell>
          <cell r="M618">
            <v>492.34674638889612</v>
          </cell>
          <cell r="N618">
            <v>476.79433527635859</v>
          </cell>
          <cell r="O618">
            <v>463.24916131618301</v>
          </cell>
          <cell r="P618">
            <v>439.42528778803512</v>
          </cell>
          <cell r="Q618">
            <v>433.82637159524648</v>
          </cell>
          <cell r="R618">
            <v>420.30074494974883</v>
          </cell>
          <cell r="S618">
            <v>399.68375407389931</v>
          </cell>
          <cell r="T618">
            <v>376.06388358340547</v>
          </cell>
          <cell r="U618">
            <v>363.4222889693728</v>
          </cell>
          <cell r="V618">
            <v>358.33913709960581</v>
          </cell>
          <cell r="W618">
            <v>365.30435846964053</v>
          </cell>
          <cell r="X618">
            <v>364.70958660003612</v>
          </cell>
          <cell r="Y618">
            <v>375.84085294650845</v>
          </cell>
          <cell r="Z618">
            <v>387.53082982659299</v>
          </cell>
          <cell r="AA618">
            <v>399.50769641021327</v>
          </cell>
          <cell r="AB618">
            <v>403.26621226785903</v>
          </cell>
          <cell r="AC618">
            <v>407.49304884573149</v>
          </cell>
          <cell r="AD618">
            <v>383.52130562014594</v>
          </cell>
          <cell r="AE618">
            <v>381.85268246651816</v>
          </cell>
        </row>
        <row r="619">
          <cell r="A619" t="str">
            <v>Consommation du chauffage des maisons 1990-1998 (climat normal)</v>
          </cell>
        </row>
        <row r="620">
          <cell r="A620" t="str">
            <v>Consommation du chauffage des maisons 1990-1998 (climat normal)</v>
          </cell>
          <cell r="B620" t="str">
            <v>toccumprchc4</v>
          </cell>
          <cell r="C620" t="str">
            <v>fra</v>
          </cell>
          <cell r="D620" t="str">
            <v>CEREN</v>
          </cell>
          <cell r="E620" t="str">
            <v>GWh</v>
          </cell>
          <cell r="F620">
            <v>0</v>
          </cell>
          <cell r="G620">
            <v>1664.4262847103005</v>
          </cell>
          <cell r="H620">
            <v>3090.3706450437917</v>
          </cell>
          <cell r="I620">
            <v>4626.3907861321723</v>
          </cell>
          <cell r="J620">
            <v>5762.439501252069</v>
          </cell>
          <cell r="K620">
            <v>7069.4354137943665</v>
          </cell>
          <cell r="L620">
            <v>8446.9226851347194</v>
          </cell>
          <cell r="M620">
            <v>9472.6134911917889</v>
          </cell>
          <cell r="N620">
            <v>11096.252902416307</v>
          </cell>
          <cell r="O620">
            <v>12519.099649653112</v>
          </cell>
          <cell r="P620">
            <v>15178.205864469715</v>
          </cell>
          <cell r="Q620">
            <v>15146.772012928614</v>
          </cell>
          <cell r="R620">
            <v>14976.68960757859</v>
          </cell>
          <cell r="S620">
            <v>14809.100988468646</v>
          </cell>
          <cell r="T620">
            <v>15009.521927288926</v>
          </cell>
          <cell r="U620">
            <v>14650.064549156667</v>
          </cell>
          <cell r="V620">
            <v>14544.45192458032</v>
          </cell>
          <cell r="W620">
            <v>14396.163953465022</v>
          </cell>
          <cell r="X620">
            <v>14143.331681000753</v>
          </cell>
          <cell r="Y620">
            <v>13895.044674886562</v>
          </cell>
          <cell r="Z620">
            <v>13181.452605747898</v>
          </cell>
          <cell r="AA620">
            <v>12871.197827921544</v>
          </cell>
          <cell r="AB620">
            <v>12519.775533799937</v>
          </cell>
          <cell r="AC620">
            <v>12073.175416586242</v>
          </cell>
          <cell r="AD620">
            <v>11929.759548688135</v>
          </cell>
          <cell r="AE620">
            <v>11804.454227993088</v>
          </cell>
        </row>
        <row r="621">
          <cell r="A621" t="str">
            <v>Consommation du chauffage charbon des maisons 1990-1998 (climat normal)</v>
          </cell>
          <cell r="B621" t="str">
            <v>chacumprchc4</v>
          </cell>
          <cell r="C621" t="str">
            <v>fra</v>
          </cell>
          <cell r="D621" t="str">
            <v>CEREN</v>
          </cell>
          <cell r="E621" t="str">
            <v>GWh</v>
          </cell>
          <cell r="F621">
            <v>0</v>
          </cell>
          <cell r="G621">
            <v>2.0229212677591044</v>
          </cell>
          <cell r="H621">
            <v>3.6589768171684369</v>
          </cell>
          <cell r="I621">
            <v>4.6740725423675462</v>
          </cell>
          <cell r="J621">
            <v>5.2390108977484111</v>
          </cell>
          <cell r="K621">
            <v>8.1886597412678483</v>
          </cell>
          <cell r="L621">
            <v>9.9040747628457382</v>
          </cell>
          <cell r="M621">
            <v>9.9766019241483832</v>
          </cell>
          <cell r="N621">
            <v>11.10971166785613</v>
          </cell>
          <cell r="O621">
            <v>17.74473410003473</v>
          </cell>
          <cell r="P621">
            <v>18.124541958718904</v>
          </cell>
          <cell r="Q621">
            <v>17.784848886185284</v>
          </cell>
          <cell r="R621">
            <v>15.862012661388363</v>
          </cell>
          <cell r="S621">
            <v>13.943374767467544</v>
          </cell>
          <cell r="T621">
            <v>12.340172933280522</v>
          </cell>
          <cell r="U621">
            <v>10.917987564651613</v>
          </cell>
          <cell r="V621">
            <v>9.4438489211092982</v>
          </cell>
          <cell r="W621">
            <v>8.5926727375264171</v>
          </cell>
          <cell r="X621">
            <v>7.6090645461767341</v>
          </cell>
          <cell r="Y621">
            <v>6.1693007834266522</v>
          </cell>
          <cell r="Z621">
            <v>4.871423185124506</v>
          </cell>
          <cell r="AA621">
            <v>3.9029864065444393</v>
          </cell>
          <cell r="AB621">
            <v>2.9383258264178247</v>
          </cell>
          <cell r="AC621">
            <v>1.9785773096381636</v>
          </cell>
          <cell r="AD621">
            <v>1.9747573500876243</v>
          </cell>
          <cell r="AE621">
            <v>1.9747573500876241</v>
          </cell>
        </row>
        <row r="622">
          <cell r="A622" t="str">
            <v>Consommation du chauffage fioul des maisons 1990-1998 (climat normal)</v>
          </cell>
          <cell r="B622" t="str">
            <v>fodcumprchc4</v>
          </cell>
          <cell r="C622" t="str">
            <v>fra</v>
          </cell>
          <cell r="D622" t="str">
            <v>CEREN</v>
          </cell>
          <cell r="E622" t="str">
            <v>GWh</v>
          </cell>
          <cell r="F622">
            <v>0</v>
          </cell>
          <cell r="G622">
            <v>187.10501752856175</v>
          </cell>
          <cell r="H622">
            <v>344.24215082147526</v>
          </cell>
          <cell r="I622">
            <v>479.56277156346744</v>
          </cell>
          <cell r="J622">
            <v>688.50969113568897</v>
          </cell>
          <cell r="K622">
            <v>896.5061038378019</v>
          </cell>
          <cell r="L622">
            <v>967.9774588030001</v>
          </cell>
          <cell r="M622">
            <v>1220.9593627796012</v>
          </cell>
          <cell r="N622">
            <v>1596.4891283573654</v>
          </cell>
          <cell r="O622">
            <v>1975.1836538206633</v>
          </cell>
          <cell r="P622">
            <v>2530.3635710847461</v>
          </cell>
          <cell r="Q622">
            <v>2581.7570087985118</v>
          </cell>
          <cell r="R622">
            <v>2493.7044978089452</v>
          </cell>
          <cell r="S622">
            <v>2404.7566316397592</v>
          </cell>
          <cell r="T622">
            <v>2370.1888852826028</v>
          </cell>
          <cell r="U622">
            <v>2317.8521430145647</v>
          </cell>
          <cell r="V622">
            <v>2207.6084614013566</v>
          </cell>
          <cell r="W622">
            <v>2143.27834278308</v>
          </cell>
          <cell r="X622">
            <v>2039.3784462243741</v>
          </cell>
          <cell r="Y622">
            <v>1979.190366107887</v>
          </cell>
          <cell r="Z622">
            <v>1923.3259616141934</v>
          </cell>
          <cell r="AA622">
            <v>1911.806020601741</v>
          </cell>
          <cell r="AB622">
            <v>1815.4013819442323</v>
          </cell>
          <cell r="AC622">
            <v>1713.5775197017929</v>
          </cell>
          <cell r="AD622">
            <v>1648.9726982883817</v>
          </cell>
          <cell r="AE622">
            <v>1564.640431547349</v>
          </cell>
        </row>
        <row r="623">
          <cell r="A623" t="str">
            <v>Consommation du chauffage GPL des maisons 1990-1998 (climat normal)</v>
          </cell>
          <cell r="B623" t="str">
            <v>gplcumprchc4</v>
          </cell>
          <cell r="C623" t="str">
            <v>fra</v>
          </cell>
          <cell r="D623" t="str">
            <v>CEREN</v>
          </cell>
          <cell r="E623" t="str">
            <v>GWh</v>
          </cell>
          <cell r="F623">
            <v>0</v>
          </cell>
          <cell r="G623">
            <v>47.816671089798305</v>
          </cell>
          <cell r="H623">
            <v>82.30087530919505</v>
          </cell>
          <cell r="I623">
            <v>122.36559224081032</v>
          </cell>
          <cell r="J623">
            <v>191.03526478226786</v>
          </cell>
          <cell r="K623">
            <v>269.8665758403493</v>
          </cell>
          <cell r="L623">
            <v>332.32570377337419</v>
          </cell>
          <cell r="M623">
            <v>370.31232101428708</v>
          </cell>
          <cell r="N623">
            <v>434.14810558478769</v>
          </cell>
          <cell r="O623">
            <v>514.09549144071207</v>
          </cell>
          <cell r="P623">
            <v>688.71522565831594</v>
          </cell>
          <cell r="Q623">
            <v>721.5434773399885</v>
          </cell>
          <cell r="R623">
            <v>719.35033596422704</v>
          </cell>
          <cell r="S623">
            <v>709.94839100267097</v>
          </cell>
          <cell r="T623">
            <v>690.41402552010652</v>
          </cell>
          <cell r="U623">
            <v>654.92523603685299</v>
          </cell>
          <cell r="V623">
            <v>621.16909054323401</v>
          </cell>
          <cell r="W623">
            <v>579.10191154564689</v>
          </cell>
          <cell r="X623">
            <v>561.16495557342523</v>
          </cell>
          <cell r="Y623">
            <v>547.81806302705013</v>
          </cell>
          <cell r="Z623">
            <v>525.63684026246563</v>
          </cell>
          <cell r="AA623">
            <v>514.94500891804671</v>
          </cell>
          <cell r="AB623">
            <v>487.25796998685013</v>
          </cell>
          <cell r="AC623">
            <v>474.34508780284574</v>
          </cell>
          <cell r="AD623">
            <v>470.66746218418342</v>
          </cell>
          <cell r="AE623">
            <v>458.34312412517994</v>
          </cell>
        </row>
        <row r="624">
          <cell r="A624" t="str">
            <v>Consommation du chauffage gaz naturel des maisons 1990-1998 (climat normal)</v>
          </cell>
          <cell r="B624" t="str">
            <v>gazcumprchc4</v>
          </cell>
          <cell r="C624" t="str">
            <v>fra</v>
          </cell>
          <cell r="D624" t="str">
            <v>CEREN</v>
          </cell>
          <cell r="E624" t="str">
            <v>GWh</v>
          </cell>
          <cell r="F624">
            <v>0</v>
          </cell>
          <cell r="G624">
            <v>303.11380501425873</v>
          </cell>
          <cell r="H624">
            <v>648.16437717017141</v>
          </cell>
          <cell r="I624">
            <v>968.19934131504544</v>
          </cell>
          <cell r="J624">
            <v>1280.6912714932564</v>
          </cell>
          <cell r="K624">
            <v>1607.2302145561148</v>
          </cell>
          <cell r="L624">
            <v>2089.3936670276362</v>
          </cell>
          <cell r="M624">
            <v>2512.3997551738339</v>
          </cell>
          <cell r="N624">
            <v>2871.288480396925</v>
          </cell>
          <cell r="O624">
            <v>3302.4190746653921</v>
          </cell>
          <cell r="P624">
            <v>4060.273642993614</v>
          </cell>
          <cell r="Q624">
            <v>4161.06206935521</v>
          </cell>
          <cell r="R624">
            <v>4286.9485007904614</v>
          </cell>
          <cell r="S624">
            <v>4162.6990538664704</v>
          </cell>
          <cell r="T624">
            <v>4304.3702540366876</v>
          </cell>
          <cell r="U624">
            <v>4223.4101969604017</v>
          </cell>
          <cell r="V624">
            <v>4129.6669428774721</v>
          </cell>
          <cell r="W624">
            <v>4126.7078754933182</v>
          </cell>
          <cell r="X624">
            <v>4108.7944418319994</v>
          </cell>
          <cell r="Y624">
            <v>3980.2091568227916</v>
          </cell>
          <cell r="Z624">
            <v>3955.5976849840563</v>
          </cell>
          <cell r="AA624">
            <v>3783.256485904943</v>
          </cell>
          <cell r="AB624">
            <v>3852.5136224301714</v>
          </cell>
          <cell r="AC624">
            <v>3886.5634819515521</v>
          </cell>
          <cell r="AD624">
            <v>3799.2791117881998</v>
          </cell>
          <cell r="AE624">
            <v>3737.4468234077917</v>
          </cell>
        </row>
        <row r="625">
          <cell r="A625" t="str">
            <v>Consommation du chauffage électricité des maisons 1990-1998 (climat normal)</v>
          </cell>
          <cell r="B625" t="str">
            <v>elccumprchc4</v>
          </cell>
          <cell r="C625" t="str">
            <v>fra</v>
          </cell>
          <cell r="D625" t="str">
            <v>CEREN</v>
          </cell>
          <cell r="E625" t="str">
            <v>GWh</v>
          </cell>
          <cell r="F625">
            <v>0</v>
          </cell>
          <cell r="G625">
            <v>502.02450646440792</v>
          </cell>
          <cell r="H625">
            <v>1025.8216595747722</v>
          </cell>
          <cell r="I625">
            <v>1467.7316990663578</v>
          </cell>
          <cell r="J625">
            <v>1865.5299000589152</v>
          </cell>
          <cell r="K625">
            <v>2264.922472067638</v>
          </cell>
          <cell r="L625">
            <v>2664.9283299745071</v>
          </cell>
          <cell r="M625">
            <v>2919.8303637045005</v>
          </cell>
          <cell r="N625">
            <v>3327.8226545099183</v>
          </cell>
          <cell r="O625">
            <v>3503.1979944652544</v>
          </cell>
          <cell r="P625">
            <v>3985.2072043803864</v>
          </cell>
          <cell r="Q625">
            <v>3926.1387113748015</v>
          </cell>
          <cell r="R625">
            <v>3735.404112592877</v>
          </cell>
          <cell r="S625">
            <v>3819.5084083723154</v>
          </cell>
          <cell r="T625">
            <v>3942.2738754353991</v>
          </cell>
          <cell r="U625">
            <v>4056.5676968553494</v>
          </cell>
          <cell r="V625">
            <v>4135.6745127683489</v>
          </cell>
          <cell r="W625">
            <v>4078.0846176990472</v>
          </cell>
          <cell r="X625">
            <v>3969.0925578073434</v>
          </cell>
          <cell r="Y625">
            <v>3808.8477840725736</v>
          </cell>
          <cell r="Z625">
            <v>3193.728799609823</v>
          </cell>
          <cell r="AA625">
            <v>3041.5237503278349</v>
          </cell>
          <cell r="AB625">
            <v>2689.5724460039569</v>
          </cell>
          <cell r="AC625">
            <v>2363.3026672724613</v>
          </cell>
          <cell r="AD625">
            <v>2308.4497427531446</v>
          </cell>
          <cell r="AE625">
            <v>2279.6559482972398</v>
          </cell>
        </row>
        <row r="626">
          <cell r="A626" t="str">
            <v>Consommation du chauffage biomasse des maisons 1990-1998 (climat normal)</v>
          </cell>
          <cell r="B626" t="str">
            <v>boicumprchc4</v>
          </cell>
          <cell r="C626" t="str">
            <v>fra</v>
          </cell>
          <cell r="D626" t="str">
            <v>CEREN</v>
          </cell>
          <cell r="E626" t="str">
            <v>GWh</v>
          </cell>
          <cell r="F626">
            <v>0</v>
          </cell>
          <cell r="G626">
            <v>622.34336334551472</v>
          </cell>
          <cell r="H626">
            <v>985.51214804395033</v>
          </cell>
          <cell r="I626">
            <v>1582.6856044118431</v>
          </cell>
          <cell r="J626">
            <v>1730.3105031956759</v>
          </cell>
          <cell r="K626">
            <v>2021.2246917951861</v>
          </cell>
          <cell r="L626">
            <v>2379.3360100869309</v>
          </cell>
          <cell r="M626">
            <v>2437.3283494547463</v>
          </cell>
          <cell r="N626">
            <v>2853.561555645867</v>
          </cell>
          <cell r="O626">
            <v>3204.5861909195078</v>
          </cell>
          <cell r="P626">
            <v>3893.0938578639725</v>
          </cell>
          <cell r="Q626">
            <v>3736.0190067454992</v>
          </cell>
          <cell r="R626">
            <v>3722.9948897180989</v>
          </cell>
          <cell r="S626">
            <v>3695.1244752811681</v>
          </cell>
          <cell r="T626">
            <v>3685.5862318991417</v>
          </cell>
          <cell r="U626">
            <v>3381.0402084273342</v>
          </cell>
          <cell r="V626">
            <v>3433.5211519125123</v>
          </cell>
          <cell r="W626">
            <v>3448.0287299454617</v>
          </cell>
          <cell r="X626">
            <v>3440.5172478500735</v>
          </cell>
          <cell r="Y626">
            <v>3550.6546017040605</v>
          </cell>
          <cell r="Z626">
            <v>3550.8849192294861</v>
          </cell>
          <cell r="AA626">
            <v>3584.8758224813496</v>
          </cell>
          <cell r="AB626">
            <v>3637.3929514926426</v>
          </cell>
          <cell r="AC626">
            <v>3595.216426302165</v>
          </cell>
          <cell r="AD626">
            <v>3661.0311187871757</v>
          </cell>
          <cell r="AE626">
            <v>3723.1309532691453</v>
          </cell>
        </row>
        <row r="627">
          <cell r="A627" t="str">
            <v>Consommation du chauffage autre des maisons 1990-1998 (climat normal)</v>
          </cell>
          <cell r="B627" t="str">
            <v>divcumprchc4</v>
          </cell>
          <cell r="C627" t="str">
            <v>fra</v>
          </cell>
          <cell r="D627" t="str">
            <v>CEREN</v>
          </cell>
          <cell r="E627" t="str">
            <v>GWh</v>
          </cell>
          <cell r="F627">
            <v>0</v>
          </cell>
          <cell r="G627">
            <v>0</v>
          </cell>
          <cell r="H627">
            <v>0.67045730705936624</v>
          </cell>
          <cell r="I627">
            <v>1.1717049922806937</v>
          </cell>
          <cell r="J627">
            <v>1.1238596885163885</v>
          </cell>
          <cell r="K627">
            <v>1.4966959560089377</v>
          </cell>
          <cell r="L627">
            <v>3.0574407064258944</v>
          </cell>
          <cell r="M627">
            <v>1.8067371406704744</v>
          </cell>
          <cell r="N627">
            <v>1.8332662535873561</v>
          </cell>
          <cell r="O627">
            <v>1.8725102415465038</v>
          </cell>
          <cell r="P627">
            <v>2.4278205299613638</v>
          </cell>
          <cell r="Q627">
            <v>2.4668904284168227</v>
          </cell>
          <cell r="R627">
            <v>2.4252580425931942</v>
          </cell>
          <cell r="S627">
            <v>3.1206535387942513</v>
          </cell>
          <cell r="T627">
            <v>4.3484821817069736</v>
          </cell>
          <cell r="U627">
            <v>5.3510802975116247</v>
          </cell>
          <cell r="V627">
            <v>7.367916156286606</v>
          </cell>
          <cell r="W627">
            <v>12.369803260942778</v>
          </cell>
          <cell r="X627">
            <v>16.774967167360284</v>
          </cell>
          <cell r="Y627">
            <v>22.155402368772112</v>
          </cell>
          <cell r="Z627">
            <v>27.406976862751257</v>
          </cell>
          <cell r="AA627">
            <v>30.887753281084603</v>
          </cell>
          <cell r="AB627">
            <v>34.69883611566776</v>
          </cell>
          <cell r="AC627">
            <v>38.191656245786625</v>
          </cell>
          <cell r="AD627">
            <v>39.384657536962592</v>
          </cell>
          <cell r="AE627">
            <v>39.262189996293323</v>
          </cell>
        </row>
        <row r="628">
          <cell r="A628" t="str">
            <v>Consommation du chauffage des appartements 1990-1998 (climat normal)</v>
          </cell>
        </row>
        <row r="629">
          <cell r="A629" t="str">
            <v>Consommation du chauffage des appartements 1990-1998 (climat normal)</v>
          </cell>
          <cell r="B629" t="str">
            <v>toccuiprchc4</v>
          </cell>
          <cell r="C629" t="str">
            <v>fra</v>
          </cell>
          <cell r="D629" t="str">
            <v>CEREN</v>
          </cell>
          <cell r="E629" t="str">
            <v>GWh</v>
          </cell>
          <cell r="F629">
            <v>0</v>
          </cell>
          <cell r="G629">
            <v>445.47013151444639</v>
          </cell>
          <cell r="H629">
            <v>1015.4504650850741</v>
          </cell>
          <cell r="I629">
            <v>1557.0779455812335</v>
          </cell>
          <cell r="J629">
            <v>1998.3050408420629</v>
          </cell>
          <cell r="K629">
            <v>2654.5151630270889</v>
          </cell>
          <cell r="L629">
            <v>3176.1687058082903</v>
          </cell>
          <cell r="M629">
            <v>3601.1859144456375</v>
          </cell>
          <cell r="N629">
            <v>4111.5383518813878</v>
          </cell>
          <cell r="O629">
            <v>4372.6331798116144</v>
          </cell>
          <cell r="P629">
            <v>4767.8392024820923</v>
          </cell>
          <cell r="Q629">
            <v>4905.3982137848016</v>
          </cell>
          <cell r="R629">
            <v>4909.9144987556738</v>
          </cell>
          <cell r="S629">
            <v>4822.6462228655037</v>
          </cell>
          <cell r="T629">
            <v>4885.4809548864332</v>
          </cell>
          <cell r="U629">
            <v>4981.158745444759</v>
          </cell>
          <cell r="V629">
            <v>5059.0587621762743</v>
          </cell>
          <cell r="W629">
            <v>5073.7772460996121</v>
          </cell>
          <cell r="X629">
            <v>4882.472443506801</v>
          </cell>
          <cell r="Y629">
            <v>4681.6881164483993</v>
          </cell>
          <cell r="Z629">
            <v>4599.6577076242811</v>
          </cell>
          <cell r="AA629">
            <v>4420.7513518465194</v>
          </cell>
          <cell r="AB629">
            <v>4287.4427970088218</v>
          </cell>
          <cell r="AC629">
            <v>4162.3522085743589</v>
          </cell>
          <cell r="AD629">
            <v>4051.1636446292932</v>
          </cell>
          <cell r="AE629">
            <v>3955.0148750911262</v>
          </cell>
        </row>
        <row r="630">
          <cell r="A630" t="str">
            <v>Consommation du chauffage charbon des appartements 1990-1998 (climat normal)</v>
          </cell>
          <cell r="B630" t="str">
            <v>chacuiprchc4</v>
          </cell>
          <cell r="C630" t="str">
            <v>fra</v>
          </cell>
          <cell r="D630" t="str">
            <v>CEREN</v>
          </cell>
          <cell r="E630" t="str">
            <v>GWh</v>
          </cell>
          <cell r="F630">
            <v>0</v>
          </cell>
          <cell r="G630">
            <v>0.18968420941056979</v>
          </cell>
          <cell r="H630">
            <v>0.27682104446367889</v>
          </cell>
          <cell r="I630">
            <v>0.74130738450286615</v>
          </cell>
          <cell r="J630">
            <v>1.2036125525425396</v>
          </cell>
          <cell r="K630">
            <v>1.3845631607156605</v>
          </cell>
          <cell r="L630">
            <v>1.5561411750959331</v>
          </cell>
          <cell r="M630">
            <v>1.2946521673265519</v>
          </cell>
          <cell r="N630">
            <v>1.6001856316865561</v>
          </cell>
          <cell r="O630">
            <v>1.2001002541354877</v>
          </cell>
          <cell r="P630">
            <v>1.4420383349617307</v>
          </cell>
          <cell r="Q630">
            <v>1.0449563254549361</v>
          </cell>
          <cell r="R630">
            <v>0.51126020517953441</v>
          </cell>
          <cell r="S630">
            <v>0.5144614143905949</v>
          </cell>
          <cell r="T630">
            <v>0.52169471758354546</v>
          </cell>
          <cell r="U630">
            <v>0.52104081524276313</v>
          </cell>
          <cell r="V630">
            <v>0.51518304377296109</v>
          </cell>
          <cell r="W630">
            <v>1.0290351725541269</v>
          </cell>
          <cell r="X630">
            <v>1.3890260870799227</v>
          </cell>
          <cell r="Y630">
            <v>1.9003383162027374</v>
          </cell>
          <cell r="Z630">
            <v>2.4103559382886228</v>
          </cell>
          <cell r="AA630">
            <v>2.9190789533375816</v>
          </cell>
          <cell r="AB630">
            <v>3.4265073613496115</v>
          </cell>
          <cell r="AC630">
            <v>3.7803211271837989</v>
          </cell>
          <cell r="AD630">
            <v>3.772897043394396</v>
          </cell>
          <cell r="AE630">
            <v>3.772897043394396</v>
          </cell>
        </row>
        <row r="631">
          <cell r="A631" t="str">
            <v>Consommation du chauffage fioul des appartements 1990-1998 (climat normal)</v>
          </cell>
          <cell r="B631" t="str">
            <v>fodcuiprchc4</v>
          </cell>
          <cell r="C631" t="str">
            <v>fra</v>
          </cell>
          <cell r="D631" t="str">
            <v>CEREN</v>
          </cell>
          <cell r="E631" t="str">
            <v>GWh</v>
          </cell>
          <cell r="F631">
            <v>0</v>
          </cell>
          <cell r="G631">
            <v>7.7350870810121135</v>
          </cell>
          <cell r="H631">
            <v>17.21324248007376</v>
          </cell>
          <cell r="I631">
            <v>27.688986712466892</v>
          </cell>
          <cell r="J631">
            <v>39.924157921284888</v>
          </cell>
          <cell r="K631">
            <v>57.306256461455554</v>
          </cell>
          <cell r="L631">
            <v>63.595617271461563</v>
          </cell>
          <cell r="M631">
            <v>75.785672248534866</v>
          </cell>
          <cell r="N631">
            <v>100.81482257135355</v>
          </cell>
          <cell r="O631">
            <v>130.20888754460171</v>
          </cell>
          <cell r="P631">
            <v>170.43684824063419</v>
          </cell>
          <cell r="Q631">
            <v>184.77759939755609</v>
          </cell>
          <cell r="R631">
            <v>191.89292858241214</v>
          </cell>
          <cell r="S631">
            <v>193.34430505449589</v>
          </cell>
          <cell r="T631">
            <v>194.24713451505346</v>
          </cell>
          <cell r="U631">
            <v>178.90555037214398</v>
          </cell>
          <cell r="V631">
            <v>179.91632973724896</v>
          </cell>
          <cell r="W631">
            <v>167.03946849893441</v>
          </cell>
          <cell r="X631">
            <v>151.66297313043708</v>
          </cell>
          <cell r="Y631">
            <v>139.04905059732897</v>
          </cell>
          <cell r="Z631">
            <v>129.66316681270357</v>
          </cell>
          <cell r="AA631">
            <v>119.44685082302887</v>
          </cell>
          <cell r="AB631">
            <v>107.38248191060976</v>
          </cell>
          <cell r="AC631">
            <v>95.717763968981757</v>
          </cell>
          <cell r="AD631">
            <v>92.654840515749584</v>
          </cell>
          <cell r="AE631">
            <v>89.841811765013219</v>
          </cell>
        </row>
        <row r="632">
          <cell r="A632" t="str">
            <v>Consommation du chauffage GPL des appartements 1990-1998 (climat normal)</v>
          </cell>
          <cell r="B632" t="str">
            <v>gplcuiprchc4</v>
          </cell>
          <cell r="C632" t="str">
            <v>fra</v>
          </cell>
          <cell r="D632" t="str">
            <v>CEREN</v>
          </cell>
          <cell r="E632" t="str">
            <v>GWh</v>
          </cell>
          <cell r="F632">
            <v>0</v>
          </cell>
          <cell r="G632">
            <v>1.9192006770517531</v>
          </cell>
          <cell r="H632">
            <v>2.7833127876750634</v>
          </cell>
          <cell r="I632">
            <v>4.7953063149789106</v>
          </cell>
          <cell r="J632">
            <v>7.0486227914151414</v>
          </cell>
          <cell r="K632">
            <v>10.686141997320989</v>
          </cell>
          <cell r="L632">
            <v>15.14782653648375</v>
          </cell>
          <cell r="M632">
            <v>21.102586038382302</v>
          </cell>
          <cell r="N632">
            <v>20.330738559105111</v>
          </cell>
          <cell r="O632">
            <v>24.957972092363086</v>
          </cell>
          <cell r="P632">
            <v>28.821331714729531</v>
          </cell>
          <cell r="Q632">
            <v>28.96159510796765</v>
          </cell>
          <cell r="R632">
            <v>27.485661690270184</v>
          </cell>
          <cell r="S632">
            <v>27.302554407316524</v>
          </cell>
          <cell r="T632">
            <v>28.646910989554094</v>
          </cell>
          <cell r="U632">
            <v>28.779759460634462</v>
          </cell>
          <cell r="V632">
            <v>27.641360511203615</v>
          </cell>
          <cell r="W632">
            <v>25.213898257865878</v>
          </cell>
          <cell r="X632">
            <v>21.577834652803141</v>
          </cell>
          <cell r="Y632">
            <v>18.93362123910104</v>
          </cell>
          <cell r="Z632">
            <v>16.469974011813523</v>
          </cell>
          <cell r="AA632">
            <v>13.831080826793119</v>
          </cell>
          <cell r="AB632">
            <v>11.560756464319656</v>
          </cell>
          <cell r="AC632">
            <v>9.589172411833518</v>
          </cell>
          <cell r="AD632">
            <v>9.5920711927075004</v>
          </cell>
          <cell r="AE632">
            <v>9.2619933739583349</v>
          </cell>
        </row>
        <row r="633">
          <cell r="A633" t="str">
            <v>Consommation du chauffage gaz naturel des appartements 1990-1998 (climat normal)</v>
          </cell>
          <cell r="B633" t="str">
            <v>gazcuiprchc4</v>
          </cell>
          <cell r="C633" t="str">
            <v>fra</v>
          </cell>
          <cell r="D633" t="str">
            <v>CEREN</v>
          </cell>
          <cell r="E633" t="str">
            <v>GWh</v>
          </cell>
          <cell r="F633">
            <v>0</v>
          </cell>
          <cell r="G633">
            <v>170.84476032922552</v>
          </cell>
          <cell r="H633">
            <v>418.58083956599376</v>
          </cell>
          <cell r="I633">
            <v>681.81189613172864</v>
          </cell>
          <cell r="J633">
            <v>936.86486545079958</v>
          </cell>
          <cell r="K633">
            <v>1237.6887450428001</v>
          </cell>
          <cell r="L633">
            <v>1547.6306881569305</v>
          </cell>
          <cell r="M633">
            <v>1738.6690876269622</v>
          </cell>
          <cell r="N633">
            <v>1980.7572452275977</v>
          </cell>
          <cell r="O633">
            <v>2199.1337956300749</v>
          </cell>
          <cell r="P633">
            <v>2426.4008729192851</v>
          </cell>
          <cell r="Q633">
            <v>2448.5588115509063</v>
          </cell>
          <cell r="R633">
            <v>2437.1610021462288</v>
          </cell>
          <cell r="S633">
            <v>2298.6796946890995</v>
          </cell>
          <cell r="T633">
            <v>2207.9572841608351</v>
          </cell>
          <cell r="U633">
            <v>2139.8984691714872</v>
          </cell>
          <cell r="V633">
            <v>2078.945929679212</v>
          </cell>
          <cell r="W633">
            <v>2049.7892425845989</v>
          </cell>
          <cell r="X633">
            <v>2056.963790712713</v>
          </cell>
          <cell r="Y633">
            <v>2002.4072466462203</v>
          </cell>
          <cell r="Z633">
            <v>2055.4650962314213</v>
          </cell>
          <cell r="AA633">
            <v>1990.2124011966835</v>
          </cell>
          <cell r="AB633">
            <v>2009.7406915546021</v>
          </cell>
          <cell r="AC633">
            <v>1993.8329454892062</v>
          </cell>
          <cell r="AD633">
            <v>1955.640278751659</v>
          </cell>
          <cell r="AE633">
            <v>1877.2823351611273</v>
          </cell>
        </row>
        <row r="634">
          <cell r="A634" t="str">
            <v>Consommation du chauffage électricité des appartements 1990-1998 (climat normal)</v>
          </cell>
          <cell r="B634" t="str">
            <v>elccuiprchc4</v>
          </cell>
          <cell r="C634" t="str">
            <v>fra</v>
          </cell>
          <cell r="D634" t="str">
            <v>CEREN</v>
          </cell>
          <cell r="E634" t="str">
            <v>GWh</v>
          </cell>
          <cell r="F634">
            <v>0</v>
          </cell>
          <cell r="G634">
            <v>215.53476831905655</v>
          </cell>
          <cell r="H634">
            <v>490.2480413464537</v>
          </cell>
          <cell r="I634">
            <v>731.909314560437</v>
          </cell>
          <cell r="J634">
            <v>868.53054657317352</v>
          </cell>
          <cell r="K634">
            <v>1162.1952869711795</v>
          </cell>
          <cell r="L634">
            <v>1338.0766049446438</v>
          </cell>
          <cell r="M634">
            <v>1524.8499050257549</v>
          </cell>
          <cell r="N634">
            <v>1732.089411311661</v>
          </cell>
          <cell r="O634">
            <v>1697.7994342107361</v>
          </cell>
          <cell r="P634">
            <v>1788.3924080351439</v>
          </cell>
          <cell r="Q634">
            <v>1888.8721743780545</v>
          </cell>
          <cell r="R634">
            <v>1902.2568320795801</v>
          </cell>
          <cell r="S634">
            <v>1951.1671296449406</v>
          </cell>
          <cell r="T634">
            <v>2105.6973710239263</v>
          </cell>
          <cell r="U634">
            <v>2265.1744221211206</v>
          </cell>
          <cell r="V634">
            <v>2411.3117462021564</v>
          </cell>
          <cell r="W634">
            <v>2423.6451095852581</v>
          </cell>
          <cell r="X634">
            <v>2267.8242356307701</v>
          </cell>
          <cell r="Y634">
            <v>2118.9998359598862</v>
          </cell>
          <cell r="Z634">
            <v>1980.3482264261891</v>
          </cell>
          <cell r="AA634">
            <v>1862.1556786195829</v>
          </cell>
          <cell r="AB634">
            <v>1715.7184138953289</v>
          </cell>
          <cell r="AC634">
            <v>1609.5166324406321</v>
          </cell>
          <cell r="AD634">
            <v>1555.7335083784096</v>
          </cell>
          <cell r="AE634">
            <v>1538.8305116354504</v>
          </cell>
        </row>
        <row r="635">
          <cell r="A635" t="str">
            <v>Consommation du chauffage biomasse des appartements 1990-1998 (climat normal)</v>
          </cell>
          <cell r="B635" t="str">
            <v>boicuiprchc4</v>
          </cell>
          <cell r="C635" t="str">
            <v>fra</v>
          </cell>
          <cell r="D635" t="str">
            <v>CEREN</v>
          </cell>
          <cell r="E635" t="str">
            <v>GWh</v>
          </cell>
          <cell r="F635">
            <v>0</v>
          </cell>
          <cell r="G635">
            <v>27.318241134827222</v>
          </cell>
          <cell r="H635">
            <v>45.213450245318469</v>
          </cell>
          <cell r="I635">
            <v>46.558090965932173</v>
          </cell>
          <cell r="J635">
            <v>53.466261256997129</v>
          </cell>
          <cell r="K635">
            <v>59.14845063427704</v>
          </cell>
          <cell r="L635">
            <v>57.073127472605343</v>
          </cell>
          <cell r="M635">
            <v>52.052750131009049</v>
          </cell>
          <cell r="N635">
            <v>56.194324852798815</v>
          </cell>
          <cell r="O635">
            <v>63.703357196483097</v>
          </cell>
          <cell r="P635">
            <v>52.170114214377577</v>
          </cell>
          <cell r="Q635">
            <v>50.154495048910739</v>
          </cell>
          <cell r="R635">
            <v>48.10309878077647</v>
          </cell>
          <cell r="S635">
            <v>45.765064423334159</v>
          </cell>
          <cell r="T635">
            <v>48.948391065580878</v>
          </cell>
          <cell r="U635">
            <v>51.572589758667462</v>
          </cell>
          <cell r="V635">
            <v>55.735007128848117</v>
          </cell>
          <cell r="W635">
            <v>55.956088673647002</v>
          </cell>
          <cell r="X635">
            <v>53.805136839493279</v>
          </cell>
          <cell r="Y635">
            <v>55.608583417476936</v>
          </cell>
          <cell r="Z635">
            <v>53.536356416103047</v>
          </cell>
          <cell r="AA635">
            <v>54.484198828445457</v>
          </cell>
          <cell r="AB635">
            <v>53.319113992387543</v>
          </cell>
          <cell r="AC635">
            <v>54.548973140705151</v>
          </cell>
          <cell r="AD635">
            <v>57.88657588075688</v>
          </cell>
          <cell r="AE635">
            <v>60.627012483321337</v>
          </cell>
        </row>
        <row r="636">
          <cell r="A636" t="str">
            <v>Consommation du chauffage autre des appartements 1990-1998 (climat normal)</v>
          </cell>
          <cell r="B636" t="str">
            <v>divcuiprchc4</v>
          </cell>
          <cell r="C636" t="str">
            <v>fra</v>
          </cell>
          <cell r="D636" t="str">
            <v>CEREN</v>
          </cell>
          <cell r="E636" t="str">
            <v>GWh</v>
          </cell>
          <cell r="F636">
            <v>0</v>
          </cell>
          <cell r="G636">
            <v>21.928389763862633</v>
          </cell>
          <cell r="H636">
            <v>41.134757615095729</v>
          </cell>
          <cell r="I636">
            <v>63.573043511187059</v>
          </cell>
          <cell r="J636">
            <v>91.26697429585009</v>
          </cell>
          <cell r="K636">
            <v>126.10571875933958</v>
          </cell>
          <cell r="L636">
            <v>153.08870025106893</v>
          </cell>
          <cell r="M636">
            <v>187.43126120766789</v>
          </cell>
          <cell r="N636">
            <v>219.75162372718506</v>
          </cell>
          <cell r="O636">
            <v>255.6296328832203</v>
          </cell>
          <cell r="P636">
            <v>300.17558902296054</v>
          </cell>
          <cell r="Q636">
            <v>303.02858197595208</v>
          </cell>
          <cell r="R636">
            <v>302.50371527122695</v>
          </cell>
          <cell r="S636">
            <v>305.87301323192645</v>
          </cell>
          <cell r="T636">
            <v>299.4621684138998</v>
          </cell>
          <cell r="U636">
            <v>316.30691374546319</v>
          </cell>
          <cell r="V636">
            <v>304.99320587383266</v>
          </cell>
          <cell r="W636">
            <v>351.10440332675364</v>
          </cell>
          <cell r="X636">
            <v>329.24944645350371</v>
          </cell>
          <cell r="Y636">
            <v>344.78944027218182</v>
          </cell>
          <cell r="Z636">
            <v>361.76453178776177</v>
          </cell>
          <cell r="AA636">
            <v>377.70206259864756</v>
          </cell>
          <cell r="AB636">
            <v>386.2948318302241</v>
          </cell>
          <cell r="AC636">
            <v>395.36639999581581</v>
          </cell>
          <cell r="AD636">
            <v>375.88347286661599</v>
          </cell>
          <cell r="AE636">
            <v>375.39831362886133</v>
          </cell>
        </row>
        <row r="637">
          <cell r="A637" t="str">
            <v>Consommation du chauffage des maisons &gt;=1999 (climat normal)</v>
          </cell>
        </row>
        <row r="638">
          <cell r="A638" t="str">
            <v>Consommation du chauffage des maisons &gt;=1999 (climat normal)</v>
          </cell>
          <cell r="B638" t="str">
            <v>toccumprchc5</v>
          </cell>
          <cell r="C638" t="str">
            <v>fra</v>
          </cell>
          <cell r="D638" t="str">
            <v>CEREN</v>
          </cell>
          <cell r="E638" t="str">
            <v>GWh</v>
          </cell>
          <cell r="F638">
            <v>0</v>
          </cell>
          <cell r="G638">
            <v>0</v>
          </cell>
          <cell r="H638">
            <v>0</v>
          </cell>
          <cell r="I638">
            <v>0</v>
          </cell>
          <cell r="J638">
            <v>0</v>
          </cell>
          <cell r="K638">
            <v>0</v>
          </cell>
          <cell r="L638">
            <v>0</v>
          </cell>
          <cell r="M638">
            <v>0</v>
          </cell>
          <cell r="N638">
            <v>0</v>
          </cell>
          <cell r="O638">
            <v>0</v>
          </cell>
          <cell r="P638">
            <v>0</v>
          </cell>
          <cell r="Q638">
            <v>1177.1744037551853</v>
          </cell>
          <cell r="R638">
            <v>2725.5136758694689</v>
          </cell>
          <cell r="S638">
            <v>4230.5936500469716</v>
          </cell>
          <cell r="T638">
            <v>6272.3103319497322</v>
          </cell>
          <cell r="U638">
            <v>7944.6894107579374</v>
          </cell>
          <cell r="V638">
            <v>9826.4111537091867</v>
          </cell>
          <cell r="W638">
            <v>11604.53322057169</v>
          </cell>
          <cell r="X638">
            <v>12992.372053527764</v>
          </cell>
          <cell r="Y638">
            <v>14113.195622323268</v>
          </cell>
          <cell r="Z638">
            <v>14918.708522104978</v>
          </cell>
          <cell r="AA638">
            <v>15061.940824058449</v>
          </cell>
          <cell r="AB638">
            <v>15868.272951073513</v>
          </cell>
          <cell r="AC638">
            <v>16660.732875420919</v>
          </cell>
          <cell r="AD638">
            <v>17225.568754343738</v>
          </cell>
          <cell r="AE638">
            <v>17693.529314821953</v>
          </cell>
        </row>
        <row r="639">
          <cell r="A639" t="str">
            <v>Consommation du chauffage charbon des maisons &gt;=1999 (climat normal)</v>
          </cell>
          <cell r="B639" t="str">
            <v>chacumprchc5</v>
          </cell>
          <cell r="C639" t="str">
            <v>fra</v>
          </cell>
          <cell r="D639" t="str">
            <v>CEREN</v>
          </cell>
          <cell r="E639" t="str">
            <v>GWh</v>
          </cell>
          <cell r="F639">
            <v>0</v>
          </cell>
          <cell r="G639">
            <v>0</v>
          </cell>
          <cell r="H639">
            <v>0</v>
          </cell>
          <cell r="I639">
            <v>0</v>
          </cell>
          <cell r="J639">
            <v>0</v>
          </cell>
          <cell r="K639">
            <v>0</v>
          </cell>
          <cell r="L639">
            <v>0</v>
          </cell>
          <cell r="M639">
            <v>0</v>
          </cell>
          <cell r="N639">
            <v>0</v>
          </cell>
          <cell r="O639">
            <v>0</v>
          </cell>
          <cell r="P639">
            <v>0</v>
          </cell>
          <cell r="Q639">
            <v>8.5963582253322332E-2</v>
          </cell>
          <cell r="R639">
            <v>5.9048327831618154E-2</v>
          </cell>
          <cell r="S639">
            <v>3.3346347062197482E-2</v>
          </cell>
          <cell r="T639">
            <v>-9.1040061195595042E-3</v>
          </cell>
          <cell r="U639">
            <v>5.1037820799745108E-2</v>
          </cell>
          <cell r="V639">
            <v>0.11622065640762408</v>
          </cell>
          <cell r="W639">
            <v>0.15129212608777254</v>
          </cell>
          <cell r="X639">
            <v>0.18737461746183898</v>
          </cell>
          <cell r="Y639">
            <v>0.2118620228526038</v>
          </cell>
          <cell r="Z639">
            <v>0.21796119906308753</v>
          </cell>
          <cell r="AA639">
            <v>0.19664987094742453</v>
          </cell>
          <cell r="AB639">
            <v>0.17883425257117944</v>
          </cell>
          <cell r="AC639">
            <v>0.15085535623704543</v>
          </cell>
          <cell r="AD639">
            <v>0.1432769434501798</v>
          </cell>
          <cell r="AE639">
            <v>0.1262675159029607</v>
          </cell>
        </row>
        <row r="640">
          <cell r="A640" t="str">
            <v>Consommation du chauffage fioul des maisons &gt;=1999 (climat normal)</v>
          </cell>
          <cell r="B640" t="str">
            <v>fodcumprchc5</v>
          </cell>
          <cell r="C640" t="str">
            <v>fra</v>
          </cell>
          <cell r="D640" t="str">
            <v>CEREN</v>
          </cell>
          <cell r="E640" t="str">
            <v>GWh</v>
          </cell>
          <cell r="F640">
            <v>0</v>
          </cell>
          <cell r="G640">
            <v>0</v>
          </cell>
          <cell r="H640">
            <v>0</v>
          </cell>
          <cell r="I640">
            <v>0</v>
          </cell>
          <cell r="J640">
            <v>0</v>
          </cell>
          <cell r="K640">
            <v>0</v>
          </cell>
          <cell r="L640">
            <v>0</v>
          </cell>
          <cell r="M640">
            <v>0</v>
          </cell>
          <cell r="N640">
            <v>0</v>
          </cell>
          <cell r="O640">
            <v>0</v>
          </cell>
          <cell r="P640">
            <v>0</v>
          </cell>
          <cell r="Q640">
            <v>144.52577529931233</v>
          </cell>
          <cell r="R640">
            <v>321.4291298740211</v>
          </cell>
          <cell r="S640">
            <v>537.37294642563734</v>
          </cell>
          <cell r="T640">
            <v>894.45622983450039</v>
          </cell>
          <cell r="U640">
            <v>1094.6425874750728</v>
          </cell>
          <cell r="V640">
            <v>1231.5952096401168</v>
          </cell>
          <cell r="W640">
            <v>1294.2033450596446</v>
          </cell>
          <cell r="X640">
            <v>1209.3738183181963</v>
          </cell>
          <cell r="Y640">
            <v>1163.3544143938223</v>
          </cell>
          <cell r="Z640">
            <v>1153.8635238974541</v>
          </cell>
          <cell r="AA640">
            <v>1162.7322167650339</v>
          </cell>
          <cell r="AB640">
            <v>1115.6967751859279</v>
          </cell>
          <cell r="AC640">
            <v>1032.9723202987964</v>
          </cell>
          <cell r="AD640">
            <v>941.71512143270866</v>
          </cell>
          <cell r="AE640">
            <v>843.90818055949239</v>
          </cell>
        </row>
        <row r="641">
          <cell r="A641" t="str">
            <v>Consommation du chauffage GPL des maisons &gt;=1999 (climat normal)</v>
          </cell>
          <cell r="B641" t="str">
            <v>gplcumprchc5</v>
          </cell>
          <cell r="C641" t="str">
            <v>fra</v>
          </cell>
          <cell r="D641" t="str">
            <v>CEREN</v>
          </cell>
          <cell r="E641" t="str">
            <v>GWh</v>
          </cell>
          <cell r="F641">
            <v>0</v>
          </cell>
          <cell r="G641">
            <v>0</v>
          </cell>
          <cell r="H641">
            <v>0</v>
          </cell>
          <cell r="I641">
            <v>0</v>
          </cell>
          <cell r="J641">
            <v>0</v>
          </cell>
          <cell r="K641">
            <v>0</v>
          </cell>
          <cell r="L641">
            <v>0</v>
          </cell>
          <cell r="M641">
            <v>0</v>
          </cell>
          <cell r="N641">
            <v>0</v>
          </cell>
          <cell r="O641">
            <v>0</v>
          </cell>
          <cell r="P641">
            <v>0</v>
          </cell>
          <cell r="Q641">
            <v>60.107811512626029</v>
          </cell>
          <cell r="R641">
            <v>120.88100496855269</v>
          </cell>
          <cell r="S641">
            <v>160.23509919253394</v>
          </cell>
          <cell r="T641">
            <v>170.7839346094151</v>
          </cell>
          <cell r="U641">
            <v>169.61150731091595</v>
          </cell>
          <cell r="V641">
            <v>185.1560447635292</v>
          </cell>
          <cell r="W641">
            <v>250.3206489441952</v>
          </cell>
          <cell r="X641">
            <v>260.01498881851796</v>
          </cell>
          <cell r="Y641">
            <v>256.72244070464791</v>
          </cell>
          <cell r="Z641">
            <v>268.03591680455912</v>
          </cell>
          <cell r="AA641">
            <v>279.43105329720117</v>
          </cell>
          <cell r="AB641">
            <v>270.71798835488124</v>
          </cell>
          <cell r="AC641">
            <v>268.8867050633794</v>
          </cell>
          <cell r="AD641">
            <v>268.48307004981615</v>
          </cell>
          <cell r="AE641">
            <v>261.88069511634598</v>
          </cell>
        </row>
        <row r="642">
          <cell r="A642" t="str">
            <v>Consommation du chauffage gaz naturel des maisons &gt;=1999 (climat normal)</v>
          </cell>
          <cell r="B642" t="str">
            <v>gazcumprchc5</v>
          </cell>
          <cell r="C642" t="str">
            <v>fra</v>
          </cell>
          <cell r="D642" t="str">
            <v>CEREN</v>
          </cell>
          <cell r="E642" t="str">
            <v>GWh</v>
          </cell>
          <cell r="F642">
            <v>0</v>
          </cell>
          <cell r="G642">
            <v>0</v>
          </cell>
          <cell r="H642">
            <v>0</v>
          </cell>
          <cell r="I642">
            <v>0</v>
          </cell>
          <cell r="J642">
            <v>0</v>
          </cell>
          <cell r="K642">
            <v>0</v>
          </cell>
          <cell r="L642">
            <v>0</v>
          </cell>
          <cell r="M642">
            <v>0</v>
          </cell>
          <cell r="N642">
            <v>0</v>
          </cell>
          <cell r="O642">
            <v>0</v>
          </cell>
          <cell r="P642">
            <v>0</v>
          </cell>
          <cell r="Q642">
            <v>436.77148422634906</v>
          </cell>
          <cell r="R642">
            <v>1036.9452320356595</v>
          </cell>
          <cell r="S642">
            <v>1495.245168478185</v>
          </cell>
          <cell r="T642">
            <v>2204.0250612253585</v>
          </cell>
          <cell r="U642">
            <v>2623.5346722830727</v>
          </cell>
          <cell r="V642">
            <v>3110.5756635765283</v>
          </cell>
          <cell r="W642">
            <v>3543.7097174271184</v>
          </cell>
          <cell r="X642">
            <v>3872.6700677290542</v>
          </cell>
          <cell r="Y642">
            <v>4010.9181704671851</v>
          </cell>
          <cell r="Z642">
            <v>4311.7942300114555</v>
          </cell>
          <cell r="AA642">
            <v>3832.5404312283017</v>
          </cell>
          <cell r="AB642">
            <v>3964.8877519871335</v>
          </cell>
          <cell r="AC642">
            <v>4180.7123079931489</v>
          </cell>
          <cell r="AD642">
            <v>4153.7486168378819</v>
          </cell>
          <cell r="AE642">
            <v>4220.0076391923412</v>
          </cell>
        </row>
        <row r="643">
          <cell r="A643" t="str">
            <v>Consommation du chauffage électricité des maisons &gt;=1999 (climat normal)</v>
          </cell>
          <cell r="B643" t="str">
            <v>elccumprchc5</v>
          </cell>
          <cell r="C643" t="str">
            <v>fra</v>
          </cell>
          <cell r="D643" t="str">
            <v>CEREN</v>
          </cell>
          <cell r="E643" t="str">
            <v>GWh</v>
          </cell>
          <cell r="F643">
            <v>0</v>
          </cell>
          <cell r="G643">
            <v>0</v>
          </cell>
          <cell r="H643">
            <v>0</v>
          </cell>
          <cell r="I643">
            <v>0</v>
          </cell>
          <cell r="J643">
            <v>0</v>
          </cell>
          <cell r="K643">
            <v>0</v>
          </cell>
          <cell r="L643">
            <v>0</v>
          </cell>
          <cell r="M643">
            <v>0</v>
          </cell>
          <cell r="N643">
            <v>0</v>
          </cell>
          <cell r="O643">
            <v>0</v>
          </cell>
          <cell r="P643">
            <v>0</v>
          </cell>
          <cell r="Q643">
            <v>279.22326829898753</v>
          </cell>
          <cell r="R643">
            <v>597.6189538290314</v>
          </cell>
          <cell r="S643">
            <v>999.1924010818625</v>
          </cell>
          <cell r="T643">
            <v>1445.4832884453494</v>
          </cell>
          <cell r="U643">
            <v>2219.7771152219289</v>
          </cell>
          <cell r="V643">
            <v>3056.4414789375487</v>
          </cell>
          <cell r="W643">
            <v>3740.2805536794117</v>
          </cell>
          <cell r="X643">
            <v>4435.6365309761568</v>
          </cell>
          <cell r="Y643">
            <v>4946.6149096254949</v>
          </cell>
          <cell r="Z643">
            <v>5199.4872566073345</v>
          </cell>
          <cell r="AA643">
            <v>5380.1165047982122</v>
          </cell>
          <cell r="AB643">
            <v>5624.4322047632804</v>
          </cell>
          <cell r="AC643">
            <v>6012.6163493154827</v>
          </cell>
          <cell r="AD643">
            <v>6150.987678196203</v>
          </cell>
          <cell r="AE643">
            <v>6303.666112314836</v>
          </cell>
        </row>
        <row r="644">
          <cell r="A644" t="str">
            <v>Consommation du chauffage biomasse des maisons &gt;=1999 (climat normal)</v>
          </cell>
          <cell r="B644" t="str">
            <v>boicumprchc5</v>
          </cell>
          <cell r="C644" t="str">
            <v>fra</v>
          </cell>
          <cell r="D644" t="str">
            <v>CEREN</v>
          </cell>
          <cell r="E644" t="str">
            <v>GWh</v>
          </cell>
          <cell r="F644">
            <v>0</v>
          </cell>
          <cell r="G644">
            <v>0</v>
          </cell>
          <cell r="H644">
            <v>0</v>
          </cell>
          <cell r="I644">
            <v>0</v>
          </cell>
          <cell r="J644">
            <v>0</v>
          </cell>
          <cell r="K644">
            <v>0</v>
          </cell>
          <cell r="L644">
            <v>0</v>
          </cell>
          <cell r="M644">
            <v>0</v>
          </cell>
          <cell r="N644">
            <v>0</v>
          </cell>
          <cell r="O644">
            <v>0</v>
          </cell>
          <cell r="P644">
            <v>0</v>
          </cell>
          <cell r="Q644">
            <v>253.43952693933173</v>
          </cell>
          <cell r="R644">
            <v>642.70193816923324</v>
          </cell>
          <cell r="S644">
            <v>1029.4751715632349</v>
          </cell>
          <cell r="T644">
            <v>1545.5207007299202</v>
          </cell>
          <cell r="U644">
            <v>1822.792663721177</v>
          </cell>
          <cell r="V644">
            <v>2225.6996164940074</v>
          </cell>
          <cell r="W644">
            <v>2758.8538351804395</v>
          </cell>
          <cell r="X644">
            <v>3191.5696261000967</v>
          </cell>
          <cell r="Y644">
            <v>3711.1905312818353</v>
          </cell>
          <cell r="Z644">
            <v>3957.8435942916171</v>
          </cell>
          <cell r="AA644">
            <v>4377.0115384160645</v>
          </cell>
          <cell r="AB644">
            <v>4837.5204102746911</v>
          </cell>
          <cell r="AC644">
            <v>5088.1783150241436</v>
          </cell>
          <cell r="AD644">
            <v>5582.3237815286075</v>
          </cell>
          <cell r="AE644">
            <v>5898.8707389227175</v>
          </cell>
        </row>
        <row r="645">
          <cell r="A645" t="str">
            <v>Consommation du chauffage autre des maisons &gt;=1999 (climat normal)</v>
          </cell>
          <cell r="B645" t="str">
            <v>divcumprchc5</v>
          </cell>
          <cell r="C645" t="str">
            <v>fra</v>
          </cell>
          <cell r="D645" t="str">
            <v>CEREN</v>
          </cell>
          <cell r="E645" t="str">
            <v>GWh</v>
          </cell>
          <cell r="F645">
            <v>0</v>
          </cell>
          <cell r="G645">
            <v>0</v>
          </cell>
          <cell r="H645">
            <v>0</v>
          </cell>
          <cell r="I645">
            <v>0</v>
          </cell>
          <cell r="J645">
            <v>0</v>
          </cell>
          <cell r="K645">
            <v>0</v>
          </cell>
          <cell r="L645">
            <v>0</v>
          </cell>
          <cell r="M645">
            <v>0</v>
          </cell>
          <cell r="N645">
            <v>0</v>
          </cell>
          <cell r="O645">
            <v>0</v>
          </cell>
          <cell r="P645">
            <v>0</v>
          </cell>
          <cell r="Q645">
            <v>3.0205738963251298</v>
          </cell>
          <cell r="R645">
            <v>5.8783686651397149</v>
          </cell>
          <cell r="S645">
            <v>9.0395169584551738</v>
          </cell>
          <cell r="T645">
            <v>12.050221111306881</v>
          </cell>
          <cell r="U645">
            <v>14.279826924970852</v>
          </cell>
          <cell r="V645">
            <v>16.826919641049201</v>
          </cell>
          <cell r="W645">
            <v>17.013828154791874</v>
          </cell>
          <cell r="X645">
            <v>22.919646968278744</v>
          </cell>
          <cell r="Y645">
            <v>24.183293827429804</v>
          </cell>
          <cell r="Z645">
            <v>27.466039293494251</v>
          </cell>
          <cell r="AA645">
            <v>29.912429682688426</v>
          </cell>
          <cell r="AB645">
            <v>54.838986255030392</v>
          </cell>
          <cell r="AC645">
            <v>77.216022369731547</v>
          </cell>
          <cell r="AD645">
            <v>128.1672093550703</v>
          </cell>
          <cell r="AE645">
            <v>165.0696812003182</v>
          </cell>
        </row>
        <row r="646">
          <cell r="A646" t="str">
            <v>Consommation du chauffage des appartements &gt;=1999 (climat normal)</v>
          </cell>
        </row>
        <row r="647">
          <cell r="A647" t="str">
            <v>Consommation du chauffage des appartements &gt;=1999 (climat normal)</v>
          </cell>
          <cell r="B647" t="str">
            <v>toccuiprchc5</v>
          </cell>
          <cell r="C647" t="str">
            <v>fra</v>
          </cell>
          <cell r="D647" t="str">
            <v>CEREN</v>
          </cell>
          <cell r="E647" t="str">
            <v>GWh</v>
          </cell>
          <cell r="F647">
            <v>0</v>
          </cell>
          <cell r="G647">
            <v>0</v>
          </cell>
          <cell r="H647">
            <v>0</v>
          </cell>
          <cell r="I647">
            <v>0</v>
          </cell>
          <cell r="J647">
            <v>0</v>
          </cell>
          <cell r="K647">
            <v>0</v>
          </cell>
          <cell r="L647">
            <v>0</v>
          </cell>
          <cell r="M647">
            <v>0</v>
          </cell>
          <cell r="N647">
            <v>0</v>
          </cell>
          <cell r="O647">
            <v>0</v>
          </cell>
          <cell r="P647">
            <v>0</v>
          </cell>
          <cell r="Q647">
            <v>387.12761788515718</v>
          </cell>
          <cell r="R647">
            <v>744.7491496326686</v>
          </cell>
          <cell r="S647">
            <v>1109.3804541927218</v>
          </cell>
          <cell r="T647">
            <v>1587.3316844512417</v>
          </cell>
          <cell r="U647">
            <v>2089.6019462944782</v>
          </cell>
          <cell r="V647">
            <v>2618.1989995213144</v>
          </cell>
          <cell r="W647">
            <v>3164.6594225772287</v>
          </cell>
          <cell r="X647">
            <v>3523.4743792513309</v>
          </cell>
          <cell r="Y647">
            <v>3996.8440748072262</v>
          </cell>
          <cell r="Z647">
            <v>4637.9846894843977</v>
          </cell>
          <cell r="AA647">
            <v>4641.789422780339</v>
          </cell>
          <cell r="AB647">
            <v>5078.207740798277</v>
          </cell>
          <cell r="AC647">
            <v>5557.9634655061764</v>
          </cell>
          <cell r="AD647">
            <v>6010.5763650396129</v>
          </cell>
          <cell r="AE647">
            <v>6484.7440258168899</v>
          </cell>
        </row>
        <row r="648">
          <cell r="A648" t="str">
            <v>Consommation du chauffage charbon des appartements &gt;=1999 (climat normal)</v>
          </cell>
          <cell r="B648" t="str">
            <v>chacuiprchc5</v>
          </cell>
          <cell r="C648" t="str">
            <v>fra</v>
          </cell>
          <cell r="D648" t="str">
            <v>CEREN</v>
          </cell>
          <cell r="E648" t="str">
            <v>GWh</v>
          </cell>
          <cell r="F648">
            <v>0</v>
          </cell>
          <cell r="G648">
            <v>0</v>
          </cell>
          <cell r="H648">
            <v>0</v>
          </cell>
          <cell r="I648">
            <v>0</v>
          </cell>
          <cell r="J648">
            <v>0</v>
          </cell>
          <cell r="K648">
            <v>0</v>
          </cell>
          <cell r="L648">
            <v>0</v>
          </cell>
          <cell r="M648">
            <v>0</v>
          </cell>
          <cell r="N648">
            <v>0</v>
          </cell>
          <cell r="O648">
            <v>0</v>
          </cell>
          <cell r="P648">
            <v>0</v>
          </cell>
          <cell r="Q648">
            <v>0</v>
          </cell>
          <cell r="R648">
            <v>0</v>
          </cell>
          <cell r="S648">
            <v>0</v>
          </cell>
          <cell r="T648">
            <v>0.49582611246799707</v>
          </cell>
          <cell r="U648">
            <v>0.99046570950147417</v>
          </cell>
          <cell r="V648">
            <v>0.97938640212628436</v>
          </cell>
          <cell r="W648">
            <v>0.97821175184610909</v>
          </cell>
          <cell r="X648">
            <v>0.97703710156593404</v>
          </cell>
          <cell r="Y648">
            <v>0.97586245128575877</v>
          </cell>
          <cell r="Z648">
            <v>0.97468780100558328</v>
          </cell>
          <cell r="AA648">
            <v>0.97351315072540823</v>
          </cell>
          <cell r="AB648">
            <v>0.97233850044523329</v>
          </cell>
          <cell r="AC648">
            <v>0.97116385016505802</v>
          </cell>
          <cell r="AD648">
            <v>0.9682029182395917</v>
          </cell>
          <cell r="AE648">
            <v>1.3079833897389226</v>
          </cell>
        </row>
        <row r="649">
          <cell r="A649" t="str">
            <v>Consommation du chauffage fioul des appartements &gt;=1999 (climat normal)</v>
          </cell>
          <cell r="B649" t="str">
            <v>fodcuiprchc5</v>
          </cell>
          <cell r="C649" t="str">
            <v>fra</v>
          </cell>
          <cell r="D649" t="str">
            <v>CEREN</v>
          </cell>
          <cell r="E649" t="str">
            <v>GWh</v>
          </cell>
          <cell r="F649">
            <v>0</v>
          </cell>
          <cell r="G649">
            <v>0</v>
          </cell>
          <cell r="H649">
            <v>0</v>
          </cell>
          <cell r="I649">
            <v>0</v>
          </cell>
          <cell r="J649">
            <v>0</v>
          </cell>
          <cell r="K649">
            <v>0</v>
          </cell>
          <cell r="L649">
            <v>0</v>
          </cell>
          <cell r="M649">
            <v>0</v>
          </cell>
          <cell r="N649">
            <v>0</v>
          </cell>
          <cell r="O649">
            <v>0</v>
          </cell>
          <cell r="P649">
            <v>0</v>
          </cell>
          <cell r="Q649">
            <v>20.778556100187096</v>
          </cell>
          <cell r="R649">
            <v>42.374886635120511</v>
          </cell>
          <cell r="S649">
            <v>59.591545836462387</v>
          </cell>
          <cell r="T649">
            <v>75.802954582038069</v>
          </cell>
          <cell r="U649">
            <v>84.634366389203166</v>
          </cell>
          <cell r="V649">
            <v>88.387458709831662</v>
          </cell>
          <cell r="W649">
            <v>104.5571662942816</v>
          </cell>
          <cell r="X649">
            <v>110.03564638342635</v>
          </cell>
          <cell r="Y649">
            <v>117.42176222062062</v>
          </cell>
          <cell r="Z649">
            <v>122.66493885441184</v>
          </cell>
          <cell r="AA649">
            <v>125.24933093657685</v>
          </cell>
          <cell r="AB649">
            <v>120.35904568650952</v>
          </cell>
          <cell r="AC649">
            <v>110.62985938637262</v>
          </cell>
          <cell r="AD649">
            <v>105.57590876074714</v>
          </cell>
          <cell r="AE649">
            <v>101.24939994765212</v>
          </cell>
        </row>
        <row r="650">
          <cell r="A650" t="str">
            <v>Consommation du chauffage GPL des appartements &gt;=1999 (climat normal)</v>
          </cell>
          <cell r="B650" t="str">
            <v>gplcuiprchc5</v>
          </cell>
          <cell r="C650" t="str">
            <v>fra</v>
          </cell>
          <cell r="D650" t="str">
            <v>CEREN</v>
          </cell>
          <cell r="E650" t="str">
            <v>GWh</v>
          </cell>
          <cell r="F650">
            <v>0</v>
          </cell>
          <cell r="G650">
            <v>0</v>
          </cell>
          <cell r="H650">
            <v>0</v>
          </cell>
          <cell r="I650">
            <v>0</v>
          </cell>
          <cell r="J650">
            <v>0</v>
          </cell>
          <cell r="K650">
            <v>0</v>
          </cell>
          <cell r="L650">
            <v>0</v>
          </cell>
          <cell r="M650">
            <v>0</v>
          </cell>
          <cell r="N650">
            <v>0</v>
          </cell>
          <cell r="O650">
            <v>0</v>
          </cell>
          <cell r="P650">
            <v>0</v>
          </cell>
          <cell r="Q650">
            <v>3.5096116730749101</v>
          </cell>
          <cell r="R650">
            <v>7.718826211349926</v>
          </cell>
          <cell r="S650">
            <v>20.750526820592139</v>
          </cell>
          <cell r="T650">
            <v>35.640630808790206</v>
          </cell>
          <cell r="U650">
            <v>42.932998532168355</v>
          </cell>
          <cell r="V650">
            <v>46.997299691278023</v>
          </cell>
          <cell r="W650">
            <v>47.501344519105636</v>
          </cell>
          <cell r="X650">
            <v>48.048634551124081</v>
          </cell>
          <cell r="Y650">
            <v>38.984478655433669</v>
          </cell>
          <cell r="Z650">
            <v>29.288606872772675</v>
          </cell>
          <cell r="AA650">
            <v>22.176373250952775</v>
          </cell>
          <cell r="AB650">
            <v>14.675323893636932</v>
          </cell>
          <cell r="AC650">
            <v>7.9990377473494583</v>
          </cell>
          <cell r="AD650">
            <v>7.3211421877700404</v>
          </cell>
          <cell r="AE650">
            <v>6.4973910476515533</v>
          </cell>
        </row>
        <row r="651">
          <cell r="A651" t="str">
            <v>Consommation du chauffage gaz naturel des appartements &gt;=1999 (climat normal)</v>
          </cell>
          <cell r="B651" t="str">
            <v>gazcuiprchc5</v>
          </cell>
          <cell r="C651" t="str">
            <v>fra</v>
          </cell>
          <cell r="D651" t="str">
            <v>CEREN</v>
          </cell>
          <cell r="E651" t="str">
            <v>GWh</v>
          </cell>
          <cell r="F651">
            <v>0</v>
          </cell>
          <cell r="G651">
            <v>0</v>
          </cell>
          <cell r="H651">
            <v>0</v>
          </cell>
          <cell r="I651">
            <v>0</v>
          </cell>
          <cell r="J651">
            <v>0</v>
          </cell>
          <cell r="K651">
            <v>0</v>
          </cell>
          <cell r="L651">
            <v>0</v>
          </cell>
          <cell r="M651">
            <v>0</v>
          </cell>
          <cell r="N651">
            <v>0</v>
          </cell>
          <cell r="O651">
            <v>0</v>
          </cell>
          <cell r="P651">
            <v>0</v>
          </cell>
          <cell r="Q651">
            <v>220.90081938547951</v>
          </cell>
          <cell r="R651">
            <v>419.81047611112984</v>
          </cell>
          <cell r="S651">
            <v>577.99127050432992</v>
          </cell>
          <cell r="T651">
            <v>795.14339524805371</v>
          </cell>
          <cell r="U651">
            <v>1014.5485918129672</v>
          </cell>
          <cell r="V651">
            <v>1212.5094143441834</v>
          </cell>
          <cell r="W651">
            <v>1377.6571777615002</v>
          </cell>
          <cell r="X651">
            <v>1525.8910154038676</v>
          </cell>
          <cell r="Y651">
            <v>1667.7231255599966</v>
          </cell>
          <cell r="Z651">
            <v>2055.6125104859093</v>
          </cell>
          <cell r="AA651">
            <v>1767.1138354737991</v>
          </cell>
          <cell r="AB651">
            <v>2011.3305466407933</v>
          </cell>
          <cell r="AC651">
            <v>2358.1356983605688</v>
          </cell>
          <cell r="AD651">
            <v>2672.2459574671061</v>
          </cell>
          <cell r="AE651">
            <v>2974.6230375225759</v>
          </cell>
        </row>
        <row r="652">
          <cell r="A652" t="str">
            <v>Consommation du chauffage électricité des appartements &gt;=1999 (climat normal)</v>
          </cell>
          <cell r="B652" t="str">
            <v>elccuiprchc5</v>
          </cell>
          <cell r="C652" t="str">
            <v>fra</v>
          </cell>
          <cell r="D652" t="str">
            <v>CEREN</v>
          </cell>
          <cell r="E652" t="str">
            <v>GWh</v>
          </cell>
          <cell r="F652">
            <v>0</v>
          </cell>
          <cell r="G652">
            <v>0</v>
          </cell>
          <cell r="H652">
            <v>0</v>
          </cell>
          <cell r="I652">
            <v>0</v>
          </cell>
          <cell r="J652">
            <v>0</v>
          </cell>
          <cell r="K652">
            <v>0</v>
          </cell>
          <cell r="L652">
            <v>0</v>
          </cell>
          <cell r="M652">
            <v>0</v>
          </cell>
          <cell r="N652">
            <v>0</v>
          </cell>
          <cell r="O652">
            <v>0</v>
          </cell>
          <cell r="P652">
            <v>0</v>
          </cell>
          <cell r="Q652">
            <v>109.11342047440682</v>
          </cell>
          <cell r="R652">
            <v>206.86852585054766</v>
          </cell>
          <cell r="S652">
            <v>357.9749840519886</v>
          </cell>
          <cell r="T652">
            <v>558.9378872100425</v>
          </cell>
          <cell r="U652">
            <v>808.97534662652401</v>
          </cell>
          <cell r="V652">
            <v>1103.5775687514686</v>
          </cell>
          <cell r="W652">
            <v>1385.8074291134681</v>
          </cell>
          <cell r="X652">
            <v>1560.787774354216</v>
          </cell>
          <cell r="Y652">
            <v>1820.0156153489161</v>
          </cell>
          <cell r="Z652">
            <v>2001.7029635064364</v>
          </cell>
          <cell r="AA652">
            <v>2225.635227643048</v>
          </cell>
          <cell r="AB652">
            <v>2325.735623480909</v>
          </cell>
          <cell r="AC652">
            <v>2387.7464608543874</v>
          </cell>
          <cell r="AD652">
            <v>2437.4705683957027</v>
          </cell>
          <cell r="AE652">
            <v>2461.7399107723263</v>
          </cell>
        </row>
        <row r="653">
          <cell r="A653" t="str">
            <v>Consommation du chauffage biomasse des appartements &gt;=1999 (climat normal)</v>
          </cell>
          <cell r="B653" t="str">
            <v>boicuiprchc5</v>
          </cell>
          <cell r="C653" t="str">
            <v>fra</v>
          </cell>
          <cell r="D653" t="str">
            <v>CEREN</v>
          </cell>
          <cell r="E653" t="str">
            <v>GWh</v>
          </cell>
          <cell r="F653">
            <v>0</v>
          </cell>
          <cell r="G653">
            <v>0</v>
          </cell>
          <cell r="H653">
            <v>0</v>
          </cell>
          <cell r="I653">
            <v>0</v>
          </cell>
          <cell r="J653">
            <v>0</v>
          </cell>
          <cell r="K653">
            <v>0</v>
          </cell>
          <cell r="L653">
            <v>0</v>
          </cell>
          <cell r="M653">
            <v>0</v>
          </cell>
          <cell r="N653">
            <v>0</v>
          </cell>
          <cell r="O653">
            <v>0</v>
          </cell>
          <cell r="P653">
            <v>0</v>
          </cell>
          <cell r="Q653">
            <v>4.6281808098000345</v>
          </cell>
          <cell r="R653">
            <v>8.0791174759524882</v>
          </cell>
          <cell r="S653">
            <v>12.279379980119353</v>
          </cell>
          <cell r="T653">
            <v>18.348678554417685</v>
          </cell>
          <cell r="U653">
            <v>22.409324755590923</v>
          </cell>
          <cell r="V653">
            <v>28.898902684535255</v>
          </cell>
          <cell r="W653">
            <v>44.793734452216007</v>
          </cell>
          <cell r="X653">
            <v>58.532633890032109</v>
          </cell>
          <cell r="Y653">
            <v>93.534504298349646</v>
          </cell>
          <cell r="Z653">
            <v>120.95379793020602</v>
          </cell>
          <cell r="AA653">
            <v>144.40020702983688</v>
          </cell>
          <cell r="AB653">
            <v>157.66571867224118</v>
          </cell>
          <cell r="AC653">
            <v>169.04795610376345</v>
          </cell>
          <cell r="AD653">
            <v>190.45044541643196</v>
          </cell>
          <cell r="AE653">
            <v>202.86298347546185</v>
          </cell>
        </row>
        <row r="654">
          <cell r="A654" t="str">
            <v>Consommation du chauffage autre des appartements &gt;=1999 (climat normal)</v>
          </cell>
          <cell r="B654" t="str">
            <v>divcuiprchc5</v>
          </cell>
          <cell r="C654" t="str">
            <v>fra</v>
          </cell>
          <cell r="D654" t="str">
            <v>CEREN</v>
          </cell>
          <cell r="E654" t="str">
            <v>GWh</v>
          </cell>
          <cell r="F654">
            <v>0</v>
          </cell>
          <cell r="G654">
            <v>0</v>
          </cell>
          <cell r="H654">
            <v>0</v>
          </cell>
          <cell r="I654">
            <v>0</v>
          </cell>
          <cell r="J654">
            <v>0</v>
          </cell>
          <cell r="K654">
            <v>0</v>
          </cell>
          <cell r="L654">
            <v>0</v>
          </cell>
          <cell r="M654">
            <v>0</v>
          </cell>
          <cell r="N654">
            <v>0</v>
          </cell>
          <cell r="O654">
            <v>0</v>
          </cell>
          <cell r="P654">
            <v>0</v>
          </cell>
          <cell r="Q654">
            <v>28.197029442208787</v>
          </cell>
          <cell r="R654">
            <v>59.897317348568215</v>
          </cell>
          <cell r="S654">
            <v>80.792746999229408</v>
          </cell>
          <cell r="T654">
            <v>102.96231193543166</v>
          </cell>
          <cell r="U654">
            <v>115.11085246852316</v>
          </cell>
          <cell r="V654">
            <v>136.84896893789127</v>
          </cell>
          <cell r="W654">
            <v>203.36435868481115</v>
          </cell>
          <cell r="X654">
            <v>219.2016375670988</v>
          </cell>
          <cell r="Y654">
            <v>258.18872627262414</v>
          </cell>
          <cell r="Z654">
            <v>306.78718403365571</v>
          </cell>
          <cell r="AA654">
            <v>356.24093529540028</v>
          </cell>
          <cell r="AB654">
            <v>447.4691439237414</v>
          </cell>
          <cell r="AC654">
            <v>523.43328920356987</v>
          </cell>
          <cell r="AD654">
            <v>596.54413989361558</v>
          </cell>
          <cell r="AE654">
            <v>736.46331966148318</v>
          </cell>
        </row>
        <row r="656">
          <cell r="A656" t="str">
            <v>Calcul des consommations en énergie utile</v>
          </cell>
        </row>
        <row r="657">
          <cell r="A657" t="str">
            <v>Consommation d'ECS des résidences principales par année de construction (énergie utile)</v>
          </cell>
        </row>
        <row r="658">
          <cell r="A658" t="str">
            <v>Consommation du ECS du résidentiel (climat normal)</v>
          </cell>
        </row>
        <row r="659">
          <cell r="A659" t="str">
            <v>Consommation du ECS du résidentiel (climat normal)</v>
          </cell>
          <cell r="B659" t="str">
            <v>tocculprecs</v>
          </cell>
          <cell r="C659" t="str">
            <v>fra</v>
          </cell>
          <cell r="D659" t="str">
            <v>Calcul</v>
          </cell>
          <cell r="E659" t="str">
            <v>GWh</v>
          </cell>
          <cell r="F659">
            <v>26037.48864279026</v>
          </cell>
          <cell r="G659">
            <v>26435.776606698222</v>
          </cell>
          <cell r="H659">
            <v>26824.066700036536</v>
          </cell>
          <cell r="I659">
            <v>27219.746002023952</v>
          </cell>
          <cell r="J659">
            <v>27725.022024089878</v>
          </cell>
          <cell r="K659">
            <v>28146.599954826561</v>
          </cell>
          <cell r="L659">
            <v>28649.845631615899</v>
          </cell>
          <cell r="M659">
            <v>29219.248925405678</v>
          </cell>
          <cell r="N659">
            <v>30197.992857015786</v>
          </cell>
          <cell r="O659">
            <v>30788.071557806757</v>
          </cell>
          <cell r="P659">
            <v>30930.095958051708</v>
          </cell>
          <cell r="Q659">
            <v>31561.353687554656</v>
          </cell>
          <cell r="R659">
            <v>31664.905922375983</v>
          </cell>
          <cell r="S659">
            <v>31779.675034952641</v>
          </cell>
          <cell r="T659">
            <v>31650.549782379618</v>
          </cell>
          <cell r="U659">
            <v>30907.632557576322</v>
          </cell>
          <cell r="V659">
            <v>30593.286713393372</v>
          </cell>
          <cell r="W659">
            <v>29779.418677611313</v>
          </cell>
          <cell r="X659">
            <v>29761.980122860525</v>
          </cell>
          <cell r="Y659">
            <v>29727.109959463298</v>
          </cell>
          <cell r="Z659">
            <v>29922.498489185906</v>
          </cell>
          <cell r="AA659">
            <v>30085.265204973177</v>
          </cell>
          <cell r="AB659">
            <v>30264.312970788633</v>
          </cell>
          <cell r="AC659">
            <v>30246.568335285494</v>
          </cell>
          <cell r="AD659">
            <v>29946.69341781539</v>
          </cell>
          <cell r="AE659">
            <v>29575.636238696829</v>
          </cell>
        </row>
        <row r="660">
          <cell r="A660" t="str">
            <v>Consommation du ECS charbon du résidentiel (climat normal)</v>
          </cell>
          <cell r="B660" t="str">
            <v>chaculprecs</v>
          </cell>
          <cell r="C660" t="str">
            <v>fra</v>
          </cell>
          <cell r="D660" t="str">
            <v>CEREN</v>
          </cell>
          <cell r="E660" t="str">
            <v>GWh</v>
          </cell>
          <cell r="F660">
            <v>61.391894583527019</v>
          </cell>
          <cell r="G660">
            <v>54.441157634751086</v>
          </cell>
          <cell r="H660">
            <v>48.102765466310913</v>
          </cell>
          <cell r="I660">
            <v>42.519235247885547</v>
          </cell>
          <cell r="J660">
            <v>37.110653483201432</v>
          </cell>
          <cell r="K660">
            <v>32.048333921111215</v>
          </cell>
          <cell r="L660">
            <v>29.231598484771446</v>
          </cell>
          <cell r="M660">
            <v>26.247652866572082</v>
          </cell>
          <cell r="N660">
            <v>23.47193767718138</v>
          </cell>
          <cell r="O660">
            <v>20.616042862938635</v>
          </cell>
          <cell r="P660">
            <v>14.804875327745506</v>
          </cell>
          <cell r="Q660">
            <v>11.27426153961901</v>
          </cell>
          <cell r="R660">
            <v>8.4832792561782995</v>
          </cell>
          <cell r="S660">
            <v>7.9144930600456664</v>
          </cell>
          <cell r="T660">
            <v>7.1033075421157159</v>
          </cell>
          <cell r="U660">
            <v>6.263534894725586</v>
          </cell>
          <cell r="V660">
            <v>5.6941574199787759</v>
          </cell>
          <cell r="W660">
            <v>5.7796231690522148</v>
          </cell>
          <cell r="X660">
            <v>5.7227445494389508</v>
          </cell>
          <cell r="Y660">
            <v>5.6658659298256886</v>
          </cell>
          <cell r="Z660">
            <v>5.6232808749425134</v>
          </cell>
          <cell r="AA660">
            <v>5.5095236357159862</v>
          </cell>
          <cell r="AB660">
            <v>5.3957663964894591</v>
          </cell>
          <cell r="AC660">
            <v>5.4423684069670211</v>
          </cell>
          <cell r="AD660">
            <v>5.4230843573226277</v>
          </cell>
          <cell r="AE660">
            <v>5.5032639821746718</v>
          </cell>
        </row>
        <row r="661">
          <cell r="A661" t="str">
            <v>Consommation du ECS fioul du résidentiel (climat normal)</v>
          </cell>
          <cell r="B661" t="str">
            <v>fodculprecs</v>
          </cell>
          <cell r="C661" t="str">
            <v>fra</v>
          </cell>
          <cell r="D661" t="str">
            <v>CEREN</v>
          </cell>
          <cell r="E661" t="str">
            <v>GWh</v>
          </cell>
          <cell r="F661">
            <v>5664.5251520176535</v>
          </cell>
          <cell r="G661">
            <v>5592.8249464240207</v>
          </cell>
          <cell r="H661">
            <v>5364.5373120283748</v>
          </cell>
          <cell r="I661">
            <v>5429.5942528792748</v>
          </cell>
          <cell r="J661">
            <v>5627.0179175795556</v>
          </cell>
          <cell r="K661">
            <v>5754.0461968928412</v>
          </cell>
          <cell r="L661">
            <v>5770.1933552348892</v>
          </cell>
          <cell r="M661">
            <v>6092.7424706709362</v>
          </cell>
          <cell r="N661">
            <v>6569.8053728911555</v>
          </cell>
          <cell r="O661">
            <v>6688.7627962806373</v>
          </cell>
          <cell r="P661">
            <v>6592.0635633583697</v>
          </cell>
          <cell r="Q661">
            <v>6597.7850219110742</v>
          </cell>
          <cell r="R661">
            <v>6424.7555288376998</v>
          </cell>
          <cell r="S661">
            <v>6481.0069513167091</v>
          </cell>
          <cell r="T661">
            <v>6158.366114167552</v>
          </cell>
          <cell r="U661">
            <v>5281.0025360594736</v>
          </cell>
          <cell r="V661">
            <v>4745.7709343750075</v>
          </cell>
          <cell r="W661">
            <v>4190.5517199831929</v>
          </cell>
          <cell r="X661">
            <v>3964.5981372406945</v>
          </cell>
          <cell r="Y661">
            <v>3826.785236384073</v>
          </cell>
          <cell r="Z661">
            <v>3727.3726429039043</v>
          </cell>
          <cell r="AA661">
            <v>3480.5075223325944</v>
          </cell>
          <cell r="AB661">
            <v>3219.7201136640838</v>
          </cell>
          <cell r="AC661">
            <v>2829.0463718005235</v>
          </cell>
          <cell r="AD661">
            <v>2746.9344964919669</v>
          </cell>
          <cell r="AE661">
            <v>2576.5479531742485</v>
          </cell>
        </row>
        <row r="662">
          <cell r="A662" t="str">
            <v>Consommation du ECS GPL du résidentiel (climat normal)</v>
          </cell>
          <cell r="B662" t="str">
            <v>gplculprecs</v>
          </cell>
          <cell r="C662" t="str">
            <v>fra</v>
          </cell>
          <cell r="D662" t="str">
            <v>CEREN</v>
          </cell>
          <cell r="E662" t="str">
            <v>GWh</v>
          </cell>
          <cell r="F662">
            <v>1789.2134942492003</v>
          </cell>
          <cell r="G662">
            <v>1636.3589037861163</v>
          </cell>
          <cell r="H662">
            <v>1402.8928136054919</v>
          </cell>
          <cell r="I662">
            <v>1310.3952360665701</v>
          </cell>
          <cell r="J662">
            <v>1252.3810292818364</v>
          </cell>
          <cell r="K662">
            <v>1201.7792343438987</v>
          </cell>
          <cell r="L662">
            <v>1154.8884223011939</v>
          </cell>
          <cell r="M662">
            <v>1125.4440693572276</v>
          </cell>
          <cell r="N662">
            <v>1153.7835298779764</v>
          </cell>
          <cell r="O662">
            <v>1214.8495676712366</v>
          </cell>
          <cell r="P662">
            <v>1165.568417184604</v>
          </cell>
          <cell r="Q662">
            <v>1047.3694472304539</v>
          </cell>
          <cell r="R662">
            <v>1111.3534153412186</v>
          </cell>
          <cell r="S662">
            <v>1024.0427183701065</v>
          </cell>
          <cell r="T662">
            <v>942.54757474602354</v>
          </cell>
          <cell r="U662">
            <v>884.60161726889964</v>
          </cell>
          <cell r="V662">
            <v>763.74520373490225</v>
          </cell>
          <cell r="W662">
            <v>680.93536991962935</v>
          </cell>
          <cell r="X662">
            <v>631.55512753158325</v>
          </cell>
          <cell r="Y662">
            <v>589.16782281798885</v>
          </cell>
          <cell r="Z662">
            <v>580.49661794852534</v>
          </cell>
          <cell r="AA662">
            <v>553.57917672523149</v>
          </cell>
          <cell r="AB662">
            <v>510.04250903438401</v>
          </cell>
          <cell r="AC662">
            <v>474.5684600518648</v>
          </cell>
          <cell r="AD662">
            <v>466.73592713623697</v>
          </cell>
          <cell r="AE662">
            <v>454.23999279798505</v>
          </cell>
        </row>
        <row r="663">
          <cell r="A663" t="str">
            <v>Consommation du ECS gaz naturel du résidentiel (climat normal)</v>
          </cell>
          <cell r="B663" t="str">
            <v>gazculprecs</v>
          </cell>
          <cell r="C663" t="str">
            <v>fra</v>
          </cell>
          <cell r="D663" t="str">
            <v>CEREN</v>
          </cell>
          <cell r="E663" t="str">
            <v>GWh</v>
          </cell>
          <cell r="F663">
            <v>7092.0922932776657</v>
          </cell>
          <cell r="G663">
            <v>7089.9025318595577</v>
          </cell>
          <cell r="H663">
            <v>7220.2904542947654</v>
          </cell>
          <cell r="I663">
            <v>7367.4917192149642</v>
          </cell>
          <cell r="J663">
            <v>7532.4985782007188</v>
          </cell>
          <cell r="K663">
            <v>7525.8597580943006</v>
          </cell>
          <cell r="L663">
            <v>7831.1066704777322</v>
          </cell>
          <cell r="M663">
            <v>7982.9966050498515</v>
          </cell>
          <cell r="N663">
            <v>8457.8907573636989</v>
          </cell>
          <cell r="O663">
            <v>8699.6982733495042</v>
          </cell>
          <cell r="P663">
            <v>8798.1048917146418</v>
          </cell>
          <cell r="Q663">
            <v>9392.3229237456544</v>
          </cell>
          <cell r="R663">
            <v>9836.2624256069485</v>
          </cell>
          <cell r="S663">
            <v>9955.0499176094054</v>
          </cell>
          <cell r="T663">
            <v>10245.552994174013</v>
          </cell>
          <cell r="U663">
            <v>10473.937798780471</v>
          </cell>
          <cell r="V663">
            <v>10722.853788961407</v>
          </cell>
          <cell r="W663">
            <v>10379.56767221568</v>
          </cell>
          <cell r="X663">
            <v>10365.396138708811</v>
          </cell>
          <cell r="Y663">
            <v>10100.26023183685</v>
          </cell>
          <cell r="Z663">
            <v>9804.8800593835458</v>
          </cell>
          <cell r="AA663">
            <v>9506.3566608144556</v>
          </cell>
          <cell r="AB663">
            <v>9192.253726275374</v>
          </cell>
          <cell r="AC663">
            <v>8844.0815977007587</v>
          </cell>
          <cell r="AD663">
            <v>8880.8981040435392</v>
          </cell>
          <cell r="AE663">
            <v>8896.2893081232778</v>
          </cell>
        </row>
        <row r="664">
          <cell r="A664" t="str">
            <v>Consommation du ECS électricité du résidentiel (climat normal)</v>
          </cell>
          <cell r="B664" t="str">
            <v>elcculprecs</v>
          </cell>
          <cell r="C664" t="str">
            <v>fra</v>
          </cell>
          <cell r="D664" t="str">
            <v>CEREN</v>
          </cell>
          <cell r="E664" t="str">
            <v>GWh</v>
          </cell>
          <cell r="F664">
            <v>8265.9137935499984</v>
          </cell>
          <cell r="G664">
            <v>8933.2770019486888</v>
          </cell>
          <cell r="H664">
            <v>9659.7973253722503</v>
          </cell>
          <cell r="I664">
            <v>9896.3660637489374</v>
          </cell>
          <cell r="J664">
            <v>10092.76873028813</v>
          </cell>
          <cell r="K664">
            <v>10413.437784549189</v>
          </cell>
          <cell r="L664">
            <v>10587.948071746501</v>
          </cell>
          <cell r="M664">
            <v>10750.814417609439</v>
          </cell>
          <cell r="N664">
            <v>10780.453289836125</v>
          </cell>
          <cell r="O664">
            <v>10971.788566042593</v>
          </cell>
          <cell r="P664">
            <v>11297.162234503465</v>
          </cell>
          <cell r="Q664">
            <v>11578.532605272561</v>
          </cell>
          <cell r="R664">
            <v>11566.316116683673</v>
          </cell>
          <cell r="S664">
            <v>11621.077680741428</v>
          </cell>
          <cell r="T664">
            <v>11576.133430158268</v>
          </cell>
          <cell r="U664">
            <v>11517.673883593992</v>
          </cell>
          <cell r="V664">
            <v>11558.207768949838</v>
          </cell>
          <cell r="W664">
            <v>11750.67097937449</v>
          </cell>
          <cell r="X664">
            <v>12061.062196329256</v>
          </cell>
          <cell r="Y664">
            <v>12483.101630944471</v>
          </cell>
          <cell r="Z664">
            <v>13084.124116806041</v>
          </cell>
          <cell r="AA664">
            <v>13808.366292687913</v>
          </cell>
          <cell r="AB664">
            <v>14567.462022528713</v>
          </cell>
          <cell r="AC664">
            <v>15283.407988799998</v>
          </cell>
          <cell r="AD664">
            <v>14989.249251210053</v>
          </cell>
          <cell r="AE664">
            <v>14734.282013844351</v>
          </cell>
        </row>
        <row r="665">
          <cell r="A665" t="str">
            <v>Consommation du ECS biomasse du résidentiel (climat normal)</v>
          </cell>
          <cell r="B665" t="str">
            <v>boiculprecs</v>
          </cell>
          <cell r="C665" t="str">
            <v>fra</v>
          </cell>
          <cell r="D665" t="str">
            <v>CEREN</v>
          </cell>
          <cell r="E665" t="str">
            <v>GWh</v>
          </cell>
          <cell r="F665">
            <v>818.25718834284885</v>
          </cell>
          <cell r="G665">
            <v>760.61619373064411</v>
          </cell>
          <cell r="H665">
            <v>743.52746138635905</v>
          </cell>
          <cell r="I665">
            <v>767.1949383422234</v>
          </cell>
          <cell r="J665">
            <v>772.28308601170534</v>
          </cell>
          <cell r="K665">
            <v>781.29436975585475</v>
          </cell>
          <cell r="L665">
            <v>808.99944899188188</v>
          </cell>
          <cell r="M665">
            <v>746.74482958496628</v>
          </cell>
          <cell r="N665">
            <v>701.44908906576165</v>
          </cell>
          <cell r="O665">
            <v>669.79997008897033</v>
          </cell>
          <cell r="P665">
            <v>655.4844940945643</v>
          </cell>
          <cell r="Q665">
            <v>665.39273922540042</v>
          </cell>
          <cell r="R665">
            <v>520.0470926094581</v>
          </cell>
          <cell r="S665">
            <v>492.60540418659275</v>
          </cell>
          <cell r="T665">
            <v>463.7995788886156</v>
          </cell>
          <cell r="U665">
            <v>435.69262177488531</v>
          </cell>
          <cell r="V665">
            <v>425.4818511409668</v>
          </cell>
          <cell r="W665">
            <v>410.57199811698553</v>
          </cell>
          <cell r="X665">
            <v>373.116996740785</v>
          </cell>
          <cell r="Y665">
            <v>376.62833243729506</v>
          </cell>
          <cell r="Z665">
            <v>375.14260343864146</v>
          </cell>
          <cell r="AA665">
            <v>372.42195263413959</v>
          </cell>
          <cell r="AB665">
            <v>369.0786073702177</v>
          </cell>
          <cell r="AC665">
            <v>368.93275515884642</v>
          </cell>
          <cell r="AD665">
            <v>373.8663402728663</v>
          </cell>
          <cell r="AE665">
            <v>380.07742617683465</v>
          </cell>
        </row>
        <row r="666">
          <cell r="A666" t="str">
            <v>Consommation du ECS autre du résidentiel (climat normal)</v>
          </cell>
          <cell r="B666" t="str">
            <v>divculprecs</v>
          </cell>
          <cell r="C666" t="str">
            <v>fra</v>
          </cell>
          <cell r="D666" t="str">
            <v>CEREN</v>
          </cell>
          <cell r="E666" t="str">
            <v>GWh</v>
          </cell>
          <cell r="F666">
            <v>2346.0948267693657</v>
          </cell>
          <cell r="G666">
            <v>2368.3558713144462</v>
          </cell>
          <cell r="H666">
            <v>2384.9185678829822</v>
          </cell>
          <cell r="I666">
            <v>2406.1845565240938</v>
          </cell>
          <cell r="J666">
            <v>2410.962029244733</v>
          </cell>
          <cell r="K666">
            <v>2438.1342772693638</v>
          </cell>
          <cell r="L666">
            <v>2467.4780643789277</v>
          </cell>
          <cell r="M666">
            <v>2494.2588802666855</v>
          </cell>
          <cell r="N666">
            <v>2511.1388803038853</v>
          </cell>
          <cell r="O666">
            <v>2522.5563415108786</v>
          </cell>
          <cell r="P666">
            <v>2406.9074818683189</v>
          </cell>
          <cell r="Q666">
            <v>2268.6766886298919</v>
          </cell>
          <cell r="R666">
            <v>2197.6880640408076</v>
          </cell>
          <cell r="S666">
            <v>2197.9778696683506</v>
          </cell>
          <cell r="T666">
            <v>2257.0467827030288</v>
          </cell>
          <cell r="U666">
            <v>2308.4605652038781</v>
          </cell>
          <cell r="V666">
            <v>2371.5330088112728</v>
          </cell>
          <cell r="W666">
            <v>2361.3413148322829</v>
          </cell>
          <cell r="X666">
            <v>2360.5287817599578</v>
          </cell>
          <cell r="Y666">
            <v>2345.5008391127922</v>
          </cell>
          <cell r="Z666">
            <v>2344.8591678303037</v>
          </cell>
          <cell r="AA666">
            <v>2358.5240761431287</v>
          </cell>
          <cell r="AB666">
            <v>2400.3602255193705</v>
          </cell>
          <cell r="AC666">
            <v>2441.0887933665354</v>
          </cell>
          <cell r="AD666">
            <v>2483.586214303406</v>
          </cell>
          <cell r="AE666">
            <v>2528.6962805979579</v>
          </cell>
        </row>
        <row r="667">
          <cell r="A667" t="str">
            <v>Consommation du ECS des maisons (climat normal)</v>
          </cell>
        </row>
        <row r="668">
          <cell r="A668" t="str">
            <v>Consommation du ECS des maisons (climat normal)</v>
          </cell>
          <cell r="B668" t="str">
            <v>toccumprecs</v>
          </cell>
          <cell r="C668" t="str">
            <v>fra</v>
          </cell>
          <cell r="D668" t="str">
            <v>CEREN</v>
          </cell>
          <cell r="E668" t="str">
            <v>GWh</v>
          </cell>
          <cell r="F668">
            <v>15324.634977604243</v>
          </cell>
          <cell r="G668">
            <v>15592.498314204246</v>
          </cell>
          <cell r="H668">
            <v>15881.785620157836</v>
          </cell>
          <cell r="I668">
            <v>16107.98262800645</v>
          </cell>
          <cell r="J668">
            <v>16499.989058414892</v>
          </cell>
          <cell r="K668">
            <v>16884.920469523229</v>
          </cell>
          <cell r="L668">
            <v>17199.563655169495</v>
          </cell>
          <cell r="M668">
            <v>17684.816647414529</v>
          </cell>
          <cell r="N668">
            <v>18344.052752313739</v>
          </cell>
          <cell r="O668">
            <v>18916.823508590853</v>
          </cell>
          <cell r="P668">
            <v>19224.193428780098</v>
          </cell>
          <cell r="Q668">
            <v>19672.117369777337</v>
          </cell>
          <cell r="R668">
            <v>19673.280199390618</v>
          </cell>
          <cell r="S668">
            <v>19764.004431241221</v>
          </cell>
          <cell r="T668">
            <v>19381.02179389666</v>
          </cell>
          <cell r="U668">
            <v>18518.853625986816</v>
          </cell>
          <cell r="V668">
            <v>18139.399795284004</v>
          </cell>
          <cell r="W668">
            <v>17607.438898183249</v>
          </cell>
          <cell r="X668">
            <v>17654.441406636757</v>
          </cell>
          <cell r="Y668">
            <v>17737.042925152033</v>
          </cell>
          <cell r="Z668">
            <v>18161.107598782306</v>
          </cell>
          <cell r="AA668">
            <v>18392.007760378143</v>
          </cell>
          <cell r="AB668">
            <v>18768.551609281003</v>
          </cell>
          <cell r="AC668">
            <v>18992.409364368621</v>
          </cell>
          <cell r="AD668">
            <v>18786.574393104918</v>
          </cell>
          <cell r="AE668">
            <v>18489.481361237213</v>
          </cell>
        </row>
        <row r="669">
          <cell r="A669" t="str">
            <v>Consommation du ECS charbon des maisons (climat normal)</v>
          </cell>
          <cell r="B669" t="str">
            <v>chacumprecs</v>
          </cell>
          <cell r="C669" t="str">
            <v>fra</v>
          </cell>
          <cell r="D669" t="str">
            <v>CEREN</v>
          </cell>
          <cell r="E669" t="str">
            <v>GWh</v>
          </cell>
          <cell r="F669">
            <v>23.320234041437978</v>
          </cell>
          <cell r="G669">
            <v>16.892950025139221</v>
          </cell>
          <cell r="H669">
            <v>11.603238401105727</v>
          </cell>
          <cell r="I669">
            <v>9.2143363773486691</v>
          </cell>
          <cell r="J669">
            <v>6.4841626359120248</v>
          </cell>
          <cell r="K669">
            <v>4.3227750906080162</v>
          </cell>
          <cell r="L669">
            <v>4.0952606121549628</v>
          </cell>
          <cell r="M669">
            <v>4.0383819925416997</v>
          </cell>
          <cell r="N669">
            <v>4.0383819925416997</v>
          </cell>
          <cell r="O669">
            <v>4.0383819925416997</v>
          </cell>
          <cell r="P669">
            <v>3.4695957964090658</v>
          </cell>
          <cell r="Q669">
            <v>3.0714454591162226</v>
          </cell>
          <cell r="R669">
            <v>2.6732951218233785</v>
          </cell>
          <cell r="S669">
            <v>2.1045089256907445</v>
          </cell>
          <cell r="T669">
            <v>1.9338730668509552</v>
          </cell>
          <cell r="U669">
            <v>1.8769944472376912</v>
          </cell>
          <cell r="V669">
            <v>1.8769944472376914</v>
          </cell>
          <cell r="W669">
            <v>1.8201158276244278</v>
          </cell>
          <cell r="X669">
            <v>1.7632372080111645</v>
          </cell>
          <cell r="Y669">
            <v>1.7063585883979009</v>
          </cell>
          <cell r="Z669">
            <v>1.5926013491713746</v>
          </cell>
          <cell r="AA669">
            <v>1.4788441099448471</v>
          </cell>
          <cell r="AB669">
            <v>1.365086870718321</v>
          </cell>
          <cell r="AC669">
            <v>1.2513296314917943</v>
          </cell>
          <cell r="AD669">
            <v>1.0806937726520043</v>
          </cell>
          <cell r="AE669">
            <v>1.0806937726520041</v>
          </cell>
        </row>
        <row r="670">
          <cell r="A670" t="str">
            <v>Consommation du ECS fioul des maisons (climat normal)</v>
          </cell>
          <cell r="B670" t="str">
            <v>fodcumprecs</v>
          </cell>
          <cell r="C670" t="str">
            <v>fra</v>
          </cell>
          <cell r="D670" t="str">
            <v>CEREN</v>
          </cell>
          <cell r="E670" t="str">
            <v>GWh</v>
          </cell>
          <cell r="F670">
            <v>3998.2370769400163</v>
          </cell>
          <cell r="G670">
            <v>4004.7970002395614</v>
          </cell>
          <cell r="H670">
            <v>3917.6164608620511</v>
          </cell>
          <cell r="I670">
            <v>3974.9916580530171</v>
          </cell>
          <cell r="J670">
            <v>4195.8593291527477</v>
          </cell>
          <cell r="K670">
            <v>4323.5134880940941</v>
          </cell>
          <cell r="L670">
            <v>4372.5932546617369</v>
          </cell>
          <cell r="M670">
            <v>4703.7128345219471</v>
          </cell>
          <cell r="N670">
            <v>5143.7996031754774</v>
          </cell>
          <cell r="O670">
            <v>5317.8721645548603</v>
          </cell>
          <cell r="P670">
            <v>5356.8623768576608</v>
          </cell>
          <cell r="Q670">
            <v>5452.1182122816981</v>
          </cell>
          <cell r="R670">
            <v>5345.3675846900123</v>
          </cell>
          <cell r="S670">
            <v>5416.6364546786581</v>
          </cell>
          <cell r="T670">
            <v>5043.6841261410254</v>
          </cell>
          <cell r="U670">
            <v>4171.7369894671801</v>
          </cell>
          <cell r="V670">
            <v>3646.4002766700883</v>
          </cell>
          <cell r="W670">
            <v>3228.5579035361284</v>
          </cell>
          <cell r="X670">
            <v>3091.787933803475</v>
          </cell>
          <cell r="Y670">
            <v>2986.6468837252828</v>
          </cell>
          <cell r="Z670">
            <v>2943.6143597647297</v>
          </cell>
          <cell r="AA670">
            <v>2754.0906942545648</v>
          </cell>
          <cell r="AB670">
            <v>2552.9353010765908</v>
          </cell>
          <cell r="AC670">
            <v>2221.8040748839139</v>
          </cell>
          <cell r="AD670">
            <v>2178.2893609718699</v>
          </cell>
          <cell r="AE670">
            <v>2031.7815038118824</v>
          </cell>
        </row>
        <row r="671">
          <cell r="A671" t="str">
            <v>Consommation du ECS GPL des maisons (climat normal)</v>
          </cell>
          <cell r="B671" t="str">
            <v>gplcumprecs</v>
          </cell>
          <cell r="C671" t="str">
            <v>fra</v>
          </cell>
          <cell r="D671" t="str">
            <v>CEREN</v>
          </cell>
          <cell r="E671" t="str">
            <v>GWh</v>
          </cell>
          <cell r="F671">
            <v>1524.6263145450439</v>
          </cell>
          <cell r="G671">
            <v>1405.8513369995774</v>
          </cell>
          <cell r="H671">
            <v>1207.2913345693505</v>
          </cell>
          <cell r="I671">
            <v>1133.5986391721408</v>
          </cell>
          <cell r="J671">
            <v>1091.5941239222984</v>
          </cell>
          <cell r="K671">
            <v>1057.2766270642951</v>
          </cell>
          <cell r="L671">
            <v>1021.1497333309887</v>
          </cell>
          <cell r="M671">
            <v>988.29338333594842</v>
          </cell>
          <cell r="N671">
            <v>1012.27991095288</v>
          </cell>
          <cell r="O671">
            <v>1070.3595984392468</v>
          </cell>
          <cell r="P671">
            <v>1044.7139749966007</v>
          </cell>
          <cell r="Q671">
            <v>947.07665252497259</v>
          </cell>
          <cell r="R671">
            <v>1017.5668541181201</v>
          </cell>
          <cell r="S671">
            <v>936.82032224121815</v>
          </cell>
          <cell r="T671">
            <v>862.4225315538032</v>
          </cell>
          <cell r="U671">
            <v>810.6655652905082</v>
          </cell>
          <cell r="V671">
            <v>705.1095806050962</v>
          </cell>
          <cell r="W671">
            <v>618.7160305273228</v>
          </cell>
          <cell r="X671">
            <v>572.8896556752627</v>
          </cell>
          <cell r="Y671">
            <v>536.12171502413526</v>
          </cell>
          <cell r="Z671">
            <v>529.85650405947069</v>
          </cell>
          <cell r="AA671">
            <v>508.52736755802738</v>
          </cell>
          <cell r="AB671">
            <v>471.02701186510927</v>
          </cell>
          <cell r="AC671">
            <v>440.50513565821871</v>
          </cell>
          <cell r="AD671">
            <v>434.18774572834201</v>
          </cell>
          <cell r="AE671">
            <v>423.37090285269403</v>
          </cell>
        </row>
        <row r="672">
          <cell r="A672" t="str">
            <v>Consommation du ECS gaz naturel des maisons (climat normal)</v>
          </cell>
          <cell r="B672" t="str">
            <v>gazcumprecs</v>
          </cell>
          <cell r="C672" t="str">
            <v>fra</v>
          </cell>
          <cell r="D672" t="str">
            <v>CEREN</v>
          </cell>
          <cell r="E672" t="str">
            <v>GWh</v>
          </cell>
          <cell r="F672">
            <v>3142.0448928295373</v>
          </cell>
          <cell r="G672">
            <v>3148.0339398662873</v>
          </cell>
          <cell r="H672">
            <v>3236.4144016276596</v>
          </cell>
          <cell r="I672">
            <v>3296.6439876697432</v>
          </cell>
          <cell r="J672">
            <v>3374.7871208704128</v>
          </cell>
          <cell r="K672">
            <v>3381.0168097341461</v>
          </cell>
          <cell r="L672">
            <v>3528.4992821888914</v>
          </cell>
          <cell r="M672">
            <v>3634.8685944977478</v>
          </cell>
          <cell r="N672">
            <v>3827.0537095720251</v>
          </cell>
          <cell r="O672">
            <v>3996.8958889152341</v>
          </cell>
          <cell r="P672">
            <v>4144.9052411449966</v>
          </cell>
          <cell r="Q672">
            <v>4532.5740755982815</v>
          </cell>
          <cell r="R672">
            <v>4818.3679204811197</v>
          </cell>
          <cell r="S672">
            <v>4912.0093615187316</v>
          </cell>
          <cell r="T672">
            <v>5094.5214763924687</v>
          </cell>
          <cell r="U672">
            <v>5282.8351013871734</v>
          </cell>
          <cell r="V672">
            <v>5550.2441322462164</v>
          </cell>
          <cell r="W672">
            <v>5391.2628042065953</v>
          </cell>
          <cell r="X672">
            <v>5354.8126345255887</v>
          </cell>
          <cell r="Y672">
            <v>5198.6715615671146</v>
          </cell>
          <cell r="Z672">
            <v>5001.5478477020797</v>
          </cell>
          <cell r="AA672">
            <v>4811.5714690685854</v>
          </cell>
          <cell r="AB672">
            <v>4613.9163947080142</v>
          </cell>
          <cell r="AC672">
            <v>4369.3623362148928</v>
          </cell>
          <cell r="AD672">
            <v>4386.0870235859156</v>
          </cell>
          <cell r="AE672">
            <v>4389.7377519699694</v>
          </cell>
        </row>
        <row r="673">
          <cell r="A673" t="str">
            <v>Consommation du ECS électricité des maisons (climat normal)</v>
          </cell>
          <cell r="B673" t="str">
            <v>elccumprecs</v>
          </cell>
          <cell r="C673" t="str">
            <v>fra</v>
          </cell>
          <cell r="D673" t="str">
            <v>CEREN</v>
          </cell>
          <cell r="E673" t="str">
            <v>GWh</v>
          </cell>
          <cell r="F673">
            <v>5840.9387756999995</v>
          </cell>
          <cell r="G673">
            <v>6288.3200231250021</v>
          </cell>
          <cell r="H673">
            <v>6803.783913937501</v>
          </cell>
          <cell r="I673">
            <v>6958.951658596874</v>
          </cell>
          <cell r="J673">
            <v>7087.4864992312523</v>
          </cell>
          <cell r="K673">
            <v>7361.3143551937492</v>
          </cell>
          <cell r="L673">
            <v>7485.0286496999997</v>
          </cell>
          <cell r="M673">
            <v>7625.2470051843738</v>
          </cell>
          <cell r="N673">
            <v>7672.4897452874984</v>
          </cell>
          <cell r="O673">
            <v>7873.3012617189597</v>
          </cell>
          <cell r="P673">
            <v>8016.432713122832</v>
          </cell>
          <cell r="Q673">
            <v>8059.8399839890908</v>
          </cell>
          <cell r="R673">
            <v>7960.4651367252472</v>
          </cell>
          <cell r="S673">
            <v>7993.0003637460968</v>
          </cell>
          <cell r="T673">
            <v>7902.8691925910525</v>
          </cell>
          <cell r="U673">
            <v>7802.8472467477759</v>
          </cell>
          <cell r="V673">
            <v>7794.7079028425405</v>
          </cell>
          <cell r="W673">
            <v>7936.8390895733201</v>
          </cell>
          <cell r="X673">
            <v>8233.249412526955</v>
          </cell>
          <cell r="Y673">
            <v>8604.1723835066477</v>
          </cell>
          <cell r="Z673">
            <v>9271.1508731686154</v>
          </cell>
          <cell r="AA673">
            <v>9905.8682195183974</v>
          </cell>
          <cell r="AB673">
            <v>10716.008496341969</v>
          </cell>
          <cell r="AC673">
            <v>11542.883310000001</v>
          </cell>
          <cell r="AD673">
            <v>11353.764316048037</v>
          </cell>
          <cell r="AE673">
            <v>11199.22574282198</v>
          </cell>
        </row>
        <row r="674">
          <cell r="A674" t="str">
            <v>Consommation du ECS biomasse des maisons (climat normal)</v>
          </cell>
          <cell r="B674" t="str">
            <v>boicumprecs</v>
          </cell>
          <cell r="C674" t="str">
            <v>fra</v>
          </cell>
          <cell r="D674" t="str">
            <v>CEREN</v>
          </cell>
          <cell r="E674" t="str">
            <v>GWh</v>
          </cell>
          <cell r="F674">
            <v>785.7584787873252</v>
          </cell>
          <cell r="G674">
            <v>718.3090557633933</v>
          </cell>
          <cell r="H674">
            <v>694.1912976289583</v>
          </cell>
          <cell r="I674">
            <v>721.47486517431923</v>
          </cell>
          <cell r="J674">
            <v>730.12514072140857</v>
          </cell>
          <cell r="K674">
            <v>741.90489089332914</v>
          </cell>
          <cell r="L674">
            <v>770.44375555653608</v>
          </cell>
          <cell r="M674">
            <v>710.75736208616024</v>
          </cell>
          <cell r="N674">
            <v>666.76948343210245</v>
          </cell>
          <cell r="O674">
            <v>637.55947136725865</v>
          </cell>
          <cell r="P674">
            <v>641.725367612328</v>
          </cell>
          <cell r="Q674">
            <v>660.78014988729592</v>
          </cell>
          <cell r="R674">
            <v>511.1834929242799</v>
          </cell>
          <cell r="S674">
            <v>483.75602864322047</v>
          </cell>
          <cell r="T674">
            <v>454.75815562967176</v>
          </cell>
          <cell r="U674">
            <v>426.90424309097466</v>
          </cell>
          <cell r="V674">
            <v>416.71949933382359</v>
          </cell>
          <cell r="W674">
            <v>403.08258955071545</v>
          </cell>
          <cell r="X674">
            <v>368.27267403581413</v>
          </cell>
          <cell r="Y674">
            <v>372.03644573088718</v>
          </cell>
          <cell r="Z674">
            <v>370.57512704840082</v>
          </cell>
          <cell r="AA674">
            <v>368.30847747759799</v>
          </cell>
          <cell r="AB674">
            <v>365.42556738201142</v>
          </cell>
          <cell r="AC674">
            <v>364.09395292527756</v>
          </cell>
          <cell r="AD674">
            <v>368.41002127811379</v>
          </cell>
          <cell r="AE674">
            <v>373.44244240431919</v>
          </cell>
        </row>
        <row r="675">
          <cell r="A675" t="str">
            <v>Consommation du ECS autre des maisons (climat normal)</v>
          </cell>
          <cell r="B675" t="str">
            <v>divcumprecs</v>
          </cell>
          <cell r="C675" t="str">
            <v>fra</v>
          </cell>
          <cell r="D675" t="str">
            <v>CEREN</v>
          </cell>
          <cell r="E675" t="str">
            <v>GWh</v>
          </cell>
          <cell r="F675">
            <v>9.7092047608828072</v>
          </cell>
          <cell r="G675">
            <v>10.294008185287513</v>
          </cell>
          <cell r="H675">
            <v>10.884973131209822</v>
          </cell>
          <cell r="I675">
            <v>13.107482963007829</v>
          </cell>
          <cell r="J675">
            <v>13.652681880858273</v>
          </cell>
          <cell r="K675">
            <v>15.571523453007114</v>
          </cell>
          <cell r="L675">
            <v>17.753719119188144</v>
          </cell>
          <cell r="M675">
            <v>17.899085795811839</v>
          </cell>
          <cell r="N675">
            <v>17.621917901215156</v>
          </cell>
          <cell r="O675">
            <v>16.796741602747748</v>
          </cell>
          <cell r="P675">
            <v>16.08415924926949</v>
          </cell>
          <cell r="Q675">
            <v>16.656850036884528</v>
          </cell>
          <cell r="R675">
            <v>17.655915330015581</v>
          </cell>
          <cell r="S675">
            <v>19.677391487605476</v>
          </cell>
          <cell r="T675">
            <v>20.832438521785967</v>
          </cell>
          <cell r="U675">
            <v>21.987485555966444</v>
          </cell>
          <cell r="V675">
            <v>24.341409138998856</v>
          </cell>
          <cell r="W675">
            <v>27.160364961543721</v>
          </cell>
          <cell r="X675">
            <v>31.665858861649451</v>
          </cell>
          <cell r="Y675">
            <v>37.687577009566773</v>
          </cell>
          <cell r="Z675">
            <v>42.770285689839014</v>
          </cell>
          <cell r="AA675">
            <v>42.162688391025888</v>
          </cell>
          <cell r="AB675">
            <v>47.873751036588722</v>
          </cell>
          <cell r="AC675">
            <v>52.509225054823567</v>
          </cell>
          <cell r="AD675">
            <v>64.75523171999221</v>
          </cell>
          <cell r="AE675">
            <v>70.842323603713126</v>
          </cell>
        </row>
        <row r="676">
          <cell r="A676" t="str">
            <v>Consommation du ECS des appartements (climat normal)</v>
          </cell>
        </row>
        <row r="677">
          <cell r="A677" t="str">
            <v>Consommation du ECS des appartements (climat normal)</v>
          </cell>
          <cell r="B677" t="str">
            <v>toccuiprecs</v>
          </cell>
          <cell r="C677" t="str">
            <v>fra</v>
          </cell>
          <cell r="D677" t="str">
            <v>CEREN</v>
          </cell>
          <cell r="E677" t="str">
            <v>GWh</v>
          </cell>
          <cell r="F677">
            <v>10712.853665186016</v>
          </cell>
          <cell r="G677">
            <v>10843.278292493977</v>
          </cell>
          <cell r="H677">
            <v>10942.2810798787</v>
          </cell>
          <cell r="I677">
            <v>11111.763374017499</v>
          </cell>
          <cell r="J677">
            <v>11225.032965674989</v>
          </cell>
          <cell r="K677">
            <v>11261.67948530333</v>
          </cell>
          <cell r="L677">
            <v>11450.281976446402</v>
          </cell>
          <cell r="M677">
            <v>11534.432277991145</v>
          </cell>
          <cell r="N677">
            <v>11853.940104702044</v>
          </cell>
          <cell r="O677">
            <v>11871.248049215908</v>
          </cell>
          <cell r="P677">
            <v>11705.902529271614</v>
          </cell>
          <cell r="Q677">
            <v>11889.236317777313</v>
          </cell>
          <cell r="R677">
            <v>11991.625722985362</v>
          </cell>
          <cell r="S677">
            <v>12015.670603711413</v>
          </cell>
          <cell r="T677">
            <v>12269.527988482958</v>
          </cell>
          <cell r="U677">
            <v>12388.778931589508</v>
          </cell>
          <cell r="V677">
            <v>12453.886918109372</v>
          </cell>
          <cell r="W677">
            <v>12171.979779428066</v>
          </cell>
          <cell r="X677">
            <v>12107.538716223768</v>
          </cell>
          <cell r="Y677">
            <v>11990.067034311265</v>
          </cell>
          <cell r="Z677">
            <v>11761.390890403596</v>
          </cell>
          <cell r="AA677">
            <v>11693.257444595034</v>
          </cell>
          <cell r="AB677">
            <v>11495.761241507633</v>
          </cell>
          <cell r="AC677">
            <v>11254.158970916877</v>
          </cell>
          <cell r="AD677">
            <v>11160.11902471047</v>
          </cell>
          <cell r="AE677">
            <v>11086.154877459619</v>
          </cell>
        </row>
        <row r="678">
          <cell r="A678" t="str">
            <v>Consommation du ECS charbon des appartements (climat normal)</v>
          </cell>
          <cell r="B678" t="str">
            <v>chacuiprecs</v>
          </cell>
          <cell r="C678" t="str">
            <v>fra</v>
          </cell>
          <cell r="D678" t="str">
            <v>CEREN</v>
          </cell>
          <cell r="E678" t="str">
            <v>GWh</v>
          </cell>
          <cell r="F678">
            <v>38.071660542089042</v>
          </cell>
          <cell r="G678">
            <v>37.548207609611865</v>
          </cell>
          <cell r="H678">
            <v>36.499527065205186</v>
          </cell>
          <cell r="I678">
            <v>33.304898870536881</v>
          </cell>
          <cell r="J678">
            <v>30.626490847289407</v>
          </cell>
          <cell r="K678">
            <v>27.7255588305032</v>
          </cell>
          <cell r="L678">
            <v>25.136337872616483</v>
          </cell>
          <cell r="M678">
            <v>22.209270874030384</v>
          </cell>
          <cell r="N678">
            <v>19.433555684639678</v>
          </cell>
          <cell r="O678">
            <v>16.577660870396933</v>
          </cell>
          <cell r="P678">
            <v>11.33527953133644</v>
          </cell>
          <cell r="Q678">
            <v>8.202816080502787</v>
          </cell>
          <cell r="R678">
            <v>5.8099841343549219</v>
          </cell>
          <cell r="S678">
            <v>5.8099841343549219</v>
          </cell>
          <cell r="T678">
            <v>5.1694344752647607</v>
          </cell>
          <cell r="U678">
            <v>4.3865404474878948</v>
          </cell>
          <cell r="V678">
            <v>3.8171629727410843</v>
          </cell>
          <cell r="W678">
            <v>3.9595073414277868</v>
          </cell>
          <cell r="X678">
            <v>3.9595073414277864</v>
          </cell>
          <cell r="Y678">
            <v>3.9595073414277873</v>
          </cell>
          <cell r="Z678">
            <v>4.0306795257711387</v>
          </cell>
          <cell r="AA678">
            <v>4.0306795257711396</v>
          </cell>
          <cell r="AB678">
            <v>4.0306795257711379</v>
          </cell>
          <cell r="AC678">
            <v>4.191038775475227</v>
          </cell>
          <cell r="AD678">
            <v>4.342390584670623</v>
          </cell>
          <cell r="AE678">
            <v>4.422570209522668</v>
          </cell>
        </row>
        <row r="679">
          <cell r="A679" t="str">
            <v>Consommation du ECS fioul des appartements (climat normal)</v>
          </cell>
          <cell r="B679" t="str">
            <v>fodcuiprecs</v>
          </cell>
          <cell r="C679" t="str">
            <v>fra</v>
          </cell>
          <cell r="D679" t="str">
            <v>CEREN</v>
          </cell>
          <cell r="E679" t="str">
            <v>GWh</v>
          </cell>
          <cell r="F679">
            <v>1666.2880750776367</v>
          </cell>
          <cell r="G679">
            <v>1588.0279461844596</v>
          </cell>
          <cell r="H679">
            <v>1446.9208511663239</v>
          </cell>
          <cell r="I679">
            <v>1454.6025948262577</v>
          </cell>
          <cell r="J679">
            <v>1431.1585884268077</v>
          </cell>
          <cell r="K679">
            <v>1430.5327087987482</v>
          </cell>
          <cell r="L679">
            <v>1397.6001005731512</v>
          </cell>
          <cell r="M679">
            <v>1389.029636148987</v>
          </cell>
          <cell r="N679">
            <v>1426.0057697156776</v>
          </cell>
          <cell r="O679">
            <v>1370.8906317257768</v>
          </cell>
          <cell r="P679">
            <v>1235.2011865007082</v>
          </cell>
          <cell r="Q679">
            <v>1145.6668096293765</v>
          </cell>
          <cell r="R679">
            <v>1079.3879441476872</v>
          </cell>
          <cell r="S679">
            <v>1064.3704966380503</v>
          </cell>
          <cell r="T679">
            <v>1114.6819880265257</v>
          </cell>
          <cell r="U679">
            <v>1109.2655465922935</v>
          </cell>
          <cell r="V679">
            <v>1099.3706577049195</v>
          </cell>
          <cell r="W679">
            <v>961.99381644706477</v>
          </cell>
          <cell r="X679">
            <v>872.81020343721912</v>
          </cell>
          <cell r="Y679">
            <v>840.13835265879038</v>
          </cell>
          <cell r="Z679">
            <v>783.75828313917498</v>
          </cell>
          <cell r="AA679">
            <v>726.41682807802954</v>
          </cell>
          <cell r="AB679">
            <v>666.78469258749351</v>
          </cell>
          <cell r="AC679">
            <v>607.24229691660992</v>
          </cell>
          <cell r="AD679">
            <v>568.64513552009726</v>
          </cell>
          <cell r="AE679">
            <v>544.76644936236539</v>
          </cell>
        </row>
        <row r="680">
          <cell r="A680" t="str">
            <v>Consommation du ECS GPL des appartements (climat normal)</v>
          </cell>
          <cell r="B680" t="str">
            <v>gplcuiprecs</v>
          </cell>
          <cell r="C680" t="str">
            <v>fra</v>
          </cell>
          <cell r="D680" t="str">
            <v>CEREN</v>
          </cell>
          <cell r="E680" t="str">
            <v>GWh</v>
          </cell>
          <cell r="F680">
            <v>264.58717970415631</v>
          </cell>
          <cell r="G680">
            <v>230.507566786539</v>
          </cell>
          <cell r="H680">
            <v>195.60147903614146</v>
          </cell>
          <cell r="I680">
            <v>176.79659689442917</v>
          </cell>
          <cell r="J680">
            <v>160.78690535953803</v>
          </cell>
          <cell r="K680">
            <v>144.5026072796035</v>
          </cell>
          <cell r="L680">
            <v>133.73868897020546</v>
          </cell>
          <cell r="M680">
            <v>137.15068602127937</v>
          </cell>
          <cell r="N680">
            <v>141.50361892509679</v>
          </cell>
          <cell r="O680">
            <v>144.48996923198965</v>
          </cell>
          <cell r="P680">
            <v>120.85444218800349</v>
          </cell>
          <cell r="Q680">
            <v>100.29279470548155</v>
          </cell>
          <cell r="R680">
            <v>93.786561223098516</v>
          </cell>
          <cell r="S680">
            <v>87.222396128888562</v>
          </cell>
          <cell r="T680">
            <v>80.125043192220346</v>
          </cell>
          <cell r="U680">
            <v>73.936051978391447</v>
          </cell>
          <cell r="V680">
            <v>58.635623129806262</v>
          </cell>
          <cell r="W680">
            <v>62.219339392306601</v>
          </cell>
          <cell r="X680">
            <v>58.665471856320643</v>
          </cell>
          <cell r="Y680">
            <v>53.046107793853665</v>
          </cell>
          <cell r="Z680">
            <v>50.640113889054703</v>
          </cell>
          <cell r="AA680">
            <v>45.051809167204084</v>
          </cell>
          <cell r="AB680">
            <v>39.015497169274752</v>
          </cell>
          <cell r="AC680">
            <v>34.063324393646134</v>
          </cell>
          <cell r="AD680">
            <v>32.54818140789498</v>
          </cell>
          <cell r="AE680">
            <v>30.869089945291133</v>
          </cell>
        </row>
        <row r="681">
          <cell r="A681" t="str">
            <v>Consommation du ECS gaz naturel des appartements (climat normal)</v>
          </cell>
          <cell r="B681" t="str">
            <v>gazcuiprecs</v>
          </cell>
          <cell r="C681" t="str">
            <v>fra</v>
          </cell>
          <cell r="D681" t="str">
            <v>CEREN</v>
          </cell>
          <cell r="E681" t="str">
            <v>GWh</v>
          </cell>
          <cell r="F681">
            <v>3950.0474004481275</v>
          </cell>
          <cell r="G681">
            <v>3941.8685919932705</v>
          </cell>
          <cell r="H681">
            <v>3983.8760526671049</v>
          </cell>
          <cell r="I681">
            <v>4070.8477315452224</v>
          </cell>
          <cell r="J681">
            <v>4157.7114573303061</v>
          </cell>
          <cell r="K681">
            <v>4144.842948360154</v>
          </cell>
          <cell r="L681">
            <v>4302.6073882888413</v>
          </cell>
          <cell r="M681">
            <v>4348.1280105521028</v>
          </cell>
          <cell r="N681">
            <v>4630.8370477916733</v>
          </cell>
          <cell r="O681">
            <v>4702.8023844342688</v>
          </cell>
          <cell r="P681">
            <v>4653.199650569647</v>
          </cell>
          <cell r="Q681">
            <v>4859.748848147372</v>
          </cell>
          <cell r="R681">
            <v>5017.894505125827</v>
          </cell>
          <cell r="S681">
            <v>5043.0405560906729</v>
          </cell>
          <cell r="T681">
            <v>5151.0315177815437</v>
          </cell>
          <cell r="U681">
            <v>5191.1026973932976</v>
          </cell>
          <cell r="V681">
            <v>5172.6096567151899</v>
          </cell>
          <cell r="W681">
            <v>4988.3048680090851</v>
          </cell>
          <cell r="X681">
            <v>5010.5835041832215</v>
          </cell>
          <cell r="Y681">
            <v>4901.5886702697353</v>
          </cell>
          <cell r="Z681">
            <v>4803.332211681467</v>
          </cell>
          <cell r="AA681">
            <v>4694.7851917458693</v>
          </cell>
          <cell r="AB681">
            <v>4578.3373315673616</v>
          </cell>
          <cell r="AC681">
            <v>4474.719261485865</v>
          </cell>
          <cell r="AD681">
            <v>4494.8110804576236</v>
          </cell>
          <cell r="AE681">
            <v>4506.5515561533084</v>
          </cell>
        </row>
        <row r="682">
          <cell r="A682" t="str">
            <v>Consommation du ECS électricité des appartements (climat normal)</v>
          </cell>
          <cell r="B682" t="str">
            <v>elccuiprecs</v>
          </cell>
          <cell r="C682" t="str">
            <v>fra</v>
          </cell>
          <cell r="D682" t="str">
            <v>CEREN</v>
          </cell>
          <cell r="E682" t="str">
            <v>GWh</v>
          </cell>
          <cell r="F682">
            <v>2424.9750178499999</v>
          </cell>
          <cell r="G682">
            <v>2644.9569788236872</v>
          </cell>
          <cell r="H682">
            <v>2856.0134114347502</v>
          </cell>
          <cell r="I682">
            <v>2937.4144051520634</v>
          </cell>
          <cell r="J682">
            <v>3005.2822310568758</v>
          </cell>
          <cell r="K682">
            <v>3052.1234293554385</v>
          </cell>
          <cell r="L682">
            <v>3102.9194220465019</v>
          </cell>
          <cell r="M682">
            <v>3125.5674124250654</v>
          </cell>
          <cell r="N682">
            <v>3107.9635445486265</v>
          </cell>
          <cell r="O682">
            <v>3098.487304323633</v>
          </cell>
          <cell r="P682">
            <v>3280.7295213806324</v>
          </cell>
          <cell r="Q682">
            <v>3518.6926212834683</v>
          </cell>
          <cell r="R682">
            <v>3605.8509799584231</v>
          </cell>
          <cell r="S682">
            <v>3628.07731699533</v>
          </cell>
          <cell r="T682">
            <v>3673.2642375672158</v>
          </cell>
          <cell r="U682">
            <v>3714.8266368462155</v>
          </cell>
          <cell r="V682">
            <v>3763.4998661072973</v>
          </cell>
          <cell r="W682">
            <v>3813.8318898011721</v>
          </cell>
          <cell r="X682">
            <v>3827.8127838022997</v>
          </cell>
          <cell r="Y682">
            <v>3878.929247437824</v>
          </cell>
          <cell r="Z682">
            <v>3812.9732436374234</v>
          </cell>
          <cell r="AA682">
            <v>3902.4980731695141</v>
          </cell>
          <cell r="AB682">
            <v>3851.4535261867441</v>
          </cell>
          <cell r="AC682">
            <v>3740.5246787999995</v>
          </cell>
          <cell r="AD682">
            <v>3635.4849351620164</v>
          </cell>
          <cell r="AE682">
            <v>3535.0562710223699</v>
          </cell>
        </row>
        <row r="683">
          <cell r="A683" t="str">
            <v>Consommation du ECS biomasse des appartements (climat normal)</v>
          </cell>
          <cell r="B683" t="str">
            <v>boicuiprecs</v>
          </cell>
          <cell r="C683" t="str">
            <v>fra</v>
          </cell>
          <cell r="D683" t="str">
            <v>CEREN</v>
          </cell>
          <cell r="E683" t="str">
            <v>GWh</v>
          </cell>
          <cell r="F683">
            <v>32.498709555523682</v>
          </cell>
          <cell r="G683">
            <v>42.307137967250718</v>
          </cell>
          <cell r="H683">
            <v>49.336163757400776</v>
          </cell>
          <cell r="I683">
            <v>45.720073167904388</v>
          </cell>
          <cell r="J683">
            <v>42.157945290296851</v>
          </cell>
          <cell r="K683">
            <v>39.389478862525635</v>
          </cell>
          <cell r="L683">
            <v>38.555693435345866</v>
          </cell>
          <cell r="M683">
            <v>35.987467498806048</v>
          </cell>
          <cell r="N683">
            <v>34.679605633659257</v>
          </cell>
          <cell r="O683">
            <v>32.240498721711532</v>
          </cell>
          <cell r="P683">
            <v>13.759126482236256</v>
          </cell>
          <cell r="Q683">
            <v>4.6125893381044891</v>
          </cell>
          <cell r="R683">
            <v>8.8635996851782224</v>
          </cell>
          <cell r="S683">
            <v>8.8493755433722701</v>
          </cell>
          <cell r="T683">
            <v>9.0414232589437997</v>
          </cell>
          <cell r="U683">
            <v>8.7883786839106683</v>
          </cell>
          <cell r="V683">
            <v>8.7623518071431903</v>
          </cell>
          <cell r="W683">
            <v>7.4894085662700753</v>
          </cell>
          <cell r="X683">
            <v>4.8443227049708906</v>
          </cell>
          <cell r="Y683">
            <v>4.5918867064078359</v>
          </cell>
          <cell r="Z683">
            <v>4.5674763902406337</v>
          </cell>
          <cell r="AA683">
            <v>4.1134751565415613</v>
          </cell>
          <cell r="AB683">
            <v>3.6530399882062303</v>
          </cell>
          <cell r="AC683">
            <v>4.8388022335688454</v>
          </cell>
          <cell r="AD683">
            <v>5.4563189947524968</v>
          </cell>
          <cell r="AE683">
            <v>6.6349837725154206</v>
          </cell>
        </row>
        <row r="684">
          <cell r="A684" t="str">
            <v>Consommation du ECS autre des appartements (climat normal)</v>
          </cell>
          <cell r="B684" t="str">
            <v>divcuiprecs</v>
          </cell>
          <cell r="C684" t="str">
            <v>fra</v>
          </cell>
          <cell r="D684" t="str">
            <v>CEREN</v>
          </cell>
          <cell r="E684" t="str">
            <v>GWh</v>
          </cell>
          <cell r="F684">
            <v>2336.3856220084826</v>
          </cell>
          <cell r="G684">
            <v>2358.0618631291586</v>
          </cell>
          <cell r="H684">
            <v>2374.0335947517719</v>
          </cell>
          <cell r="I684">
            <v>2393.0770735610859</v>
          </cell>
          <cell r="J684">
            <v>2397.3093473638746</v>
          </cell>
          <cell r="K684">
            <v>2422.5627538163567</v>
          </cell>
          <cell r="L684">
            <v>2449.7243452597395</v>
          </cell>
          <cell r="M684">
            <v>2476.3597944708736</v>
          </cell>
          <cell r="N684">
            <v>2493.5169624026703</v>
          </cell>
          <cell r="O684">
            <v>2505.7595999081309</v>
          </cell>
          <cell r="P684">
            <v>2390.8233226190496</v>
          </cell>
          <cell r="Q684">
            <v>2252.0198385930075</v>
          </cell>
          <cell r="R684">
            <v>2180.0321487107922</v>
          </cell>
          <cell r="S684">
            <v>2178.3004781807454</v>
          </cell>
          <cell r="T684">
            <v>2236.2143441812432</v>
          </cell>
          <cell r="U684">
            <v>2286.4730796479121</v>
          </cell>
          <cell r="V684">
            <v>2347.1915996722742</v>
          </cell>
          <cell r="W684">
            <v>2334.1809498707394</v>
          </cell>
          <cell r="X684">
            <v>2328.8629228983082</v>
          </cell>
          <cell r="Y684">
            <v>2307.813262103225</v>
          </cell>
          <cell r="Z684">
            <v>2302.0888821404646</v>
          </cell>
          <cell r="AA684">
            <v>2316.3613877521029</v>
          </cell>
          <cell r="AB684">
            <v>2352.4864744827819</v>
          </cell>
          <cell r="AC684">
            <v>2388.5795683117121</v>
          </cell>
          <cell r="AD684">
            <v>2418.8309825834135</v>
          </cell>
          <cell r="AE684">
            <v>2457.853956994245</v>
          </cell>
        </row>
        <row r="685">
          <cell r="A685" t="str">
            <v>Consommation du ECS des maisons &lt;1975 (climat normal)</v>
          </cell>
        </row>
        <row r="686">
          <cell r="A686" t="str">
            <v>Consommation du ECS des maisons &lt;1975 (climat normal)</v>
          </cell>
          <cell r="B686" t="str">
            <v>toccumprecs1</v>
          </cell>
          <cell r="C686" t="str">
            <v>fra</v>
          </cell>
          <cell r="D686" t="str">
            <v>CEREN</v>
          </cell>
          <cell r="E686" t="str">
            <v>GWh</v>
          </cell>
          <cell r="F686">
            <v>10193.453783875346</v>
          </cell>
          <cell r="G686">
            <v>10219.971654861272</v>
          </cell>
          <cell r="H686">
            <v>10371.216269241635</v>
          </cell>
          <cell r="I686">
            <v>10352.742490574632</v>
          </cell>
          <cell r="J686">
            <v>10489.302869121369</v>
          </cell>
          <cell r="K686">
            <v>10544.725765607778</v>
          </cell>
          <cell r="L686">
            <v>10573.819228830091</v>
          </cell>
          <cell r="M686">
            <v>10595.183655508557</v>
          </cell>
          <cell r="N686">
            <v>10989.598009616309</v>
          </cell>
          <cell r="O686">
            <v>11165.295888575925</v>
          </cell>
          <cell r="P686">
            <v>11164.884184259612</v>
          </cell>
          <cell r="Q686">
            <v>11445.659330873814</v>
          </cell>
          <cell r="R686">
            <v>11243.782004091743</v>
          </cell>
          <cell r="S686">
            <v>11160.138849099287</v>
          </cell>
          <cell r="T686">
            <v>10561.028235968774</v>
          </cell>
          <cell r="U686">
            <v>9757.649802318303</v>
          </cell>
          <cell r="V686">
            <v>9295.9983686152009</v>
          </cell>
          <cell r="W686">
            <v>8645.1074506877176</v>
          </cell>
          <cell r="X686">
            <v>8571.3328626651401</v>
          </cell>
          <cell r="Y686">
            <v>8392.6184728096068</v>
          </cell>
          <cell r="Z686">
            <v>8565.1028483138398</v>
          </cell>
          <cell r="AA686">
            <v>8588.0031527392712</v>
          </cell>
          <cell r="AB686">
            <v>8551.1452345816815</v>
          </cell>
          <cell r="AC686">
            <v>8404.8394444758414</v>
          </cell>
          <cell r="AD686">
            <v>8221.374853862726</v>
          </cell>
          <cell r="AE686">
            <v>8011.6588135784332</v>
          </cell>
        </row>
        <row r="687">
          <cell r="A687" t="str">
            <v>Consommation du ECS charbon des maisons &lt;1975 (climat normal)</v>
          </cell>
          <cell r="B687" t="str">
            <v>chacumprecs1</v>
          </cell>
          <cell r="C687" t="str">
            <v>fra</v>
          </cell>
          <cell r="D687" t="str">
            <v>CEREN</v>
          </cell>
          <cell r="E687" t="str">
            <v>GWh</v>
          </cell>
          <cell r="F687">
            <v>23.320234041437978</v>
          </cell>
          <cell r="G687">
            <v>16.892950025139221</v>
          </cell>
          <cell r="H687">
            <v>11.603238401105727</v>
          </cell>
          <cell r="I687">
            <v>9.2143363773486691</v>
          </cell>
          <cell r="J687">
            <v>6.4841626359120248</v>
          </cell>
          <cell r="K687">
            <v>4.3227750906080162</v>
          </cell>
          <cell r="L687">
            <v>4.0952606121549628</v>
          </cell>
          <cell r="M687">
            <v>4.0383819925416997</v>
          </cell>
          <cell r="N687">
            <v>4.0383819925416997</v>
          </cell>
          <cell r="O687">
            <v>4.0383819925416997</v>
          </cell>
          <cell r="P687">
            <v>3.4695957964090658</v>
          </cell>
          <cell r="Q687">
            <v>3.0714454591162226</v>
          </cell>
          <cell r="R687">
            <v>2.6732951218233785</v>
          </cell>
          <cell r="S687">
            <v>2.1045089256907445</v>
          </cell>
          <cell r="T687">
            <v>1.9338730668509552</v>
          </cell>
          <cell r="U687">
            <v>1.8769944472376912</v>
          </cell>
          <cell r="V687">
            <v>1.8769944472376914</v>
          </cell>
          <cell r="W687">
            <v>1.8201158276244278</v>
          </cell>
          <cell r="X687">
            <v>1.7632372080111645</v>
          </cell>
          <cell r="Y687">
            <v>1.7063585883979009</v>
          </cell>
          <cell r="Z687">
            <v>1.5926013491713746</v>
          </cell>
          <cell r="AA687">
            <v>1.4788441099448471</v>
          </cell>
          <cell r="AB687">
            <v>1.365086870718321</v>
          </cell>
          <cell r="AC687">
            <v>1.2513296314917943</v>
          </cell>
          <cell r="AD687">
            <v>1.0806937726520043</v>
          </cell>
          <cell r="AE687">
            <v>1.0806937726520041</v>
          </cell>
        </row>
        <row r="688">
          <cell r="A688" t="str">
            <v>Consommation du ECS fioul des maisons &lt;1975 (climat normal)</v>
          </cell>
          <cell r="B688" t="str">
            <v>fodcumprecs1</v>
          </cell>
          <cell r="C688" t="str">
            <v>fra</v>
          </cell>
          <cell r="D688" t="str">
            <v>CEREN</v>
          </cell>
          <cell r="E688" t="str">
            <v>GWh</v>
          </cell>
          <cell r="F688">
            <v>2901.0779249368238</v>
          </cell>
          <cell r="G688">
            <v>2859.531047376292</v>
          </cell>
          <cell r="H688">
            <v>2805.1100862746439</v>
          </cell>
          <cell r="I688">
            <v>2832.1796634211337</v>
          </cell>
          <cell r="J688">
            <v>2987.3671875075552</v>
          </cell>
          <cell r="K688">
            <v>3076.1278283410365</v>
          </cell>
          <cell r="L688">
            <v>3077.1999218803585</v>
          </cell>
          <cell r="M688">
            <v>3148.7921151762143</v>
          </cell>
          <cell r="N688">
            <v>3455.0310989417803</v>
          </cell>
          <cell r="O688">
            <v>3579.9753988591956</v>
          </cell>
          <cell r="P688">
            <v>3500.6637786710917</v>
          </cell>
          <cell r="Q688">
            <v>3634.6010878854408</v>
          </cell>
          <cell r="R688">
            <v>3536.465726554899</v>
          </cell>
          <cell r="S688">
            <v>3593.7580245327222</v>
          </cell>
          <cell r="T688">
            <v>3177.40200453956</v>
          </cell>
          <cell r="U688">
            <v>2514.6489714790482</v>
          </cell>
          <cell r="V688">
            <v>2069.4629014803531</v>
          </cell>
          <cell r="W688">
            <v>1629.753712650416</v>
          </cell>
          <cell r="X688">
            <v>1665.2008514824661</v>
          </cell>
          <cell r="Y688">
            <v>1540.1387863923003</v>
          </cell>
          <cell r="Z688">
            <v>1549.6845593430819</v>
          </cell>
          <cell r="AA688">
            <v>1416.2363681794698</v>
          </cell>
          <cell r="AB688">
            <v>1275.598011410199</v>
          </cell>
          <cell r="AC688">
            <v>1025.8962269889855</v>
          </cell>
          <cell r="AD688">
            <v>963.78553065718233</v>
          </cell>
          <cell r="AE688">
            <v>880.76346284727015</v>
          </cell>
        </row>
        <row r="689">
          <cell r="A689" t="str">
            <v>Consommation du ECS GPL des maisons &lt;1975 (climat normal)</v>
          </cell>
          <cell r="B689" t="str">
            <v>gplcumprecs1</v>
          </cell>
          <cell r="C689" t="str">
            <v>fra</v>
          </cell>
          <cell r="D689" t="str">
            <v>CEREN</v>
          </cell>
          <cell r="E689" t="str">
            <v>GWh</v>
          </cell>
          <cell r="F689">
            <v>1056.5698398377619</v>
          </cell>
          <cell r="G689">
            <v>998.6813466710197</v>
          </cell>
          <cell r="H689">
            <v>918.3875649340921</v>
          </cell>
          <cell r="I689">
            <v>840.58816215918955</v>
          </cell>
          <cell r="J689">
            <v>789.57737786274788</v>
          </cell>
          <cell r="K689">
            <v>743.09908798181846</v>
          </cell>
          <cell r="L689">
            <v>703.02447909376883</v>
          </cell>
          <cell r="M689">
            <v>663.6650815620917</v>
          </cell>
          <cell r="N689">
            <v>672.52592758005039</v>
          </cell>
          <cell r="O689">
            <v>699.40023837881927</v>
          </cell>
          <cell r="P689">
            <v>649.46420276061338</v>
          </cell>
          <cell r="Q689">
            <v>572.9357239095566</v>
          </cell>
          <cell r="R689">
            <v>602.60885138755134</v>
          </cell>
          <cell r="S689">
            <v>537.63961516001632</v>
          </cell>
          <cell r="T689">
            <v>471.83805716254142</v>
          </cell>
          <cell r="U689">
            <v>438.56337432897516</v>
          </cell>
          <cell r="V689">
            <v>359.69704338389118</v>
          </cell>
          <cell r="W689">
            <v>300.95475878058903</v>
          </cell>
          <cell r="X689">
            <v>270.61859336795186</v>
          </cell>
          <cell r="Y689">
            <v>249.13327369020354</v>
          </cell>
          <cell r="Z689">
            <v>255.8752256904155</v>
          </cell>
          <cell r="AA689">
            <v>250.9910407883236</v>
          </cell>
          <cell r="AB689">
            <v>232.67774091978788</v>
          </cell>
          <cell r="AC689">
            <v>215.62274031520235</v>
          </cell>
          <cell r="AD689">
            <v>211.19231527260538</v>
          </cell>
          <cell r="AE689">
            <v>203.69176443328433</v>
          </cell>
        </row>
        <row r="690">
          <cell r="A690" t="str">
            <v>Consommation du ECS gaz naturel des maisons &lt;1975 (climat normal)</v>
          </cell>
          <cell r="B690" t="str">
            <v>gazcumprecs1</v>
          </cell>
          <cell r="C690" t="str">
            <v>fra</v>
          </cell>
          <cell r="D690" t="str">
            <v>CEREN</v>
          </cell>
          <cell r="E690" t="str">
            <v>GWh</v>
          </cell>
          <cell r="F690">
            <v>2189.493024382668</v>
          </cell>
          <cell r="G690">
            <v>2154.9193264139599</v>
          </cell>
          <cell r="H690">
            <v>2217.6433675852782</v>
          </cell>
          <cell r="I690">
            <v>2230.318609005627</v>
          </cell>
          <cell r="J690">
            <v>2246.3811133609902</v>
          </cell>
          <cell r="K690">
            <v>2222.9201619717915</v>
          </cell>
          <cell r="L690">
            <v>2260.1365488324168</v>
          </cell>
          <cell r="M690">
            <v>2238.8729126227563</v>
          </cell>
          <cell r="N690">
            <v>2392.7390353177757</v>
          </cell>
          <cell r="O690">
            <v>2489.9359695744056</v>
          </cell>
          <cell r="P690">
            <v>2509.8109696180786</v>
          </cell>
          <cell r="Q690">
            <v>2747.4363855147931</v>
          </cell>
          <cell r="R690">
            <v>2888.401562805177</v>
          </cell>
          <cell r="S690">
            <v>2925.6944456901456</v>
          </cell>
          <cell r="T690">
            <v>2995.9645326478512</v>
          </cell>
          <cell r="U690">
            <v>3075.6593869111352</v>
          </cell>
          <cell r="V690">
            <v>3234.1945438313101</v>
          </cell>
          <cell r="W690">
            <v>3100.1858992138532</v>
          </cell>
          <cell r="X690">
            <v>3025.0102990966939</v>
          </cell>
          <cell r="Y690">
            <v>2905.0424926076284</v>
          </cell>
          <cell r="Z690">
            <v>2766.4186822061915</v>
          </cell>
          <cell r="AA690">
            <v>2629.2476051125523</v>
          </cell>
          <cell r="AB690">
            <v>2505.949371481744</v>
          </cell>
          <cell r="AC690">
            <v>2331.1167056416098</v>
          </cell>
          <cell r="AD690">
            <v>2325.321934885591</v>
          </cell>
          <cell r="AE690">
            <v>2302.0242817136</v>
          </cell>
        </row>
        <row r="691">
          <cell r="A691" t="str">
            <v>Consommation du ECS électricité des maisons &lt;1975 (climat normal)</v>
          </cell>
          <cell r="B691" t="str">
            <v>elccumprecs1</v>
          </cell>
          <cell r="C691" t="str">
            <v>fra</v>
          </cell>
          <cell r="D691" t="str">
            <v>CEREN</v>
          </cell>
          <cell r="E691" t="str">
            <v>GWh</v>
          </cell>
          <cell r="F691">
            <v>3478.22937</v>
          </cell>
          <cell r="G691">
            <v>3696.2385600000021</v>
          </cell>
          <cell r="H691">
            <v>3961.5250500000006</v>
          </cell>
          <cell r="I691">
            <v>3973.2095549999995</v>
          </cell>
          <cell r="J691">
            <v>3981.6940800000025</v>
          </cell>
          <cell r="K691">
            <v>4006.9041075000005</v>
          </cell>
          <cell r="L691">
            <v>4024.8215699999992</v>
          </cell>
          <cell r="M691">
            <v>4053.1666874999996</v>
          </cell>
          <cell r="N691">
            <v>3996.7511849999983</v>
          </cell>
          <cell r="O691">
            <v>3939.2647874999993</v>
          </cell>
          <cell r="P691">
            <v>4055.3045399999978</v>
          </cell>
          <cell r="Q691">
            <v>4049.7085125000008</v>
          </cell>
          <cell r="R691">
            <v>3920.6615700000029</v>
          </cell>
          <cell r="S691">
            <v>3829.7461650000005</v>
          </cell>
          <cell r="T691">
            <v>3658.7218500000004</v>
          </cell>
          <cell r="U691">
            <v>3481.8283458000019</v>
          </cell>
          <cell r="V691">
            <v>3396.9373119359993</v>
          </cell>
          <cell r="W691">
            <v>3378.5459585536801</v>
          </cell>
          <cell r="X691">
            <v>3388.8386718832489</v>
          </cell>
          <cell r="Y691">
            <v>3465.0259345863014</v>
          </cell>
          <cell r="Z691">
            <v>3751.6631052177449</v>
          </cell>
          <cell r="AA691">
            <v>4046.6431878851831</v>
          </cell>
          <cell r="AB691">
            <v>4286.7494257675507</v>
          </cell>
          <cell r="AC691">
            <v>4576.4579699999986</v>
          </cell>
          <cell r="AD691">
            <v>4459.1440165874865</v>
          </cell>
          <cell r="AE691">
            <v>4359.179784856804</v>
          </cell>
        </row>
        <row r="692">
          <cell r="A692" t="str">
            <v>Consommation du ECS biomasse des maisons &lt;1975 (climat normal)</v>
          </cell>
          <cell r="B692" t="str">
            <v>boicumprecs1</v>
          </cell>
          <cell r="C692" t="str">
            <v>fra</v>
          </cell>
          <cell r="D692" t="str">
            <v>CEREN</v>
          </cell>
          <cell r="E692" t="str">
            <v>GWh</v>
          </cell>
          <cell r="F692">
            <v>539.39626761630893</v>
          </cell>
          <cell r="G692">
            <v>487.72695379014709</v>
          </cell>
          <cell r="H692">
            <v>450.44925175024997</v>
          </cell>
          <cell r="I692">
            <v>458.71016468943759</v>
          </cell>
          <cell r="J692">
            <v>469.3101013647904</v>
          </cell>
          <cell r="K692">
            <v>480.92443520578479</v>
          </cell>
          <cell r="L692">
            <v>492.1693482431985</v>
          </cell>
          <cell r="M692">
            <v>474.19256972670206</v>
          </cell>
          <cell r="N692">
            <v>456.11362311098009</v>
          </cell>
          <cell r="O692">
            <v>440.44451550088786</v>
          </cell>
          <cell r="P692">
            <v>434.60791415205051</v>
          </cell>
          <cell r="Q692">
            <v>426.63258591066517</v>
          </cell>
          <cell r="R692">
            <v>281.62862107862105</v>
          </cell>
          <cell r="S692">
            <v>258.91671405052983</v>
          </cell>
          <cell r="T692">
            <v>242.60297593410868</v>
          </cell>
          <cell r="U692">
            <v>232.22221985636429</v>
          </cell>
          <cell r="V692">
            <v>219.83679653015659</v>
          </cell>
          <cell r="W692">
            <v>218.14082738922693</v>
          </cell>
          <cell r="X692">
            <v>201.9104963330112</v>
          </cell>
          <cell r="Y692">
            <v>210.15411111887656</v>
          </cell>
          <cell r="Z692">
            <v>215.88105678222689</v>
          </cell>
          <cell r="AA692">
            <v>221.4174570825393</v>
          </cell>
          <cell r="AB692">
            <v>226.81694855042471</v>
          </cell>
          <cell r="AC692">
            <v>233.07695607265418</v>
          </cell>
          <cell r="AD692">
            <v>236.57717808452421</v>
          </cell>
          <cell r="AE692">
            <v>240.64564135213689</v>
          </cell>
        </row>
        <row r="693">
          <cell r="A693" t="str">
            <v>Consommation du ECS autre des maisons &lt;1975 (climat normal)</v>
          </cell>
          <cell r="B693" t="str">
            <v>divcumprecs1</v>
          </cell>
          <cell r="C693" t="str">
            <v>fra</v>
          </cell>
          <cell r="D693" t="str">
            <v>CEREN</v>
          </cell>
          <cell r="E693" t="str">
            <v>GWh</v>
          </cell>
          <cell r="F693">
            <v>5.3671230603450537</v>
          </cell>
          <cell r="G693">
            <v>5.981470584712854</v>
          </cell>
          <cell r="H693">
            <v>6.4977102962657085</v>
          </cell>
          <cell r="I693">
            <v>8.5219999218964695</v>
          </cell>
          <cell r="J693">
            <v>8.4888463893707975</v>
          </cell>
          <cell r="K693">
            <v>10.427369516737427</v>
          </cell>
          <cell r="L693">
            <v>12.372100168193978</v>
          </cell>
          <cell r="M693">
            <v>12.455906928251482</v>
          </cell>
          <cell r="N693">
            <v>12.3987576731807</v>
          </cell>
          <cell r="O693">
            <v>12.23659677007533</v>
          </cell>
          <cell r="P693">
            <v>11.563183261370035</v>
          </cell>
          <cell r="Q693">
            <v>11.273589694241489</v>
          </cell>
          <cell r="R693">
            <v>11.342377143668577</v>
          </cell>
          <cell r="S693">
            <v>12.279375740182131</v>
          </cell>
          <cell r="T693">
            <v>12.56494261786079</v>
          </cell>
          <cell r="U693">
            <v>12.850509495539443</v>
          </cell>
          <cell r="V693">
            <v>13.992777006254062</v>
          </cell>
          <cell r="W693">
            <v>15.706178272325984</v>
          </cell>
          <cell r="X693">
            <v>17.990713293755221</v>
          </cell>
          <cell r="Y693">
            <v>21.417515825899073</v>
          </cell>
          <cell r="Z693">
            <v>23.987617725006956</v>
          </cell>
          <cell r="AA693">
            <v>21.988649581256379</v>
          </cell>
          <cell r="AB693">
            <v>21.988649581256379</v>
          </cell>
          <cell r="AC693">
            <v>21.417515825899073</v>
          </cell>
          <cell r="AD693">
            <v>24.273184602685618</v>
          </cell>
          <cell r="AE693">
            <v>24.27318460268561</v>
          </cell>
        </row>
        <row r="694">
          <cell r="A694" t="str">
            <v>Consommation du ECS des appartements &lt;1975 (climat normal)</v>
          </cell>
        </row>
        <row r="695">
          <cell r="A695" t="str">
            <v>Consommation du ECS des appartements &lt;1975 (climat normal)</v>
          </cell>
          <cell r="B695" t="str">
            <v>toccuiprecs1</v>
          </cell>
          <cell r="C695" t="str">
            <v>fra</v>
          </cell>
          <cell r="D695" t="str">
            <v>CEREN</v>
          </cell>
          <cell r="E695" t="str">
            <v>GWh</v>
          </cell>
          <cell r="F695">
            <v>8306.5905548065493</v>
          </cell>
          <cell r="G695">
            <v>8394.6934430833153</v>
          </cell>
          <cell r="H695">
            <v>8405.6768003847264</v>
          </cell>
          <cell r="I695">
            <v>8456.4585725214783</v>
          </cell>
          <cell r="J695">
            <v>8474.8527753849012</v>
          </cell>
          <cell r="K695">
            <v>8399.6385937092255</v>
          </cell>
          <cell r="L695">
            <v>8433.8259455786028</v>
          </cell>
          <cell r="M695">
            <v>8338.9149306701183</v>
          </cell>
          <cell r="N695">
            <v>8577.9949551929949</v>
          </cell>
          <cell r="O695">
            <v>8515.3927823440081</v>
          </cell>
          <cell r="P695">
            <v>8223.6769187892587</v>
          </cell>
          <cell r="Q695">
            <v>8264.2821497693531</v>
          </cell>
          <cell r="R695">
            <v>8206.9356164667897</v>
          </cell>
          <cell r="S695">
            <v>8099.3913499050741</v>
          </cell>
          <cell r="T695">
            <v>8199.8383260599385</v>
          </cell>
          <cell r="U695">
            <v>8161.9382944742702</v>
          </cell>
          <cell r="V695">
            <v>8069.8225053065398</v>
          </cell>
          <cell r="W695">
            <v>7727.0266693366939</v>
          </cell>
          <cell r="X695">
            <v>7618.0261437316312</v>
          </cell>
          <cell r="Y695">
            <v>7428.431910357187</v>
          </cell>
          <cell r="Z695">
            <v>7299.9219993225579</v>
          </cell>
          <cell r="AA695">
            <v>7188.5452656124407</v>
          </cell>
          <cell r="AB695">
            <v>7010.4071346738729</v>
          </cell>
          <cell r="AC695">
            <v>6810.7311096589092</v>
          </cell>
          <cell r="AD695">
            <v>6662.929747227563</v>
          </cell>
          <cell r="AE695">
            <v>6514.6650559262189</v>
          </cell>
        </row>
        <row r="696">
          <cell r="A696" t="str">
            <v>Consommation du ECS charbon des appartements &lt;1975 (climat normal)</v>
          </cell>
          <cell r="B696" t="str">
            <v>chacuiprecs1</v>
          </cell>
          <cell r="C696" t="str">
            <v>fra</v>
          </cell>
          <cell r="D696" t="str">
            <v>CEREN</v>
          </cell>
          <cell r="E696" t="str">
            <v>GWh</v>
          </cell>
          <cell r="F696">
            <v>38.071660542089042</v>
          </cell>
          <cell r="G696">
            <v>37.548207609611865</v>
          </cell>
          <cell r="H696">
            <v>36.499527065205186</v>
          </cell>
          <cell r="I696">
            <v>33.304898870536881</v>
          </cell>
          <cell r="J696">
            <v>30.626490847289407</v>
          </cell>
          <cell r="K696">
            <v>27.7255588305032</v>
          </cell>
          <cell r="L696">
            <v>25.136337872616483</v>
          </cell>
          <cell r="M696">
            <v>22.209270874030384</v>
          </cell>
          <cell r="N696">
            <v>19.433555684639678</v>
          </cell>
          <cell r="O696">
            <v>16.577660870396933</v>
          </cell>
          <cell r="P696">
            <v>11.33527953133644</v>
          </cell>
          <cell r="Q696">
            <v>8.202816080502787</v>
          </cell>
          <cell r="R696">
            <v>5.8099841343549219</v>
          </cell>
          <cell r="S696">
            <v>5.8099841343549219</v>
          </cell>
          <cell r="T696">
            <v>5.1694344752647607</v>
          </cell>
          <cell r="U696">
            <v>4.3865404474878948</v>
          </cell>
          <cell r="V696">
            <v>3.8171629727410843</v>
          </cell>
          <cell r="W696">
            <v>3.9595073414277868</v>
          </cell>
          <cell r="X696">
            <v>3.9595073414277864</v>
          </cell>
          <cell r="Y696">
            <v>3.9595073414277873</v>
          </cell>
          <cell r="Z696">
            <v>4.0306795257711387</v>
          </cell>
          <cell r="AA696">
            <v>4.0306795257711396</v>
          </cell>
          <cell r="AB696">
            <v>4.0306795257711379</v>
          </cell>
          <cell r="AC696">
            <v>4.191038775475227</v>
          </cell>
          <cell r="AD696">
            <v>4.342390584670623</v>
          </cell>
          <cell r="AE696">
            <v>4.422570209522668</v>
          </cell>
        </row>
        <row r="697">
          <cell r="A697" t="str">
            <v>Consommation du ECS fioul des appartements &lt;1975 (climat normal)</v>
          </cell>
          <cell r="B697" t="str">
            <v>fodcuiprecs1</v>
          </cell>
          <cell r="C697" t="str">
            <v>fra</v>
          </cell>
          <cell r="D697" t="str">
            <v>CEREN</v>
          </cell>
          <cell r="E697" t="str">
            <v>GWh</v>
          </cell>
          <cell r="F697">
            <v>1444.82258840093</v>
          </cell>
          <cell r="G697">
            <v>1376.928333733779</v>
          </cell>
          <cell r="H697">
            <v>1249.3818835859847</v>
          </cell>
          <cell r="I697">
            <v>1261.5727401417955</v>
          </cell>
          <cell r="J697">
            <v>1242.1252560090595</v>
          </cell>
          <cell r="K697">
            <v>1255.9560324069328</v>
          </cell>
          <cell r="L697">
            <v>1252.6419965740188</v>
          </cell>
          <cell r="M697">
            <v>1236.315487828394</v>
          </cell>
          <cell r="N697">
            <v>1281.1792085423306</v>
          </cell>
          <cell r="O697">
            <v>1232.4042445365153</v>
          </cell>
          <cell r="P697">
            <v>1069.0257035905297</v>
          </cell>
          <cell r="Q697">
            <v>989.34210156122685</v>
          </cell>
          <cell r="R697">
            <v>910.37351566515724</v>
          </cell>
          <cell r="S697">
            <v>889.31589003755744</v>
          </cell>
          <cell r="T697">
            <v>938.01606159385665</v>
          </cell>
          <cell r="U697">
            <v>935.59387744865467</v>
          </cell>
          <cell r="V697">
            <v>923.79792284450502</v>
          </cell>
          <cell r="W697">
            <v>778.0784578676089</v>
          </cell>
          <cell r="X697">
            <v>690.37808126815992</v>
          </cell>
          <cell r="Y697">
            <v>656.63646094795433</v>
          </cell>
          <cell r="Z697">
            <v>599.44841276800355</v>
          </cell>
          <cell r="AA697">
            <v>541.19425208444318</v>
          </cell>
          <cell r="AB697">
            <v>484.59893753395352</v>
          </cell>
          <cell r="AC697">
            <v>430.16952650797663</v>
          </cell>
          <cell r="AD697">
            <v>402.2282038746888</v>
          </cell>
          <cell r="AE697">
            <v>385.20843177718615</v>
          </cell>
        </row>
        <row r="698">
          <cell r="A698" t="str">
            <v>Consommation du ECS GPL des appartements &lt;1975 (climat normal)</v>
          </cell>
          <cell r="B698" t="str">
            <v>gplcuiprecs1</v>
          </cell>
          <cell r="C698" t="str">
            <v>fra</v>
          </cell>
          <cell r="D698" t="str">
            <v>CEREN</v>
          </cell>
          <cell r="E698" t="str">
            <v>GWh</v>
          </cell>
          <cell r="F698">
            <v>214.00511968914182</v>
          </cell>
          <cell r="G698">
            <v>192.87556272218978</v>
          </cell>
          <cell r="H698">
            <v>170.61481968125202</v>
          </cell>
          <cell r="I698">
            <v>152.96915022181304</v>
          </cell>
          <cell r="J698">
            <v>138.01132456675859</v>
          </cell>
          <cell r="K698">
            <v>122.32712773397122</v>
          </cell>
          <cell r="L698">
            <v>111.69267349232695</v>
          </cell>
          <cell r="M698">
            <v>114.21453781671727</v>
          </cell>
          <cell r="N698">
            <v>117.44838349074294</v>
          </cell>
          <cell r="O698">
            <v>119.25043898201692</v>
          </cell>
          <cell r="P698">
            <v>94.49196483779275</v>
          </cell>
          <cell r="Q698">
            <v>73.32208524102532</v>
          </cell>
          <cell r="R698">
            <v>67.589914106818767</v>
          </cell>
          <cell r="S698">
            <v>60.145208757276137</v>
          </cell>
          <cell r="T698">
            <v>50.931936317550409</v>
          </cell>
          <cell r="U698">
            <v>45.037716007272948</v>
          </cell>
          <cell r="V698">
            <v>30.848186963696918</v>
          </cell>
          <cell r="W698">
            <v>36.298858256058395</v>
          </cell>
          <cell r="X698">
            <v>34.872381502466055</v>
          </cell>
          <cell r="Y698">
            <v>32.916350315471661</v>
          </cell>
          <cell r="Z698">
            <v>33.983561119250616</v>
          </cell>
          <cell r="AA698">
            <v>31.397899950582616</v>
          </cell>
          <cell r="AB698">
            <v>27.976283658374509</v>
          </cell>
          <cell r="AC698">
            <v>25.487793037235779</v>
          </cell>
          <cell r="AD698">
            <v>23.947343607661445</v>
          </cell>
          <cell r="AE698">
            <v>22.363169413240136</v>
          </cell>
        </row>
        <row r="699">
          <cell r="A699" t="str">
            <v>Consommation du ECS gaz naturel des appartements &lt;1975 (climat normal)</v>
          </cell>
          <cell r="B699" t="str">
            <v>gazcuiprecs1</v>
          </cell>
          <cell r="C699" t="str">
            <v>fra</v>
          </cell>
          <cell r="D699" t="str">
            <v>CEREN</v>
          </cell>
          <cell r="E699" t="str">
            <v>GWh</v>
          </cell>
          <cell r="F699">
            <v>3103.2292433410357</v>
          </cell>
          <cell r="G699">
            <v>3121.3211836554196</v>
          </cell>
          <cell r="H699">
            <v>3173.5294131369296</v>
          </cell>
          <cell r="I699">
            <v>3214.7828124882167</v>
          </cell>
          <cell r="J699">
            <v>3279.5189872727542</v>
          </cell>
          <cell r="K699">
            <v>3243.6296866027556</v>
          </cell>
          <cell r="L699">
            <v>3347.1933554744905</v>
          </cell>
          <cell r="M699">
            <v>3323.4394764470817</v>
          </cell>
          <cell r="N699">
            <v>3560.0181485508124</v>
          </cell>
          <cell r="O699">
            <v>3590.700821658088</v>
          </cell>
          <cell r="P699">
            <v>3491.3765079989821</v>
          </cell>
          <cell r="Q699">
            <v>3596.3216179564088</v>
          </cell>
          <cell r="R699">
            <v>3704.0163629892299</v>
          </cell>
          <cell r="S699">
            <v>3689.0022999709804</v>
          </cell>
          <cell r="T699">
            <v>3757.5605919181235</v>
          </cell>
          <cell r="U699">
            <v>3739.9859224798752</v>
          </cell>
          <cell r="V699">
            <v>3678.6727249248702</v>
          </cell>
          <cell r="W699">
            <v>3500.7118087937033</v>
          </cell>
          <cell r="X699">
            <v>3484.9612761319459</v>
          </cell>
          <cell r="Y699">
            <v>3375.9536167888809</v>
          </cell>
          <cell r="Z699">
            <v>3280.6952962467435</v>
          </cell>
          <cell r="AA699">
            <v>3181.1948711579803</v>
          </cell>
          <cell r="AB699">
            <v>3067.3015041700273</v>
          </cell>
          <cell r="AC699">
            <v>2951.2368629718517</v>
          </cell>
          <cell r="AD699">
            <v>2905.3500713761218</v>
          </cell>
          <cell r="AE699">
            <v>2843.6879482850018</v>
          </cell>
        </row>
        <row r="700">
          <cell r="A700" t="str">
            <v>Consommation du ECS électricité des appartements &lt;1975 (climat normal)</v>
          </cell>
          <cell r="B700" t="str">
            <v>elccuiprecs1</v>
          </cell>
          <cell r="C700" t="str">
            <v>fra</v>
          </cell>
          <cell r="D700" t="str">
            <v>CEREN</v>
          </cell>
          <cell r="E700" t="str">
            <v>GWh</v>
          </cell>
          <cell r="F700">
            <v>1735.7814599999995</v>
          </cell>
          <cell r="G700">
            <v>1859.4182249999999</v>
          </cell>
          <cell r="H700">
            <v>1949.7280950000002</v>
          </cell>
          <cell r="I700">
            <v>1967.5269862500006</v>
          </cell>
          <cell r="J700">
            <v>1970.5564200000008</v>
          </cell>
          <cell r="K700">
            <v>1957.6812937500015</v>
          </cell>
          <cell r="L700">
            <v>1943.1033300000017</v>
          </cell>
          <cell r="M700">
            <v>1886.1770812500024</v>
          </cell>
          <cell r="N700">
            <v>1834.1645175000019</v>
          </cell>
          <cell r="O700">
            <v>1779.4240537500018</v>
          </cell>
          <cell r="P700">
            <v>1918.9044000000022</v>
          </cell>
          <cell r="Q700">
            <v>2098.15664625</v>
          </cell>
          <cell r="R700">
            <v>2120.4405600000009</v>
          </cell>
          <cell r="S700">
            <v>2083.8896400000003</v>
          </cell>
          <cell r="T700">
            <v>2040.6393</v>
          </cell>
          <cell r="U700">
            <v>1983.2477742000005</v>
          </cell>
          <cell r="V700">
            <v>1925.9256553109992</v>
          </cell>
          <cell r="W700">
            <v>1906.491037079604</v>
          </cell>
          <cell r="X700">
            <v>1910.4862101891217</v>
          </cell>
          <cell r="Y700">
            <v>1878.8555900528163</v>
          </cell>
          <cell r="Z700">
            <v>1906.1246587635057</v>
          </cell>
          <cell r="AA700">
            <v>1946.1526358282213</v>
          </cell>
          <cell r="AB700">
            <v>1928.8265882257388</v>
          </cell>
          <cell r="AC700">
            <v>1885.3587899999993</v>
          </cell>
          <cell r="AD700">
            <v>1814.2494920105978</v>
          </cell>
          <cell r="AE700">
            <v>1750.3984173616766</v>
          </cell>
        </row>
        <row r="701">
          <cell r="A701" t="str">
            <v>Consommation du ECS biomasse des appartements &lt;1975 (climat normal)</v>
          </cell>
          <cell r="B701" t="str">
            <v>boicuiprecs1</v>
          </cell>
          <cell r="C701" t="str">
            <v>fra</v>
          </cell>
          <cell r="D701" t="str">
            <v>CEREN</v>
          </cell>
          <cell r="E701" t="str">
            <v>GWh</v>
          </cell>
          <cell r="F701">
            <v>25.098251214247508</v>
          </cell>
          <cell r="G701">
            <v>35.369398397616919</v>
          </cell>
          <cell r="H701">
            <v>43.492028550302443</v>
          </cell>
          <cell r="I701">
            <v>39.576149726104404</v>
          </cell>
          <cell r="J701">
            <v>36.879606290602929</v>
          </cell>
          <cell r="K701">
            <v>34.355334056965177</v>
          </cell>
          <cell r="L701">
            <v>33.903198009320079</v>
          </cell>
          <cell r="M701">
            <v>31.154577228362466</v>
          </cell>
          <cell r="N701">
            <v>30.013550073734073</v>
          </cell>
          <cell r="O701">
            <v>27.115421204443731</v>
          </cell>
          <cell r="P701">
            <v>10.249351691124051</v>
          </cell>
          <cell r="Q701">
            <v>1.751334823029717</v>
          </cell>
          <cell r="R701">
            <v>6.9193609113870149</v>
          </cell>
          <cell r="S701">
            <v>6.9457508131091803</v>
          </cell>
          <cell r="T701">
            <v>6.9720379536045556</v>
          </cell>
          <cell r="U701">
            <v>6.9982223328730324</v>
          </cell>
          <cell r="V701">
            <v>6.9882604505486894</v>
          </cell>
          <cell r="W701">
            <v>5.8803407389144784</v>
          </cell>
          <cell r="X701">
            <v>3.8733585802285768</v>
          </cell>
          <cell r="Y701">
            <v>3.396322600735437</v>
          </cell>
          <cell r="Z701">
            <v>3.3691751636535754</v>
          </cell>
          <cell r="AA701">
            <v>3.1307721750428867</v>
          </cell>
          <cell r="AB701">
            <v>2.8863375977846659</v>
          </cell>
          <cell r="AC701">
            <v>4.0691243679188531</v>
          </cell>
          <cell r="AD701">
            <v>4.6827927397742348</v>
          </cell>
          <cell r="AE701">
            <v>5.6006407491217827</v>
          </cell>
        </row>
        <row r="702">
          <cell r="A702" t="str">
            <v>Consommation du ECS autre des appartements &lt;1975 (climat normal)</v>
          </cell>
          <cell r="B702" t="str">
            <v>divcuiprecs1</v>
          </cell>
          <cell r="C702" t="str">
            <v>fra</v>
          </cell>
          <cell r="D702" t="str">
            <v>CEREN</v>
          </cell>
          <cell r="E702" t="str">
            <v>GWh</v>
          </cell>
          <cell r="F702">
            <v>1745.5822316191056</v>
          </cell>
          <cell r="G702">
            <v>1771.2325319646989</v>
          </cell>
          <cell r="H702">
            <v>1782.4310333650535</v>
          </cell>
          <cell r="I702">
            <v>1786.7258348230098</v>
          </cell>
          <cell r="J702">
            <v>1777.1346903984368</v>
          </cell>
          <cell r="K702">
            <v>1757.9635603280956</v>
          </cell>
          <cell r="L702">
            <v>1720.1550541558274</v>
          </cell>
          <cell r="M702">
            <v>1725.4044992255301</v>
          </cell>
          <cell r="N702">
            <v>1735.7375913507335</v>
          </cell>
          <cell r="O702">
            <v>1749.9201413425458</v>
          </cell>
          <cell r="P702">
            <v>1628.293711139492</v>
          </cell>
          <cell r="Q702">
            <v>1497.1855478571601</v>
          </cell>
          <cell r="R702">
            <v>1391.78591865984</v>
          </cell>
          <cell r="S702">
            <v>1364.2825761917957</v>
          </cell>
          <cell r="T702">
            <v>1400.548963801539</v>
          </cell>
          <cell r="U702">
            <v>1446.6882415581063</v>
          </cell>
          <cell r="V702">
            <v>1499.7725918391798</v>
          </cell>
          <cell r="W702">
            <v>1495.6066592593768</v>
          </cell>
          <cell r="X702">
            <v>1489.4953287182825</v>
          </cell>
          <cell r="Y702">
            <v>1476.7140623099017</v>
          </cell>
          <cell r="Z702">
            <v>1472.2702157356293</v>
          </cell>
          <cell r="AA702">
            <v>1481.4441548903997</v>
          </cell>
          <cell r="AB702">
            <v>1494.786803962224</v>
          </cell>
          <cell r="AC702">
            <v>1510.2179739984526</v>
          </cell>
          <cell r="AD702">
            <v>1508.1294530340481</v>
          </cell>
          <cell r="AE702">
            <v>1502.9838781304707</v>
          </cell>
        </row>
        <row r="703">
          <cell r="A703" t="str">
            <v>Consommation du ECS des maisons 1975-1982 (climat normal)</v>
          </cell>
        </row>
        <row r="704">
          <cell r="A704" t="str">
            <v>Consommation du ECS des maisons 1975-1982 (climat normal)</v>
          </cell>
          <cell r="B704" t="str">
            <v>toccumprecs2</v>
          </cell>
          <cell r="C704" t="str">
            <v>fra</v>
          </cell>
          <cell r="D704" t="str">
            <v>CEREN</v>
          </cell>
          <cell r="E704" t="str">
            <v>GWh</v>
          </cell>
          <cell r="F704">
            <v>2852.5850971577329</v>
          </cell>
          <cell r="G704">
            <v>2862.5171983170389</v>
          </cell>
          <cell r="H704">
            <v>2773.221794751556</v>
          </cell>
          <cell r="I704">
            <v>2798.5733950757804</v>
          </cell>
          <cell r="J704">
            <v>2835.6351589417181</v>
          </cell>
          <cell r="K704">
            <v>2827.8307341041996</v>
          </cell>
          <cell r="L704">
            <v>2851.8171302670594</v>
          </cell>
          <cell r="M704">
            <v>2936.3117021468042</v>
          </cell>
          <cell r="N704">
            <v>2948.7598613953051</v>
          </cell>
          <cell r="O704">
            <v>2960.0688106836133</v>
          </cell>
          <cell r="P704">
            <v>2968.4484640712476</v>
          </cell>
          <cell r="Q704">
            <v>2931.0381253057367</v>
          </cell>
          <cell r="R704">
            <v>2876.9202368282399</v>
          </cell>
          <cell r="S704">
            <v>2865.1539947758097</v>
          </cell>
          <cell r="T704">
            <v>2781.3663945598</v>
          </cell>
          <cell r="U704">
            <v>2539.7695795847044</v>
          </cell>
          <cell r="V704">
            <v>2426.7333524286105</v>
          </cell>
          <cell r="W704">
            <v>2341.9944706547044</v>
          </cell>
          <cell r="X704">
            <v>2280.9499568100755</v>
          </cell>
          <cell r="Y704">
            <v>2283.7546529240612</v>
          </cell>
          <cell r="Z704">
            <v>2308.6661213194252</v>
          </cell>
          <cell r="AA704">
            <v>2347.1797109889139</v>
          </cell>
          <cell r="AB704">
            <v>2574.6057814027972</v>
          </cell>
          <cell r="AC704">
            <v>2684.7461379571455</v>
          </cell>
          <cell r="AD704">
            <v>2625.4054195134722</v>
          </cell>
          <cell r="AE704">
            <v>2571.7397355102316</v>
          </cell>
        </row>
        <row r="705">
          <cell r="A705" t="str">
            <v>Consommation du ECS charbon des maisons 1975-1982 (climat normal)</v>
          </cell>
          <cell r="B705" t="str">
            <v>chacumprecs2</v>
          </cell>
          <cell r="C705" t="str">
            <v>fra</v>
          </cell>
          <cell r="D705" t="str">
            <v>CEREN</v>
          </cell>
          <cell r="E705" t="str">
            <v>GWh</v>
          </cell>
          <cell r="F705">
            <v>0</v>
          </cell>
          <cell r="G705">
            <v>0</v>
          </cell>
          <cell r="H705">
            <v>0</v>
          </cell>
          <cell r="I705">
            <v>0</v>
          </cell>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cell r="AD705">
            <v>0</v>
          </cell>
          <cell r="AE705">
            <v>0</v>
          </cell>
        </row>
        <row r="706">
          <cell r="A706" t="str">
            <v>Consommation du ECS fioul des maisons 1975-1982 (climat normal)</v>
          </cell>
          <cell r="B706" t="str">
            <v>fodcumprecs2</v>
          </cell>
          <cell r="C706" t="str">
            <v>fra</v>
          </cell>
          <cell r="D706" t="str">
            <v>CEREN</v>
          </cell>
          <cell r="E706" t="str">
            <v>GWh</v>
          </cell>
          <cell r="F706">
            <v>878.26272991687688</v>
          </cell>
          <cell r="G706">
            <v>870.7299854915783</v>
          </cell>
          <cell r="H706">
            <v>801.78266254610946</v>
          </cell>
          <cell r="I706">
            <v>801.70225308395629</v>
          </cell>
          <cell r="J706">
            <v>820.61298935434377</v>
          </cell>
          <cell r="K706">
            <v>786.06210274166131</v>
          </cell>
          <cell r="L706">
            <v>803.47431682435968</v>
          </cell>
          <cell r="M706">
            <v>885.39350678835478</v>
          </cell>
          <cell r="N706">
            <v>913.55119189908294</v>
          </cell>
          <cell r="O706">
            <v>888.45717994074494</v>
          </cell>
          <cell r="P706">
            <v>874.27735630000859</v>
          </cell>
          <cell r="Q706">
            <v>846.07606709745676</v>
          </cell>
          <cell r="R706">
            <v>800.89288639416907</v>
          </cell>
          <cell r="S706">
            <v>785.23290947589953</v>
          </cell>
          <cell r="T706">
            <v>744.08321026526448</v>
          </cell>
          <cell r="U706">
            <v>541.18508383132951</v>
          </cell>
          <cell r="V706">
            <v>477.29832016289777</v>
          </cell>
          <cell r="W706">
            <v>463.86958835337327</v>
          </cell>
          <cell r="X706">
            <v>396.5762476273311</v>
          </cell>
          <cell r="Y706">
            <v>407.39278180238574</v>
          </cell>
          <cell r="Z706">
            <v>389.77820637375493</v>
          </cell>
          <cell r="AA706">
            <v>370.88522172713124</v>
          </cell>
          <cell r="AB706">
            <v>348.29902298213608</v>
          </cell>
          <cell r="AC706">
            <v>323.24335906384704</v>
          </cell>
          <cell r="AD706">
            <v>310.77214817722574</v>
          </cell>
          <cell r="AE706">
            <v>293.43159749396443</v>
          </cell>
        </row>
        <row r="707">
          <cell r="A707" t="str">
            <v>Consommation du ECS GPL des maisons 1975-1982 (climat normal)</v>
          </cell>
          <cell r="B707" t="str">
            <v>gplcumprecs2</v>
          </cell>
          <cell r="C707" t="str">
            <v>fra</v>
          </cell>
          <cell r="D707" t="str">
            <v>CEREN</v>
          </cell>
          <cell r="E707" t="str">
            <v>GWh</v>
          </cell>
          <cell r="F707">
            <v>243.02732720480836</v>
          </cell>
          <cell r="G707">
            <v>214.83481144837268</v>
          </cell>
          <cell r="H707">
            <v>155.77932632787983</v>
          </cell>
          <cell r="I707">
            <v>150.65487066556054</v>
          </cell>
          <cell r="J707">
            <v>145.33829439181127</v>
          </cell>
          <cell r="K707">
            <v>139.6630629547285</v>
          </cell>
          <cell r="L707">
            <v>129.44817452198026</v>
          </cell>
          <cell r="M707">
            <v>131.03038017179986</v>
          </cell>
          <cell r="N707">
            <v>126.65297049986063</v>
          </cell>
          <cell r="O707">
            <v>128.24105981290319</v>
          </cell>
          <cell r="P707">
            <v>128.9419971799054</v>
          </cell>
          <cell r="Q707">
            <v>116.98339391899147</v>
          </cell>
          <cell r="R707">
            <v>122.72579058472336</v>
          </cell>
          <cell r="S707">
            <v>110.34978090257434</v>
          </cell>
          <cell r="T707">
            <v>103.76939078881739</v>
          </cell>
          <cell r="U707">
            <v>96.952378267283606</v>
          </cell>
          <cell r="V707">
            <v>86.50160359004181</v>
          </cell>
          <cell r="W707">
            <v>68.641840658304872</v>
          </cell>
          <cell r="X707">
            <v>62.791084243169379</v>
          </cell>
          <cell r="Y707">
            <v>58.171413364920859</v>
          </cell>
          <cell r="Z707">
            <v>57.6829787367855</v>
          </cell>
          <cell r="AA707">
            <v>52.856258545584915</v>
          </cell>
          <cell r="AB707">
            <v>48.02632963373155</v>
          </cell>
          <cell r="AC707">
            <v>44.851509413394858</v>
          </cell>
          <cell r="AD707">
            <v>44.211316956548409</v>
          </cell>
          <cell r="AE707">
            <v>43.087419450964731</v>
          </cell>
        </row>
        <row r="708">
          <cell r="A708" t="str">
            <v>Consommation du ECS gaz naturel des maisons 1975-1982 (climat normal)</v>
          </cell>
          <cell r="B708" t="str">
            <v>gazcumprecs2</v>
          </cell>
          <cell r="C708" t="str">
            <v>fra</v>
          </cell>
          <cell r="D708" t="str">
            <v>CEREN</v>
          </cell>
          <cell r="E708" t="str">
            <v>GWh</v>
          </cell>
          <cell r="F708">
            <v>499.43761857664049</v>
          </cell>
          <cell r="G708">
            <v>497.22131754747107</v>
          </cell>
          <cell r="H708">
            <v>482.8099787796657</v>
          </cell>
          <cell r="I708">
            <v>481.33932150076794</v>
          </cell>
          <cell r="J708">
            <v>488.11962833806899</v>
          </cell>
          <cell r="K708">
            <v>475.83519296892729</v>
          </cell>
          <cell r="L708">
            <v>490.8803915493196</v>
          </cell>
          <cell r="M708">
            <v>499.67710146645317</v>
          </cell>
          <cell r="N708">
            <v>500.59063020095152</v>
          </cell>
          <cell r="O708">
            <v>495.10007283357697</v>
          </cell>
          <cell r="P708">
            <v>524.63725860645093</v>
          </cell>
          <cell r="Q708">
            <v>543.80336894691675</v>
          </cell>
          <cell r="R708">
            <v>553.01501728725782</v>
          </cell>
          <cell r="S708">
            <v>567.6331238199399</v>
          </cell>
          <cell r="T708">
            <v>591.15504950351988</v>
          </cell>
          <cell r="U708">
            <v>603.85067461075448</v>
          </cell>
          <cell r="V708">
            <v>608.64726557692131</v>
          </cell>
          <cell r="W708">
            <v>578.31946361240546</v>
          </cell>
          <cell r="X708">
            <v>569.1899942878191</v>
          </cell>
          <cell r="Y708">
            <v>547.89020407741759</v>
          </cell>
          <cell r="Z708">
            <v>522.66938112253513</v>
          </cell>
          <cell r="AA708">
            <v>497.56426281868755</v>
          </cell>
          <cell r="AB708">
            <v>474.63488597148535</v>
          </cell>
          <cell r="AC708">
            <v>451.35063560468171</v>
          </cell>
          <cell r="AD708">
            <v>449.77937560171529</v>
          </cell>
          <cell r="AE708">
            <v>449.60142324816746</v>
          </cell>
        </row>
        <row r="709">
          <cell r="A709" t="str">
            <v>Consommation du ECS électricité des maisons 1975-1982 (climat normal)</v>
          </cell>
          <cell r="B709" t="str">
            <v>elccumprecs2</v>
          </cell>
          <cell r="C709" t="str">
            <v>fra</v>
          </cell>
          <cell r="D709" t="str">
            <v>CEREN</v>
          </cell>
          <cell r="E709" t="str">
            <v>GWh</v>
          </cell>
          <cell r="F709">
            <v>1068.6038580000002</v>
          </cell>
          <cell r="G709">
            <v>1128.7477162499999</v>
          </cell>
          <cell r="H709">
            <v>1170.721755</v>
          </cell>
          <cell r="I709">
            <v>1193.3083575000001</v>
          </cell>
          <cell r="J709">
            <v>1214.0134125000002</v>
          </cell>
          <cell r="K709">
            <v>1265.6907112500003</v>
          </cell>
          <cell r="L709">
            <v>1260.934080000002</v>
          </cell>
          <cell r="M709">
            <v>1282.6847249999996</v>
          </cell>
          <cell r="N709">
            <v>1291.897215</v>
          </cell>
          <cell r="O709">
            <v>1344.2231775000002</v>
          </cell>
          <cell r="P709">
            <v>1335.7640099999999</v>
          </cell>
          <cell r="Q709">
            <v>1300.8251812500005</v>
          </cell>
          <cell r="R709">
            <v>1281.7059675000005</v>
          </cell>
          <cell r="S709">
            <v>1283.8651685999996</v>
          </cell>
          <cell r="T709">
            <v>1227.4859520000002</v>
          </cell>
          <cell r="U709">
            <v>1186.2921735000004</v>
          </cell>
          <cell r="V709">
            <v>1136.3279130000003</v>
          </cell>
          <cell r="W709">
            <v>1124.2737829671335</v>
          </cell>
          <cell r="X709">
            <v>1160.2263476662754</v>
          </cell>
          <cell r="Y709">
            <v>1183.681994806245</v>
          </cell>
          <cell r="Z709">
            <v>1258.4145305398554</v>
          </cell>
          <cell r="AA709">
            <v>1352.8737118166644</v>
          </cell>
          <cell r="AB709">
            <v>1638.5577426863758</v>
          </cell>
          <cell r="AC709">
            <v>1807.1915400000003</v>
          </cell>
          <cell r="AD709">
            <v>1764.0019603952794</v>
          </cell>
          <cell r="AE709">
            <v>1731.0029137198928</v>
          </cell>
        </row>
        <row r="710">
          <cell r="A710" t="str">
            <v>Consommation du ECS biomasse des maisons 1975-1982 (climat normal)</v>
          </cell>
          <cell r="B710" t="str">
            <v>boicumprecs2</v>
          </cell>
          <cell r="C710" t="str">
            <v>fra</v>
          </cell>
          <cell r="D710" t="str">
            <v>CEREN</v>
          </cell>
          <cell r="E710" t="str">
            <v>GWh</v>
          </cell>
          <cell r="F710">
            <v>159.70383154574949</v>
          </cell>
          <cell r="G710">
            <v>147.45796713285958</v>
          </cell>
          <cell r="H710">
            <v>158.66385915636877</v>
          </cell>
          <cell r="I710">
            <v>167.97954152116827</v>
          </cell>
          <cell r="J710">
            <v>163.50942822306928</v>
          </cell>
          <cell r="K710">
            <v>156.55428937056342</v>
          </cell>
          <cell r="L710">
            <v>163.0420094667648</v>
          </cell>
          <cell r="M710">
            <v>133.44262830241291</v>
          </cell>
          <cell r="N710">
            <v>112.15061903252661</v>
          </cell>
          <cell r="O710">
            <v>100.62877835966697</v>
          </cell>
          <cell r="P710">
            <v>101.63124355993695</v>
          </cell>
          <cell r="Q710">
            <v>119.95094615065938</v>
          </cell>
          <cell r="R710">
            <v>114.76234042094764</v>
          </cell>
          <cell r="S710">
            <v>114.02959039904623</v>
          </cell>
          <cell r="T710">
            <v>110.42502826601299</v>
          </cell>
          <cell r="U710">
            <v>106.63716348131635</v>
          </cell>
          <cell r="V710">
            <v>112.70180204689424</v>
          </cell>
          <cell r="W710">
            <v>102.2398602483849</v>
          </cell>
          <cell r="X710">
            <v>87.718519249295213</v>
          </cell>
          <cell r="Y710">
            <v>82.170495136906908</v>
          </cell>
          <cell r="Z710">
            <v>75.87543188922659</v>
          </cell>
          <cell r="AA710">
            <v>69.159005581413439</v>
          </cell>
          <cell r="AB710">
            <v>61.650891787470862</v>
          </cell>
          <cell r="AC710">
            <v>55.076527691459418</v>
          </cell>
          <cell r="AD710">
            <v>53.405881120023601</v>
          </cell>
          <cell r="AE710">
            <v>51.381644334562147</v>
          </cell>
        </row>
        <row r="711">
          <cell r="A711" t="str">
            <v>Consommation du ECS autre des maisons 1975-1982 (climat normal)</v>
          </cell>
          <cell r="B711" t="str">
            <v>divcumprecs2</v>
          </cell>
          <cell r="C711" t="str">
            <v>fra</v>
          </cell>
          <cell r="D711" t="str">
            <v>CEREN</v>
          </cell>
          <cell r="E711" t="str">
            <v>GWh</v>
          </cell>
          <cell r="F711">
            <v>3.5497319136576904</v>
          </cell>
          <cell r="G711">
            <v>3.5254004467570432</v>
          </cell>
          <cell r="H711">
            <v>3.4642129415318412</v>
          </cell>
          <cell r="I711">
            <v>3.5890508043271709</v>
          </cell>
          <cell r="J711">
            <v>4.0414061344244061</v>
          </cell>
          <cell r="K711">
            <v>4.0253748183190838</v>
          </cell>
          <cell r="L711">
            <v>4.0381579046334206</v>
          </cell>
          <cell r="M711">
            <v>4.0833604177843474</v>
          </cell>
          <cell r="N711">
            <v>3.9172347628830471</v>
          </cell>
          <cell r="O711">
            <v>3.418542236721072</v>
          </cell>
          <cell r="P711">
            <v>3.1965984249457704</v>
          </cell>
          <cell r="Q711">
            <v>3.3991679417111009</v>
          </cell>
          <cell r="R711">
            <v>3.8182346411418955</v>
          </cell>
          <cell r="S711">
            <v>4.0434215783500358</v>
          </cell>
          <cell r="T711">
            <v>4.4477637361850402</v>
          </cell>
          <cell r="U711">
            <v>4.8521058940200437</v>
          </cell>
          <cell r="V711">
            <v>5.2564480518550472</v>
          </cell>
          <cell r="W711">
            <v>4.6499348151025419</v>
          </cell>
          <cell r="X711">
            <v>4.4477637361850411</v>
          </cell>
          <cell r="Y711">
            <v>4.4477637361850393</v>
          </cell>
          <cell r="Z711">
            <v>4.2455926572675384</v>
          </cell>
          <cell r="AA711">
            <v>3.841250499432534</v>
          </cell>
          <cell r="AB711">
            <v>3.4369083415975314</v>
          </cell>
          <cell r="AC711">
            <v>3.0325661837625275</v>
          </cell>
          <cell r="AD711">
            <v>3.2347372626800293</v>
          </cell>
          <cell r="AE711">
            <v>3.2347372626800301</v>
          </cell>
        </row>
        <row r="712">
          <cell r="A712" t="str">
            <v>Consommation du ECS des appartements 1975-1982 (climat normal)</v>
          </cell>
        </row>
        <row r="713">
          <cell r="A713" t="str">
            <v>Consommation du ECS des appartements 1975-1982 (climat normal)</v>
          </cell>
          <cell r="B713" t="str">
            <v>toccuiprecs2</v>
          </cell>
          <cell r="C713" t="str">
            <v>fra</v>
          </cell>
          <cell r="D713" t="str">
            <v>CEREN</v>
          </cell>
          <cell r="E713" t="str">
            <v>GWh</v>
          </cell>
          <cell r="F713">
            <v>1575.9647363084568</v>
          </cell>
          <cell r="G713">
            <v>1529.1707691332012</v>
          </cell>
          <cell r="H713">
            <v>1502.1873958919605</v>
          </cell>
          <cell r="I713">
            <v>1505.6487834903496</v>
          </cell>
          <cell r="J713">
            <v>1494.7468919974831</v>
          </cell>
          <cell r="K713">
            <v>1475.6526034550102</v>
          </cell>
          <cell r="L713">
            <v>1476.2519095536722</v>
          </cell>
          <cell r="M713">
            <v>1529.7578099228986</v>
          </cell>
          <cell r="N713">
            <v>1520.9711318632042</v>
          </cell>
          <cell r="O713">
            <v>1521.1791426934692</v>
          </cell>
          <cell r="P713">
            <v>1577.1903403525412</v>
          </cell>
          <cell r="Q713">
            <v>1621.5653658554725</v>
          </cell>
          <cell r="R713">
            <v>1678.3095809528891</v>
          </cell>
          <cell r="S713">
            <v>1729.9799975021488</v>
          </cell>
          <cell r="T713">
            <v>1759.9503787882545</v>
          </cell>
          <cell r="U713">
            <v>1764.6780293401891</v>
          </cell>
          <cell r="V713">
            <v>1758.0949947151139</v>
          </cell>
          <cell r="W713">
            <v>1710.420836333858</v>
          </cell>
          <cell r="X713">
            <v>1690.154894647314</v>
          </cell>
          <cell r="Y713">
            <v>1638.7476506053838</v>
          </cell>
          <cell r="Z713">
            <v>1581.4794436510406</v>
          </cell>
          <cell r="AA713">
            <v>1543.2851510457376</v>
          </cell>
          <cell r="AB713">
            <v>1490.3611194685257</v>
          </cell>
          <cell r="AC713">
            <v>1436.9943576561191</v>
          </cell>
          <cell r="AD713">
            <v>1413.0041111203423</v>
          </cell>
          <cell r="AE713">
            <v>1390.1955689358933</v>
          </cell>
        </row>
        <row r="714">
          <cell r="A714" t="str">
            <v>Consommation du ECS charbon des appartements 1975-1982 (climat normal)</v>
          </cell>
          <cell r="B714" t="str">
            <v>chacuiprecs2</v>
          </cell>
          <cell r="C714" t="str">
            <v>fra</v>
          </cell>
          <cell r="D714" t="str">
            <v>CEREN</v>
          </cell>
          <cell r="E714" t="str">
            <v>GWh</v>
          </cell>
          <cell r="F714">
            <v>0</v>
          </cell>
          <cell r="G714">
            <v>0</v>
          </cell>
          <cell r="H714">
            <v>0</v>
          </cell>
          <cell r="I714">
            <v>0</v>
          </cell>
          <cell r="J714">
            <v>0</v>
          </cell>
          <cell r="K714">
            <v>0</v>
          </cell>
          <cell r="L714">
            <v>0</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cell r="AD714">
            <v>0</v>
          </cell>
          <cell r="AE714">
            <v>0</v>
          </cell>
        </row>
        <row r="715">
          <cell r="A715" t="str">
            <v>Consommation du ECS fioul des appartements 1975-1982 (climat normal)</v>
          </cell>
          <cell r="B715" t="str">
            <v>fodcuiprecs2</v>
          </cell>
          <cell r="C715" t="str">
            <v>fra</v>
          </cell>
          <cell r="D715" t="str">
            <v>CEREN</v>
          </cell>
          <cell r="E715" t="str">
            <v>GWh</v>
          </cell>
          <cell r="F715">
            <v>200.43954881794224</v>
          </cell>
          <cell r="G715">
            <v>188.89621555725662</v>
          </cell>
          <cell r="H715">
            <v>174.47786969291215</v>
          </cell>
          <cell r="I715">
            <v>167.71866941776946</v>
          </cell>
          <cell r="J715">
            <v>161.40939693052377</v>
          </cell>
          <cell r="K715">
            <v>146.10496391277465</v>
          </cell>
          <cell r="L715">
            <v>115.95491427013494</v>
          </cell>
          <cell r="M715">
            <v>119.2231141139012</v>
          </cell>
          <cell r="N715">
            <v>109.26656048830839</v>
          </cell>
          <cell r="O715">
            <v>99.807598384746612</v>
          </cell>
          <cell r="P715">
            <v>124.09969895792666</v>
          </cell>
          <cell r="Q715">
            <v>118.32236263244523</v>
          </cell>
          <cell r="R715">
            <v>131.2076178268513</v>
          </cell>
          <cell r="S715">
            <v>132.55440913597909</v>
          </cell>
          <cell r="T715">
            <v>130.2639064277212</v>
          </cell>
          <cell r="U715">
            <v>124.83381393660919</v>
          </cell>
          <cell r="V715">
            <v>119.95305462836299</v>
          </cell>
          <cell r="W715">
            <v>119.49451694916598</v>
          </cell>
          <cell r="X715">
            <v>115.67360313497562</v>
          </cell>
          <cell r="Y715">
            <v>111.30832165081232</v>
          </cell>
          <cell r="Z715">
            <v>108.46205715994638</v>
          </cell>
          <cell r="AA715">
            <v>106.60088893537488</v>
          </cell>
          <cell r="AB715">
            <v>101.99225694865552</v>
          </cell>
          <cell r="AC715">
            <v>96.850299944602398</v>
          </cell>
          <cell r="AD715">
            <v>90.131544086095559</v>
          </cell>
          <cell r="AE715">
            <v>85.669391496014768</v>
          </cell>
        </row>
        <row r="716">
          <cell r="A716" t="str">
            <v>Consommation du ECS GPL des appartements 1975-1982 (climat normal)</v>
          </cell>
          <cell r="B716" t="str">
            <v>gplcuiprecs2</v>
          </cell>
          <cell r="C716" t="str">
            <v>fra</v>
          </cell>
          <cell r="D716" t="str">
            <v>CEREN</v>
          </cell>
          <cell r="E716" t="str">
            <v>GWh</v>
          </cell>
          <cell r="F716">
            <v>26.914238024672279</v>
          </cell>
          <cell r="G716">
            <v>19.681305587597095</v>
          </cell>
          <cell r="H716">
            <v>14.473404878260396</v>
          </cell>
          <cell r="I716">
            <v>12.80648492767253</v>
          </cell>
          <cell r="J716">
            <v>11.311726658032139</v>
          </cell>
          <cell r="K716">
            <v>9.9772670496360938</v>
          </cell>
          <cell r="L716">
            <v>8.9200704609724415</v>
          </cell>
          <cell r="M716">
            <v>8.7798516302440355</v>
          </cell>
          <cell r="N716">
            <v>9.2925988554862595</v>
          </cell>
          <cell r="O716">
            <v>8.9512037952594579</v>
          </cell>
          <cell r="P716">
            <v>9.0527725734175846</v>
          </cell>
          <cell r="Q716">
            <v>8.5091686731145977</v>
          </cell>
          <cell r="R716">
            <v>8.2047055050040729</v>
          </cell>
          <cell r="S716">
            <v>8.0870664508092958</v>
          </cell>
          <cell r="T716">
            <v>8.2097668021255714</v>
          </cell>
          <cell r="U716">
            <v>8.1149632341544748</v>
          </cell>
          <cell r="V716">
            <v>7.8268768694272071</v>
          </cell>
          <cell r="W716">
            <v>7.1240454909853552</v>
          </cell>
          <cell r="X716">
            <v>6.1172428811214186</v>
          </cell>
          <cell r="Y716">
            <v>5.2940331308258255</v>
          </cell>
          <cell r="Z716">
            <v>4.4652348771520396</v>
          </cell>
          <cell r="AA716">
            <v>3.6318462824096298</v>
          </cell>
          <cell r="AB716">
            <v>2.9666131656134018</v>
          </cell>
          <cell r="AC716">
            <v>2.3682995191331977</v>
          </cell>
          <cell r="AD716">
            <v>2.354401313876568</v>
          </cell>
          <cell r="AE716">
            <v>2.313540728055016</v>
          </cell>
        </row>
        <row r="717">
          <cell r="A717" t="str">
            <v>Consommation du ECS gaz naturel des appartements 1975-1982 (climat normal)</v>
          </cell>
          <cell r="B717" t="str">
            <v>gazcuiprecs2</v>
          </cell>
          <cell r="C717" t="str">
            <v>fra</v>
          </cell>
          <cell r="D717" t="str">
            <v>CEREN</v>
          </cell>
          <cell r="E717" t="str">
            <v>GWh</v>
          </cell>
          <cell r="F717">
            <v>552.7018147568341</v>
          </cell>
          <cell r="G717">
            <v>523.75266533120578</v>
          </cell>
          <cell r="H717">
            <v>495.69812803005158</v>
          </cell>
          <cell r="I717">
            <v>501.52431973314015</v>
          </cell>
          <cell r="J717">
            <v>491.72497219457057</v>
          </cell>
          <cell r="K717">
            <v>475.39286379485605</v>
          </cell>
          <cell r="L717">
            <v>477.10702329601941</v>
          </cell>
          <cell r="M717">
            <v>508.08624490297979</v>
          </cell>
          <cell r="N717">
            <v>513.02234321433946</v>
          </cell>
          <cell r="O717">
            <v>529.6261664118889</v>
          </cell>
          <cell r="P717">
            <v>537.33151741734287</v>
          </cell>
          <cell r="Q717">
            <v>571.77750259789946</v>
          </cell>
          <cell r="R717">
            <v>560.53898316422487</v>
          </cell>
          <cell r="S717">
            <v>576.88639193733172</v>
          </cell>
          <cell r="T717">
            <v>582.66186605413213</v>
          </cell>
          <cell r="U717">
            <v>580.69816285746174</v>
          </cell>
          <cell r="V717">
            <v>578.45202297755088</v>
          </cell>
          <cell r="W717">
            <v>561.47403306512922</v>
          </cell>
          <cell r="X717">
            <v>575.5907808290541</v>
          </cell>
          <cell r="Y717">
            <v>570.39757002234501</v>
          </cell>
          <cell r="Z717">
            <v>566.13531007733013</v>
          </cell>
          <cell r="AA717">
            <v>559.66465188934455</v>
          </cell>
          <cell r="AB717">
            <v>549.29419866612932</v>
          </cell>
          <cell r="AC717">
            <v>538.30628414211287</v>
          </cell>
          <cell r="AD717">
            <v>535.1717975484014</v>
          </cell>
          <cell r="AE717">
            <v>530.39435126512467</v>
          </cell>
        </row>
        <row r="718">
          <cell r="A718" t="str">
            <v>Consommation du ECS électricité des appartements 1975-1982 (climat normal)</v>
          </cell>
          <cell r="B718" t="str">
            <v>elccuiprecs2</v>
          </cell>
          <cell r="C718" t="str">
            <v>fra</v>
          </cell>
          <cell r="D718" t="str">
            <v>CEREN</v>
          </cell>
          <cell r="E718" t="str">
            <v>GWh</v>
          </cell>
          <cell r="F718">
            <v>332.48669999999998</v>
          </cell>
          <cell r="G718">
            <v>338.48052000000007</v>
          </cell>
          <cell r="H718">
            <v>357.04998000000006</v>
          </cell>
          <cell r="I718">
            <v>359.13900750000016</v>
          </cell>
          <cell r="J718">
            <v>361.60435500000017</v>
          </cell>
          <cell r="K718">
            <v>354.85285499999992</v>
          </cell>
          <cell r="L718">
            <v>361.18593000000016</v>
          </cell>
          <cell r="M718">
            <v>376.64408250000025</v>
          </cell>
          <cell r="N718">
            <v>371.22970500000002</v>
          </cell>
          <cell r="O718">
            <v>369.89638874999997</v>
          </cell>
          <cell r="P718">
            <v>383.74906500000009</v>
          </cell>
          <cell r="Q718">
            <v>401.20053749999983</v>
          </cell>
          <cell r="R718">
            <v>419.31949500000002</v>
          </cell>
          <cell r="S718">
            <v>432.72894000000002</v>
          </cell>
          <cell r="T718">
            <v>446.50746000000009</v>
          </cell>
          <cell r="U718">
            <v>461.72133000000014</v>
          </cell>
          <cell r="V718">
            <v>468.61907400000007</v>
          </cell>
          <cell r="W718">
            <v>467.7067424535951</v>
          </cell>
          <cell r="X718">
            <v>468.44842041316224</v>
          </cell>
          <cell r="Y718">
            <v>457.77373667783837</v>
          </cell>
          <cell r="Z718">
            <v>435.70483800253896</v>
          </cell>
          <cell r="AA718">
            <v>428.98292265398209</v>
          </cell>
          <cell r="AB718">
            <v>412.02454209371967</v>
          </cell>
          <cell r="AC718">
            <v>394.93754999999993</v>
          </cell>
          <cell r="AD718">
            <v>381.91469569781913</v>
          </cell>
          <cell r="AE718">
            <v>370.03763601544097</v>
          </cell>
        </row>
        <row r="719">
          <cell r="A719" t="str">
            <v>Consommation du ECS biomasse des appartements 1975-1982 (climat normal)</v>
          </cell>
          <cell r="B719" t="str">
            <v>boicuiprecs2</v>
          </cell>
          <cell r="C719" t="str">
            <v>fra</v>
          </cell>
          <cell r="D719" t="str">
            <v>CEREN</v>
          </cell>
          <cell r="E719" t="str">
            <v>GWh</v>
          </cell>
          <cell r="F719">
            <v>3.7232219582185091</v>
          </cell>
          <cell r="G719">
            <v>3.4524446549923868</v>
          </cell>
          <cell r="H719">
            <v>3.4865899094041288</v>
          </cell>
          <cell r="I719">
            <v>3.410643687292001</v>
          </cell>
          <cell r="J719">
            <v>2.8416784390710257</v>
          </cell>
          <cell r="K719">
            <v>2.6689067885341413</v>
          </cell>
          <cell r="L719">
            <v>2.2703107875393567</v>
          </cell>
          <cell r="M719">
            <v>2.3582623269577168</v>
          </cell>
          <cell r="N719">
            <v>2.1615373597015615</v>
          </cell>
          <cell r="O719">
            <v>2.1922760689501586</v>
          </cell>
          <cell r="P719">
            <v>1.4281566409414452</v>
          </cell>
          <cell r="Q719">
            <v>0.87360401747098937</v>
          </cell>
          <cell r="R719">
            <v>0.8708102971726529</v>
          </cell>
          <cell r="S719">
            <v>0.85552377217228637</v>
          </cell>
          <cell r="T719">
            <v>1.0472085509105464</v>
          </cell>
          <cell r="U719">
            <v>0.80347830248951213</v>
          </cell>
          <cell r="V719">
            <v>0.79624310685857591</v>
          </cell>
          <cell r="W719">
            <v>0.81423065853269083</v>
          </cell>
          <cell r="X719">
            <v>0.25959106657235725</v>
          </cell>
          <cell r="Y719">
            <v>0.47691117832222302</v>
          </cell>
          <cell r="Z719">
            <v>0.47843603335245027</v>
          </cell>
          <cell r="AA719">
            <v>0.47778232942164939</v>
          </cell>
          <cell r="AB719">
            <v>0.25984622960627107</v>
          </cell>
          <cell r="AC719">
            <v>0.26088028709400435</v>
          </cell>
          <cell r="AD719">
            <v>0.26218468852947752</v>
          </cell>
          <cell r="AE719">
            <v>0.26349561197211474</v>
          </cell>
        </row>
        <row r="720">
          <cell r="A720" t="str">
            <v>Consommation du ECS autre des appartements 1975-1982 (climat normal)</v>
          </cell>
          <cell r="B720" t="str">
            <v>divcuiprecs2</v>
          </cell>
          <cell r="C720" t="str">
            <v>fra</v>
          </cell>
          <cell r="D720" t="str">
            <v>CEREN</v>
          </cell>
          <cell r="E720" t="str">
            <v>GWh</v>
          </cell>
          <cell r="F720">
            <v>459.6992127507898</v>
          </cell>
          <cell r="G720">
            <v>454.90761800214926</v>
          </cell>
          <cell r="H720">
            <v>457.0014233813323</v>
          </cell>
          <cell r="I720">
            <v>461.04965822447554</v>
          </cell>
          <cell r="J720">
            <v>465.85476277528551</v>
          </cell>
          <cell r="K720">
            <v>486.65574690920948</v>
          </cell>
          <cell r="L720">
            <v>510.81366073900608</v>
          </cell>
          <cell r="M720">
            <v>514.66625444881538</v>
          </cell>
          <cell r="N720">
            <v>515.99838694536845</v>
          </cell>
          <cell r="O720">
            <v>510.70550928262412</v>
          </cell>
          <cell r="P720">
            <v>521.5291297629127</v>
          </cell>
          <cell r="Q720">
            <v>520.88219043454228</v>
          </cell>
          <cell r="R720">
            <v>558.16796915963596</v>
          </cell>
          <cell r="S720">
            <v>578.86766620585627</v>
          </cell>
          <cell r="T720">
            <v>591.26017095336499</v>
          </cell>
          <cell r="U720">
            <v>588.50628100947415</v>
          </cell>
          <cell r="V720">
            <v>582.44772313291412</v>
          </cell>
          <cell r="W720">
            <v>553.80726771644959</v>
          </cell>
          <cell r="X720">
            <v>524.06525632242835</v>
          </cell>
          <cell r="Y720">
            <v>493.49707794523994</v>
          </cell>
          <cell r="Z720">
            <v>466.2335675007206</v>
          </cell>
          <cell r="AA720">
            <v>443.9270589552047</v>
          </cell>
          <cell r="AB720">
            <v>423.82366236480146</v>
          </cell>
          <cell r="AC720">
            <v>404.27104376317658</v>
          </cell>
          <cell r="AD720">
            <v>403.16948778562005</v>
          </cell>
          <cell r="AE720">
            <v>401.51715381928574</v>
          </cell>
        </row>
        <row r="721">
          <cell r="A721" t="str">
            <v>Consommation du ECS des maisons 1982-1989 (climat normal)</v>
          </cell>
        </row>
        <row r="722">
          <cell r="A722" t="str">
            <v>Consommation du ECS des maisons 1982-1989 (climat normal)</v>
          </cell>
          <cell r="B722" t="str">
            <v>toccumprecs3</v>
          </cell>
          <cell r="C722" t="str">
            <v>fra</v>
          </cell>
          <cell r="D722" t="str">
            <v>CEREN</v>
          </cell>
          <cell r="E722" t="str">
            <v>GWh</v>
          </cell>
          <cell r="F722">
            <v>2278.5960965711647</v>
          </cell>
          <cell r="G722">
            <v>2273.8572081284101</v>
          </cell>
          <cell r="H722">
            <v>2269.3480436565724</v>
          </cell>
          <cell r="I722">
            <v>2257.814006368877</v>
          </cell>
          <cell r="J722">
            <v>2245.160485764105</v>
          </cell>
          <cell r="K722">
            <v>2313.276018148405</v>
          </cell>
          <cell r="L722">
            <v>2314.4548881219248</v>
          </cell>
          <cell r="M722">
            <v>2406.889411843842</v>
          </cell>
          <cell r="N722">
            <v>2460.5135338304203</v>
          </cell>
          <cell r="O722">
            <v>2570.314716132747</v>
          </cell>
          <cell r="P722">
            <v>2524.7959410909157</v>
          </cell>
          <cell r="Q722">
            <v>2484.6284044206477</v>
          </cell>
          <cell r="R722">
            <v>2483.946191360078</v>
          </cell>
          <cell r="S722">
            <v>2443.1929941477979</v>
          </cell>
          <cell r="T722">
            <v>2380.3402061419788</v>
          </cell>
          <cell r="U722">
            <v>2251.4572645497028</v>
          </cell>
          <cell r="V722">
            <v>2139.0613376463002</v>
          </cell>
          <cell r="W722">
            <v>2083.8883380757384</v>
          </cell>
          <cell r="X722">
            <v>2040.7458079517378</v>
          </cell>
          <cell r="Y722">
            <v>2028.1000083051674</v>
          </cell>
          <cell r="Z722">
            <v>2026.4954012971768</v>
          </cell>
          <cell r="AA722">
            <v>2002.0761234099264</v>
          </cell>
          <cell r="AB722">
            <v>1986.5723145070533</v>
          </cell>
          <cell r="AC722">
            <v>1981.3289263068991</v>
          </cell>
          <cell r="AD722">
            <v>1944.3555868034346</v>
          </cell>
          <cell r="AE722">
            <v>1912.6985613520444</v>
          </cell>
        </row>
        <row r="723">
          <cell r="A723" t="str">
            <v>Consommation du ECS charbon des maisons 1982-1989 (climat normal)</v>
          </cell>
          <cell r="B723" t="str">
            <v>chacumprecs3</v>
          </cell>
          <cell r="C723" t="str">
            <v>fra</v>
          </cell>
          <cell r="D723" t="str">
            <v>CEREN</v>
          </cell>
          <cell r="E723" t="str">
            <v>GWh</v>
          </cell>
          <cell r="F723">
            <v>0</v>
          </cell>
          <cell r="G723">
            <v>0</v>
          </cell>
          <cell r="H723">
            <v>0</v>
          </cell>
          <cell r="I723">
            <v>0</v>
          </cell>
          <cell r="J723">
            <v>0</v>
          </cell>
          <cell r="K723">
            <v>0</v>
          </cell>
          <cell r="L723">
            <v>0</v>
          </cell>
          <cell r="M723">
            <v>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cell r="AD723">
            <v>0</v>
          </cell>
          <cell r="AE723">
            <v>0</v>
          </cell>
        </row>
        <row r="724">
          <cell r="A724" t="str">
            <v>Consommation du ECS fioul des maisons 1982-1989 (climat normal)</v>
          </cell>
          <cell r="B724" t="str">
            <v>fodcumprecs3</v>
          </cell>
          <cell r="C724" t="str">
            <v>fra</v>
          </cell>
          <cell r="D724" t="str">
            <v>CEREN</v>
          </cell>
          <cell r="E724" t="str">
            <v>GWh</v>
          </cell>
          <cell r="F724">
            <v>218.89642208631534</v>
          </cell>
          <cell r="G724">
            <v>228.32593864922265</v>
          </cell>
          <cell r="H724">
            <v>222.10076572313636</v>
          </cell>
          <cell r="I724">
            <v>213.83390171385636</v>
          </cell>
          <cell r="J724">
            <v>204.24568425672862</v>
          </cell>
          <cell r="K724">
            <v>227.64168549990026</v>
          </cell>
          <cell r="L724">
            <v>235.53680863798485</v>
          </cell>
          <cell r="M724">
            <v>289.12424453804755</v>
          </cell>
          <cell r="N724">
            <v>334.48610927123417</v>
          </cell>
          <cell r="O724">
            <v>352.31122664939659</v>
          </cell>
          <cell r="P724">
            <v>365.98544002833319</v>
          </cell>
          <cell r="Q724">
            <v>337.19829110013143</v>
          </cell>
          <cell r="R724">
            <v>343.06913956957976</v>
          </cell>
          <cell r="S724">
            <v>322.2661264601291</v>
          </cell>
          <cell r="T724">
            <v>268.25539172532274</v>
          </cell>
          <cell r="U724">
            <v>231.28509683993764</v>
          </cell>
          <cell r="V724">
            <v>197.64367839173045</v>
          </cell>
          <cell r="W724">
            <v>194.21788234143372</v>
          </cell>
          <cell r="X724">
            <v>169.61275336627097</v>
          </cell>
          <cell r="Y724">
            <v>173.39604301583935</v>
          </cell>
          <cell r="Z724">
            <v>165.971695103689</v>
          </cell>
          <cell r="AA724">
            <v>157.16583094022431</v>
          </cell>
          <cell r="AB724">
            <v>148.68294050827879</v>
          </cell>
          <cell r="AC724">
            <v>139.07570884365705</v>
          </cell>
          <cell r="AD724">
            <v>135.73308806893084</v>
          </cell>
          <cell r="AE724">
            <v>130.01363154279574</v>
          </cell>
        </row>
        <row r="725">
          <cell r="A725" t="str">
            <v>Consommation du ECS GPL des maisons 1982-1989 (climat normal)</v>
          </cell>
          <cell r="B725" t="str">
            <v>gplcumprecs3</v>
          </cell>
          <cell r="C725" t="str">
            <v>fra</v>
          </cell>
          <cell r="D725" t="str">
            <v>CEREN</v>
          </cell>
          <cell r="E725" t="str">
            <v>GWh</v>
          </cell>
          <cell r="F725">
            <v>225.02914750247371</v>
          </cell>
          <cell r="G725">
            <v>172.42670795133239</v>
          </cell>
          <cell r="H725">
            <v>108.59977669254339</v>
          </cell>
          <cell r="I725">
            <v>107.73171417189681</v>
          </cell>
          <cell r="J725">
            <v>107.09673065173668</v>
          </cell>
          <cell r="K725">
            <v>105.80381153836269</v>
          </cell>
          <cell r="L725">
            <v>103.12132354110793</v>
          </cell>
          <cell r="M725">
            <v>101.77695908897417</v>
          </cell>
          <cell r="N725">
            <v>100.81079211561945</v>
          </cell>
          <cell r="O725">
            <v>104.8695766263357</v>
          </cell>
          <cell r="P725">
            <v>102.3366136231718</v>
          </cell>
          <cell r="Q725">
            <v>82.690978757719037</v>
          </cell>
          <cell r="R725">
            <v>94.418287283572951</v>
          </cell>
          <cell r="S725">
            <v>86.585697664147673</v>
          </cell>
          <cell r="T725">
            <v>81.438981332763532</v>
          </cell>
          <cell r="U725">
            <v>75.699752274749045</v>
          </cell>
          <cell r="V725">
            <v>66.680796444830818</v>
          </cell>
          <cell r="W725">
            <v>60.585441668007</v>
          </cell>
          <cell r="X725">
            <v>54.947898140803176</v>
          </cell>
          <cell r="Y725">
            <v>50.033145613255648</v>
          </cell>
          <cell r="Z725">
            <v>45.912691627151538</v>
          </cell>
          <cell r="AA725">
            <v>44.454400598024506</v>
          </cell>
          <cell r="AB725">
            <v>40.574589970910772</v>
          </cell>
          <cell r="AC725">
            <v>38.090381808910884</v>
          </cell>
          <cell r="AD725">
            <v>37.501513474162955</v>
          </cell>
          <cell r="AE725">
            <v>36.531603817508831</v>
          </cell>
        </row>
        <row r="726">
          <cell r="A726" t="str">
            <v>Consommation du ECS gaz naturel des maisons 1982-1989 (climat normal)</v>
          </cell>
          <cell r="B726" t="str">
            <v>gazcumprecs3</v>
          </cell>
          <cell r="C726" t="str">
            <v>fra</v>
          </cell>
          <cell r="D726" t="str">
            <v>CEREN</v>
          </cell>
          <cell r="E726" t="str">
            <v>GWh</v>
          </cell>
          <cell r="F726">
            <v>453.11424987022895</v>
          </cell>
          <cell r="G726">
            <v>437.28462591703897</v>
          </cell>
          <cell r="H726">
            <v>412.57264233628649</v>
          </cell>
          <cell r="I726">
            <v>396.03989918108834</v>
          </cell>
          <cell r="J726">
            <v>386.533399849033</v>
          </cell>
          <cell r="K726">
            <v>362.69463910616889</v>
          </cell>
          <cell r="L726">
            <v>353.85861311911685</v>
          </cell>
          <cell r="M726">
            <v>402.57948575480248</v>
          </cell>
          <cell r="N726">
            <v>420.81651559371147</v>
          </cell>
          <cell r="O726">
            <v>437.13333178434323</v>
          </cell>
          <cell r="P726">
            <v>431.47585415600292</v>
          </cell>
          <cell r="Q726">
            <v>442.51352533123497</v>
          </cell>
          <cell r="R726">
            <v>456.74472628789493</v>
          </cell>
          <cell r="S726">
            <v>428.71213915770653</v>
          </cell>
          <cell r="T726">
            <v>423.3892099186786</v>
          </cell>
          <cell r="U726">
            <v>431.64883634328243</v>
          </cell>
          <cell r="V726">
            <v>437.49120018384747</v>
          </cell>
          <cell r="W726">
            <v>417.44529693906134</v>
          </cell>
          <cell r="X726">
            <v>410.96543226956743</v>
          </cell>
          <cell r="Y726">
            <v>395.68038514759905</v>
          </cell>
          <cell r="Z726">
            <v>377.43322077562539</v>
          </cell>
          <cell r="AA726">
            <v>359.0867817117238</v>
          </cell>
          <cell r="AB726">
            <v>341.94796934806635</v>
          </cell>
          <cell r="AC726">
            <v>324.23442727692543</v>
          </cell>
          <cell r="AD726">
            <v>323.22223113899167</v>
          </cell>
          <cell r="AE726">
            <v>323.148089417873</v>
          </cell>
        </row>
        <row r="727">
          <cell r="A727" t="str">
            <v>Consommation du ECS électricité des maisons 1982-1989 (climat normal)</v>
          </cell>
          <cell r="B727" t="str">
            <v>elccumprecs3</v>
          </cell>
          <cell r="C727" t="str">
            <v>fra</v>
          </cell>
          <cell r="D727" t="str">
            <v>CEREN</v>
          </cell>
          <cell r="E727" t="str">
            <v>GWh</v>
          </cell>
          <cell r="F727">
            <v>1294.1055477</v>
          </cell>
          <cell r="G727">
            <v>1355.0713811249998</v>
          </cell>
          <cell r="H727">
            <v>1447.6308525000004</v>
          </cell>
          <cell r="I727">
            <v>1458.6747485624994</v>
          </cell>
          <cell r="J727">
            <v>1469.8661748749998</v>
          </cell>
          <cell r="K727">
            <v>1540.1787029999996</v>
          </cell>
          <cell r="L727">
            <v>1542.2846249999996</v>
          </cell>
          <cell r="M727">
            <v>1543.7227706249996</v>
          </cell>
          <cell r="N727">
            <v>1538.5008082500001</v>
          </cell>
          <cell r="O727">
            <v>1613.8967709375002</v>
          </cell>
          <cell r="P727">
            <v>1560.3634147499999</v>
          </cell>
          <cell r="Q727">
            <v>1552.5707203125</v>
          </cell>
          <cell r="R727">
            <v>1521.4534833750004</v>
          </cell>
          <cell r="S727">
            <v>1542.3233499449996</v>
          </cell>
          <cell r="T727">
            <v>1553.7392287200005</v>
          </cell>
          <cell r="U727">
            <v>1468.0684012049996</v>
          </cell>
          <cell r="V727">
            <v>1397.1344940000004</v>
          </cell>
          <cell r="W727">
            <v>1372.393799465327</v>
          </cell>
          <cell r="X727">
            <v>1370.0923456765897</v>
          </cell>
          <cell r="Y727">
            <v>1373.0000966780151</v>
          </cell>
          <cell r="Z727">
            <v>1401.0825885840654</v>
          </cell>
          <cell r="AA727">
            <v>1405.7349719596036</v>
          </cell>
          <cell r="AB727">
            <v>1419.3444920897457</v>
          </cell>
          <cell r="AC727">
            <v>1444.4570699999999</v>
          </cell>
          <cell r="AD727">
            <v>1412.1684815306924</v>
          </cell>
          <cell r="AE727">
            <v>1387.4866659056242</v>
          </cell>
        </row>
        <row r="728">
          <cell r="A728" t="str">
            <v>Consommation du ECS biomasse des maisons 1982-1989 (climat normal)</v>
          </cell>
          <cell r="B728" t="str">
            <v>boicumprecs3</v>
          </cell>
          <cell r="C728" t="str">
            <v>fra</v>
          </cell>
          <cell r="D728" t="str">
            <v>CEREN</v>
          </cell>
          <cell r="E728" t="str">
            <v>GWh</v>
          </cell>
          <cell r="F728">
            <v>86.658379625266761</v>
          </cell>
          <cell r="G728">
            <v>79.961417331998831</v>
          </cell>
          <cell r="H728">
            <v>77.670322092890643</v>
          </cell>
          <cell r="I728">
            <v>80.73192887560532</v>
          </cell>
          <cell r="J728">
            <v>76.515344023727195</v>
          </cell>
          <cell r="K728">
            <v>76.057431425923554</v>
          </cell>
          <cell r="L728">
            <v>78.750756058735519</v>
          </cell>
          <cell r="M728">
            <v>68.772951025923007</v>
          </cell>
          <cell r="N728">
            <v>65.023327267209382</v>
          </cell>
          <cell r="O728">
            <v>61.339200441819017</v>
          </cell>
          <cell r="P728">
            <v>63.684905227914562</v>
          </cell>
          <cell r="Q728">
            <v>68.514121995536442</v>
          </cell>
          <cell r="R728">
            <v>66.922742319584373</v>
          </cell>
          <cell r="S728">
            <v>61.767310410166097</v>
          </cell>
          <cell r="T728">
            <v>52.171320248395503</v>
          </cell>
          <cell r="U728">
            <v>43.601400003747329</v>
          </cell>
          <cell r="V728">
            <v>39.341983370567171</v>
          </cell>
          <cell r="W728">
            <v>37.899843465091408</v>
          </cell>
          <cell r="X728">
            <v>33.396711674026214</v>
          </cell>
          <cell r="Y728">
            <v>33.490485770653322</v>
          </cell>
          <cell r="Z728">
            <v>33.018464185347113</v>
          </cell>
          <cell r="AA728">
            <v>32.365100865220775</v>
          </cell>
          <cell r="AB728">
            <v>32.176396313428853</v>
          </cell>
          <cell r="AC728">
            <v>31.240819473120524</v>
          </cell>
          <cell r="AD728">
            <v>31.307457372540576</v>
          </cell>
          <cell r="AE728">
            <v>31.095755450126234</v>
          </cell>
        </row>
        <row r="729">
          <cell r="A729" t="str">
            <v>Consommation du ECS autre des maisons 1982-1989 (climat normal)</v>
          </cell>
          <cell r="B729" t="str">
            <v>divcumprecs3</v>
          </cell>
          <cell r="C729" t="str">
            <v>fra</v>
          </cell>
          <cell r="D729" t="str">
            <v>CEREN</v>
          </cell>
          <cell r="E729" t="str">
            <v>GWh</v>
          </cell>
          <cell r="F729">
            <v>0.7923497868800623</v>
          </cell>
          <cell r="G729">
            <v>0.78713715381761507</v>
          </cell>
          <cell r="H729">
            <v>0.77368431171485152</v>
          </cell>
          <cell r="I729">
            <v>0.8018138639310064</v>
          </cell>
          <cell r="J729">
            <v>0.90315210787957534</v>
          </cell>
          <cell r="K729">
            <v>0.89974757805041083</v>
          </cell>
          <cell r="L729">
            <v>0.90276176498042005</v>
          </cell>
          <cell r="M729">
            <v>0.91300081109559794</v>
          </cell>
          <cell r="N729">
            <v>0.87598133264552291</v>
          </cell>
          <cell r="O729">
            <v>0.76460969335221374</v>
          </cell>
          <cell r="P729">
            <v>0.94971330549345934</v>
          </cell>
          <cell r="Q729">
            <v>1.1407669235258084</v>
          </cell>
          <cell r="R729">
            <v>1.337812524445638</v>
          </cell>
          <cell r="S729">
            <v>1.5383705106491639</v>
          </cell>
          <cell r="T729">
            <v>1.3460741968180185</v>
          </cell>
          <cell r="U729">
            <v>1.1537778829868728</v>
          </cell>
          <cell r="V729">
            <v>0.76918525532458182</v>
          </cell>
          <cell r="W729">
            <v>1.3460741968180183</v>
          </cell>
          <cell r="X729">
            <v>1.7306668244803094</v>
          </cell>
          <cell r="Y729">
            <v>2.4998520798048904</v>
          </cell>
          <cell r="Z729">
            <v>3.0767410212983277</v>
          </cell>
          <cell r="AA729">
            <v>3.2690373351294735</v>
          </cell>
          <cell r="AB729">
            <v>3.8459262766229094</v>
          </cell>
          <cell r="AC729">
            <v>4.2305189042851996</v>
          </cell>
          <cell r="AD729">
            <v>4.4228152181163471</v>
          </cell>
          <cell r="AE729">
            <v>4.4228152181163463</v>
          </cell>
        </row>
        <row r="730">
          <cell r="A730" t="str">
            <v>Consommation du ECS des appartements 1982-1989 (climat normal)</v>
          </cell>
        </row>
        <row r="731">
          <cell r="A731" t="str">
            <v>Consommation du ECS des appartements 1982-1989 (climat normal)</v>
          </cell>
          <cell r="B731" t="str">
            <v>toccuiprecs3</v>
          </cell>
          <cell r="C731" t="str">
            <v>fra</v>
          </cell>
          <cell r="D731" t="str">
            <v>CEREN</v>
          </cell>
          <cell r="E731" t="str">
            <v>GWh</v>
          </cell>
          <cell r="F731">
            <v>830.29837407100945</v>
          </cell>
          <cell r="G731">
            <v>837.21368181234038</v>
          </cell>
          <cell r="H731">
            <v>842.90908963514153</v>
          </cell>
          <cell r="I731">
            <v>840.72205085486564</v>
          </cell>
          <cell r="J731">
            <v>832.48205075926137</v>
          </cell>
          <cell r="K731">
            <v>827.71939868035065</v>
          </cell>
          <cell r="L731">
            <v>855.92741358609806</v>
          </cell>
          <cell r="M731">
            <v>884.65050627067762</v>
          </cell>
          <cell r="N731">
            <v>884.68843208566591</v>
          </cell>
          <cell r="O731">
            <v>876.0668855031256</v>
          </cell>
          <cell r="P731">
            <v>873.99927841954411</v>
          </cell>
          <cell r="Q731">
            <v>864.65461331085044</v>
          </cell>
          <cell r="R731">
            <v>873.61974739941252</v>
          </cell>
          <cell r="S731">
            <v>861.91688030900116</v>
          </cell>
          <cell r="T731">
            <v>848.34467804053008</v>
          </cell>
          <cell r="U731">
            <v>849.54429638063016</v>
          </cell>
          <cell r="V731">
            <v>845.806373526063</v>
          </cell>
          <cell r="W731">
            <v>850.2015285968547</v>
          </cell>
          <cell r="X731">
            <v>842.03564077368765</v>
          </cell>
          <cell r="Y731">
            <v>829.00137407035027</v>
          </cell>
          <cell r="Z731">
            <v>793.49132330909526</v>
          </cell>
          <cell r="AA731">
            <v>788.54057918463093</v>
          </cell>
          <cell r="AB731">
            <v>768.07554229165362</v>
          </cell>
          <cell r="AC731">
            <v>745.48168567921095</v>
          </cell>
          <cell r="AD731">
            <v>732.0234982867355</v>
          </cell>
          <cell r="AE731">
            <v>719.79331220772576</v>
          </cell>
        </row>
        <row r="732">
          <cell r="A732" t="str">
            <v>Consommation du ECS charbon des appartements 1982-1989 (climat normal)</v>
          </cell>
          <cell r="B732" t="str">
            <v>chacuiprecs3</v>
          </cell>
          <cell r="C732" t="str">
            <v>fra</v>
          </cell>
          <cell r="D732" t="str">
            <v>CEREN</v>
          </cell>
          <cell r="E732" t="str">
            <v>GWh</v>
          </cell>
          <cell r="F732">
            <v>0</v>
          </cell>
          <cell r="G732">
            <v>0</v>
          </cell>
          <cell r="H732">
            <v>0</v>
          </cell>
          <cell r="I732">
            <v>0</v>
          </cell>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row>
        <row r="733">
          <cell r="A733" t="str">
            <v>Consommation du ECS fioul des appartements 1982-1989 (climat normal)</v>
          </cell>
          <cell r="B733" t="str">
            <v>fodcuiprecs3</v>
          </cell>
          <cell r="C733" t="str">
            <v>fra</v>
          </cell>
          <cell r="D733" t="str">
            <v>CEREN</v>
          </cell>
          <cell r="E733" t="str">
            <v>GWh</v>
          </cell>
          <cell r="F733">
            <v>21.025937858764554</v>
          </cell>
          <cell r="G733">
            <v>21.09152192792358</v>
          </cell>
          <cell r="H733">
            <v>20.728222416508341</v>
          </cell>
          <cell r="I733">
            <v>21.384604225125162</v>
          </cell>
          <cell r="J733">
            <v>22.338812615595753</v>
          </cell>
          <cell r="K733">
            <v>22.112498401650832</v>
          </cell>
          <cell r="L733">
            <v>21.316921102197547</v>
          </cell>
          <cell r="M733">
            <v>23.521282028766844</v>
          </cell>
          <cell r="N733">
            <v>23.742039111401514</v>
          </cell>
          <cell r="O733">
            <v>23.961565351361923</v>
          </cell>
          <cell r="P733">
            <v>25.99420697148318</v>
          </cell>
          <cell r="Q733">
            <v>18.775487386106214</v>
          </cell>
          <cell r="R733">
            <v>16.700744913740436</v>
          </cell>
          <cell r="S733">
            <v>17.380849307912008</v>
          </cell>
          <cell r="T733">
            <v>16.512100318626089</v>
          </cell>
          <cell r="U733">
            <v>16.371662675763091</v>
          </cell>
          <cell r="V733">
            <v>17.350600509702993</v>
          </cell>
          <cell r="W733">
            <v>22.422531198935634</v>
          </cell>
          <cell r="X733">
            <v>26.266065871480713</v>
          </cell>
          <cell r="Y733">
            <v>30.11965247897885</v>
          </cell>
          <cell r="Z733">
            <v>33.858031267464483</v>
          </cell>
          <cell r="AA733">
            <v>36.393372912595837</v>
          </cell>
          <cell r="AB733">
            <v>38.516119585279981</v>
          </cell>
          <cell r="AC733">
            <v>39.822096202781125</v>
          </cell>
          <cell r="AD733">
            <v>37.190527084261156</v>
          </cell>
          <cell r="AE733">
            <v>35.976407080714708</v>
          </cell>
        </row>
        <row r="734">
          <cell r="A734" t="str">
            <v>Consommation du ECS GPL des appartements 1982-1989 (climat normal)</v>
          </cell>
          <cell r="B734" t="str">
            <v>gplcuiprecs3</v>
          </cell>
          <cell r="C734" t="str">
            <v>fra</v>
          </cell>
          <cell r="D734" t="str">
            <v>CEREN</v>
          </cell>
          <cell r="E734" t="str">
            <v>GWh</v>
          </cell>
          <cell r="F734">
            <v>23.667821990342205</v>
          </cell>
          <cell r="G734">
            <v>16.136549244918218</v>
          </cell>
          <cell r="H734">
            <v>8.7837557762949778</v>
          </cell>
          <cell r="I734">
            <v>8.3721368205733562</v>
          </cell>
          <cell r="J734">
            <v>8.0430768163831274</v>
          </cell>
          <cell r="K734">
            <v>7.6921161920339847</v>
          </cell>
          <cell r="L734">
            <v>7.4949946073421216</v>
          </cell>
          <cell r="M734">
            <v>7.3389551416627228</v>
          </cell>
          <cell r="N734">
            <v>7.522985260842483</v>
          </cell>
          <cell r="O734">
            <v>7.7133502284876831</v>
          </cell>
          <cell r="P734">
            <v>7.6542341546455743</v>
          </cell>
          <cell r="Q734">
            <v>7.5235379609536075</v>
          </cell>
          <cell r="R734">
            <v>6.2067806002298651</v>
          </cell>
          <cell r="S734">
            <v>5.4266981297753265</v>
          </cell>
          <cell r="T734">
            <v>4.648239265232764</v>
          </cell>
          <cell r="U734">
            <v>3.534932291240815</v>
          </cell>
          <cell r="V734">
            <v>2.811067071911538</v>
          </cell>
          <cell r="W734">
            <v>2.2117942083960269</v>
          </cell>
          <cell r="X734">
            <v>1.8427702378832707</v>
          </cell>
          <cell r="Y734">
            <v>1.4901184585810994</v>
          </cell>
          <cell r="Z734">
            <v>1.2894051789385135</v>
          </cell>
          <cell r="AA734">
            <v>1.1394399580381789</v>
          </cell>
          <cell r="AB734">
            <v>0.81872813924326149</v>
          </cell>
          <cell r="AC734">
            <v>0.55621931870254715</v>
          </cell>
          <cell r="AD734">
            <v>0.55550314687765379</v>
          </cell>
          <cell r="AE734">
            <v>0.55272563114326567</v>
          </cell>
        </row>
        <row r="735">
          <cell r="A735" t="str">
            <v>Consommation du ECS gaz naturel des appartements 1982-1989 (climat normal)</v>
          </cell>
          <cell r="B735" t="str">
            <v>gazcuiprecs3</v>
          </cell>
          <cell r="C735" t="str">
            <v>fra</v>
          </cell>
          <cell r="D735" t="str">
            <v>CEREN</v>
          </cell>
          <cell r="E735" t="str">
            <v>GWh</v>
          </cell>
          <cell r="F735">
            <v>294.11634235025753</v>
          </cell>
          <cell r="G735">
            <v>268.2660772924595</v>
          </cell>
          <cell r="H735">
            <v>250.95931154276357</v>
          </cell>
          <cell r="I735">
            <v>250.45425672833215</v>
          </cell>
          <cell r="J735">
            <v>243.266148615688</v>
          </cell>
          <cell r="K735">
            <v>233.48556111919009</v>
          </cell>
          <cell r="L735">
            <v>233.46919183108923</v>
          </cell>
          <cell r="M735">
            <v>241.10234301679355</v>
          </cell>
          <cell r="N735">
            <v>249.96085484753533</v>
          </cell>
          <cell r="O735">
            <v>250.62836577890357</v>
          </cell>
          <cell r="P735">
            <v>259.8269369922117</v>
          </cell>
          <cell r="Q735">
            <v>268.39014838094988</v>
          </cell>
          <cell r="R735">
            <v>281.42628255958732</v>
          </cell>
          <cell r="S735">
            <v>276.60624576912375</v>
          </cell>
          <cell r="T735">
            <v>273.33572941669155</v>
          </cell>
          <cell r="U735">
            <v>276.88009301966781</v>
          </cell>
          <cell r="V735">
            <v>272.73148624873835</v>
          </cell>
          <cell r="W735">
            <v>265.40444348980805</v>
          </cell>
          <cell r="X735">
            <v>264.26007293141726</v>
          </cell>
          <cell r="Y735">
            <v>259.22444477283801</v>
          </cell>
          <cell r="Z735">
            <v>255.03564376707251</v>
          </cell>
          <cell r="AA735">
            <v>250.47907668562519</v>
          </cell>
          <cell r="AB735">
            <v>244.39866051796241</v>
          </cell>
          <cell r="AC735">
            <v>238.17567270548545</v>
          </cell>
          <cell r="AD735">
            <v>236.6990142408128</v>
          </cell>
          <cell r="AE735">
            <v>234.51228356104644</v>
          </cell>
        </row>
        <row r="736">
          <cell r="A736" t="str">
            <v>Consommation du ECS électricité des appartements 1982-1989 (climat normal)</v>
          </cell>
          <cell r="B736" t="str">
            <v>elccuiprecs3</v>
          </cell>
          <cell r="C736" t="str">
            <v>fra</v>
          </cell>
          <cell r="D736" t="str">
            <v>CEREN</v>
          </cell>
          <cell r="E736" t="str">
            <v>GWh</v>
          </cell>
          <cell r="F736">
            <v>356.70685785000006</v>
          </cell>
          <cell r="G736">
            <v>400.31935808812489</v>
          </cell>
          <cell r="H736">
            <v>434.94303620250008</v>
          </cell>
          <cell r="I736">
            <v>434.18085069187492</v>
          </cell>
          <cell r="J736">
            <v>433.60689343125006</v>
          </cell>
          <cell r="K736">
            <v>424.53760273312474</v>
          </cell>
          <cell r="L736">
            <v>424.90518073499999</v>
          </cell>
          <cell r="M736">
            <v>439.66346679937499</v>
          </cell>
          <cell r="N736">
            <v>433.51677628874984</v>
          </cell>
          <cell r="O736">
            <v>430.98564921562496</v>
          </cell>
          <cell r="P736">
            <v>429.41356851749998</v>
          </cell>
          <cell r="Q736">
            <v>431.5780529943749</v>
          </cell>
          <cell r="R736">
            <v>437.78474662125006</v>
          </cell>
          <cell r="S736">
            <v>436.51595579812522</v>
          </cell>
          <cell r="T736">
            <v>429.46557916499984</v>
          </cell>
          <cell r="U736">
            <v>428.93613629999999</v>
          </cell>
          <cell r="V736">
            <v>426.99634110000011</v>
          </cell>
          <cell r="W736">
            <v>428.28584317385673</v>
          </cell>
          <cell r="X736">
            <v>412.2562893817805</v>
          </cell>
          <cell r="Y736">
            <v>395.48884538823671</v>
          </cell>
          <cell r="Z736">
            <v>355.27475745966984</v>
          </cell>
          <cell r="AA736">
            <v>345.77801090980654</v>
          </cell>
          <cell r="AB736">
            <v>322.39425266052115</v>
          </cell>
          <cell r="AC736">
            <v>297.42640829999999</v>
          </cell>
          <cell r="AD736">
            <v>288.16799032158985</v>
          </cell>
          <cell r="AE736">
            <v>279.43832578116559</v>
          </cell>
        </row>
        <row r="737">
          <cell r="A737" t="str">
            <v>Consommation du ECS biomasse des appartements 1982-1989 (climat normal)</v>
          </cell>
          <cell r="B737" t="str">
            <v>boicuiprecs3</v>
          </cell>
          <cell r="C737" t="str">
            <v>fra</v>
          </cell>
          <cell r="D737" t="str">
            <v>CEREN</v>
          </cell>
          <cell r="E737" t="str">
            <v>GWh</v>
          </cell>
          <cell r="F737">
            <v>3.6772363830576666</v>
          </cell>
          <cell r="G737">
            <v>2.9121072167355297</v>
          </cell>
          <cell r="H737">
            <v>2.0680574559159024</v>
          </cell>
          <cell r="I737">
            <v>2.2478830496991842</v>
          </cell>
          <cell r="J737">
            <v>2.2355891218652979</v>
          </cell>
          <cell r="K737">
            <v>2.1700415301314586</v>
          </cell>
          <cell r="L737">
            <v>2.0061776502272317</v>
          </cell>
          <cell r="M737">
            <v>2.0840113156252795</v>
          </cell>
          <cell r="N737">
            <v>2.1091648945682784</v>
          </cell>
          <cell r="O737">
            <v>2.4513569989050557</v>
          </cell>
          <cell r="P737">
            <v>1.3937077611633715</v>
          </cell>
          <cell r="Q737">
            <v>1.3010454273509093</v>
          </cell>
          <cell r="R737">
            <v>1.0734284766185545</v>
          </cell>
          <cell r="S737">
            <v>1.0481009580908027</v>
          </cell>
          <cell r="T737">
            <v>1.0221767544286986</v>
          </cell>
          <cell r="U737">
            <v>0.98667804854812424</v>
          </cell>
          <cell r="V737">
            <v>0.97784824973592499</v>
          </cell>
          <cell r="W737">
            <v>0.79483716882290623</v>
          </cell>
          <cell r="X737">
            <v>0.71137305816995589</v>
          </cell>
          <cell r="Y737">
            <v>0.7186529273501755</v>
          </cell>
          <cell r="Z737">
            <v>0.71986519323460807</v>
          </cell>
          <cell r="AA737">
            <v>0.50492065207702574</v>
          </cell>
          <cell r="AB737">
            <v>0.5068561608152935</v>
          </cell>
          <cell r="AC737">
            <v>0.50879757855598773</v>
          </cell>
          <cell r="AD737">
            <v>0.51134156644878437</v>
          </cell>
          <cell r="AE737">
            <v>0.7708474114215238</v>
          </cell>
        </row>
        <row r="738">
          <cell r="A738" t="str">
            <v>Consommation du ECS autre des appartements 1982-1989 (climat normal)</v>
          </cell>
          <cell r="B738" t="str">
            <v>divcuiprecs3</v>
          </cell>
          <cell r="C738" t="str">
            <v>fra</v>
          </cell>
          <cell r="D738" t="str">
            <v>CEREN</v>
          </cell>
          <cell r="E738" t="str">
            <v>GWh</v>
          </cell>
          <cell r="F738">
            <v>131.10417763858749</v>
          </cell>
          <cell r="G738">
            <v>128.48806804217878</v>
          </cell>
          <cell r="H738">
            <v>125.4267062411587</v>
          </cell>
          <cell r="I738">
            <v>124.08231933926083</v>
          </cell>
          <cell r="J738">
            <v>122.99153015847919</v>
          </cell>
          <cell r="K738">
            <v>137.72157870421952</v>
          </cell>
          <cell r="L738">
            <v>166.734947660242</v>
          </cell>
          <cell r="M738">
            <v>170.94044796845418</v>
          </cell>
          <cell r="N738">
            <v>167.83661168256847</v>
          </cell>
          <cell r="O738">
            <v>160.32659792984239</v>
          </cell>
          <cell r="P738">
            <v>149.71662402254023</v>
          </cell>
          <cell r="Q738">
            <v>137.086341161115</v>
          </cell>
          <cell r="R738">
            <v>130.4277642279863</v>
          </cell>
          <cell r="S738">
            <v>124.93903034597402</v>
          </cell>
          <cell r="T738">
            <v>123.36085312055117</v>
          </cell>
          <cell r="U738">
            <v>122.83479404541022</v>
          </cell>
          <cell r="V738">
            <v>124.93903034597402</v>
          </cell>
          <cell r="W738">
            <v>131.08207935703538</v>
          </cell>
          <cell r="X738">
            <v>136.6990692929559</v>
          </cell>
          <cell r="Y738">
            <v>141.95966004436531</v>
          </cell>
          <cell r="Z738">
            <v>147.31362044271535</v>
          </cell>
          <cell r="AA738">
            <v>154.24575806648818</v>
          </cell>
          <cell r="AB738">
            <v>161.44092522783154</v>
          </cell>
          <cell r="AC738">
            <v>168.99249157368581</v>
          </cell>
          <cell r="AD738">
            <v>168.89912192674527</v>
          </cell>
          <cell r="AE738">
            <v>168.54272274223422</v>
          </cell>
        </row>
        <row r="739">
          <cell r="A739" t="str">
            <v>Consommation du ECS des maisons 1990-1998 (climat normal)</v>
          </cell>
        </row>
        <row r="740">
          <cell r="A740" t="str">
            <v>Consommation du ECS des maisons 1990-1998 (climat normal)</v>
          </cell>
          <cell r="B740" t="str">
            <v>toccumprecs4</v>
          </cell>
          <cell r="C740" t="str">
            <v>fra</v>
          </cell>
          <cell r="D740" t="str">
            <v>CEREN</v>
          </cell>
          <cell r="E740" t="str">
            <v>GWh</v>
          </cell>
          <cell r="F740">
            <v>0</v>
          </cell>
          <cell r="G740">
            <v>236.15225289752618</v>
          </cell>
          <cell r="H740">
            <v>467.99951250807158</v>
          </cell>
          <cell r="I740">
            <v>698.85273598716037</v>
          </cell>
          <cell r="J740">
            <v>929.89054458769908</v>
          </cell>
          <cell r="K740">
            <v>1199.0879516628472</v>
          </cell>
          <cell r="L740">
            <v>1460.7324079504203</v>
          </cell>
          <cell r="M740">
            <v>1746.4318779153261</v>
          </cell>
          <cell r="N740">
            <v>1945.1813474717069</v>
          </cell>
          <cell r="O740">
            <v>2221.144093198564</v>
          </cell>
          <cell r="P740">
            <v>2640.0263778967242</v>
          </cell>
          <cell r="Q740">
            <v>2616.634062103908</v>
          </cell>
          <cell r="R740">
            <v>2600.6624719547126</v>
          </cell>
          <cell r="S740">
            <v>2550.7701302484606</v>
          </cell>
          <cell r="T740">
            <v>2543.9017377842169</v>
          </cell>
          <cell r="U740">
            <v>2502.4511983392322</v>
          </cell>
          <cell r="V740">
            <v>2438.6979930197808</v>
          </cell>
          <cell r="W740">
            <v>2389.8352107634369</v>
          </cell>
          <cell r="X740">
            <v>2333.2168748643339</v>
          </cell>
          <cell r="Y740">
            <v>2326.9920578245324</v>
          </cell>
          <cell r="Z740">
            <v>2363.11262131796</v>
          </cell>
          <cell r="AA740">
            <v>2380.4764752513179</v>
          </cell>
          <cell r="AB740">
            <v>2395.8259801928075</v>
          </cell>
          <cell r="AC740">
            <v>2432.5415545707538</v>
          </cell>
          <cell r="AD740">
            <v>2416.4416844593588</v>
          </cell>
          <cell r="AE740">
            <v>2378.4293670582201</v>
          </cell>
        </row>
        <row r="741">
          <cell r="A741" t="str">
            <v>Consommation du ECS charbon des maisons 1990-1998 (climat normal)</v>
          </cell>
          <cell r="B741" t="str">
            <v>chacumprecs4</v>
          </cell>
          <cell r="C741" t="str">
            <v>fra</v>
          </cell>
          <cell r="D741" t="str">
            <v>CEREN</v>
          </cell>
          <cell r="E741" t="str">
            <v>GWh</v>
          </cell>
          <cell r="F741">
            <v>0</v>
          </cell>
          <cell r="G741">
            <v>0</v>
          </cell>
          <cell r="H741">
            <v>0</v>
          </cell>
          <cell r="I741">
            <v>0</v>
          </cell>
          <cell r="J741">
            <v>0</v>
          </cell>
          <cell r="K741">
            <v>0</v>
          </cell>
          <cell r="L741">
            <v>0</v>
          </cell>
          <cell r="M741">
            <v>0</v>
          </cell>
          <cell r="N741">
            <v>0</v>
          </cell>
          <cell r="O741">
            <v>0</v>
          </cell>
          <cell r="P741">
            <v>0</v>
          </cell>
          <cell r="Q741">
            <v>0</v>
          </cell>
          <cell r="R741">
            <v>0</v>
          </cell>
          <cell r="S741">
            <v>0</v>
          </cell>
          <cell r="T741">
            <v>0</v>
          </cell>
          <cell r="U741">
            <v>0</v>
          </cell>
          <cell r="V741">
            <v>0</v>
          </cell>
          <cell r="W741">
            <v>0</v>
          </cell>
          <cell r="X741">
            <v>0</v>
          </cell>
          <cell r="Y741">
            <v>0</v>
          </cell>
          <cell r="Z741">
            <v>0</v>
          </cell>
          <cell r="AA741">
            <v>0</v>
          </cell>
          <cell r="AB741">
            <v>0</v>
          </cell>
          <cell r="AC741">
            <v>0</v>
          </cell>
          <cell r="AD741">
            <v>0</v>
          </cell>
          <cell r="AE741">
            <v>0</v>
          </cell>
        </row>
        <row r="742">
          <cell r="A742" t="str">
            <v>Consommation du ECS fioul des maisons 1990-1998 (climat normal)</v>
          </cell>
          <cell r="B742" t="str">
            <v>fodcumprecs4</v>
          </cell>
          <cell r="C742" t="str">
            <v>fra</v>
          </cell>
          <cell r="D742" t="str">
            <v>CEREN</v>
          </cell>
          <cell r="E742" t="str">
            <v>GWh</v>
          </cell>
          <cell r="F742">
            <v>0</v>
          </cell>
          <cell r="G742">
            <v>46.210028722468628</v>
          </cell>
          <cell r="H742">
            <v>88.622946318161354</v>
          </cell>
          <cell r="I742">
            <v>127.27583983407058</v>
          </cell>
          <cell r="J742">
            <v>183.6334680341204</v>
          </cell>
          <cell r="K742">
            <v>233.68187151149613</v>
          </cell>
          <cell r="L742">
            <v>256.38220731903306</v>
          </cell>
          <cell r="M742">
            <v>380.40296801933022</v>
          </cell>
          <cell r="N742">
            <v>440.73120306337938</v>
          </cell>
          <cell r="O742">
            <v>497.12835910552303</v>
          </cell>
          <cell r="P742">
            <v>633.92779847892837</v>
          </cell>
          <cell r="Q742">
            <v>609.54536308297736</v>
          </cell>
          <cell r="R742">
            <v>593.29041643831818</v>
          </cell>
          <cell r="S742">
            <v>583.97089914657352</v>
          </cell>
          <cell r="T742">
            <v>605.37187112532661</v>
          </cell>
          <cell r="U742">
            <v>585.81017339993821</v>
          </cell>
          <cell r="V742">
            <v>559.72103293614396</v>
          </cell>
          <cell r="W742">
            <v>564.28796788315435</v>
          </cell>
          <cell r="X742">
            <v>523.24225154236649</v>
          </cell>
          <cell r="Y742">
            <v>523.91591908371652</v>
          </cell>
          <cell r="Z742">
            <v>506.42255536908749</v>
          </cell>
          <cell r="AA742">
            <v>477.77082056526388</v>
          </cell>
          <cell r="AB742">
            <v>458.24990405628256</v>
          </cell>
          <cell r="AC742">
            <v>431.99193934996305</v>
          </cell>
          <cell r="AD742">
            <v>446.14043652147723</v>
          </cell>
          <cell r="AE742">
            <v>428.95517397220431</v>
          </cell>
        </row>
        <row r="743">
          <cell r="A743" t="str">
            <v>Consommation du ECS GPL des maisons 1990-1998 (climat normal)</v>
          </cell>
          <cell r="B743" t="str">
            <v>gplcumprecs4</v>
          </cell>
          <cell r="C743" t="str">
            <v>fra</v>
          </cell>
          <cell r="D743" t="str">
            <v>CEREN</v>
          </cell>
          <cell r="E743" t="str">
            <v>GWh</v>
          </cell>
          <cell r="F743">
            <v>0</v>
          </cell>
          <cell r="G743">
            <v>19.908470928852662</v>
          </cell>
          <cell r="H743">
            <v>24.524666614835162</v>
          </cell>
          <cell r="I743">
            <v>34.623892175493935</v>
          </cell>
          <cell r="J743">
            <v>49.581721016002625</v>
          </cell>
          <cell r="K743">
            <v>68.71066458938536</v>
          </cell>
          <cell r="L743">
            <v>85.555756174131574</v>
          </cell>
          <cell r="M743">
            <v>91.820962513082677</v>
          </cell>
          <cell r="N743">
            <v>112.29022075734962</v>
          </cell>
          <cell r="O743">
            <v>137.84872362118867</v>
          </cell>
          <cell r="P743">
            <v>169.71203089656865</v>
          </cell>
          <cell r="Q743">
            <v>163.79062866763098</v>
          </cell>
          <cell r="R743">
            <v>170.35117834808699</v>
          </cell>
          <cell r="S743">
            <v>163.14977595181921</v>
          </cell>
          <cell r="T743">
            <v>157.00460555198907</v>
          </cell>
          <cell r="U743">
            <v>146.55288478370784</v>
          </cell>
          <cell r="V743">
            <v>133.70376924732645</v>
          </cell>
          <cell r="W743">
            <v>126.87578736984149</v>
          </cell>
          <cell r="X743">
            <v>121.64357542426248</v>
          </cell>
          <cell r="Y743">
            <v>114.5871103767637</v>
          </cell>
          <cell r="Z743">
            <v>107.8995425449546</v>
          </cell>
          <cell r="AA743">
            <v>101.08135606802712</v>
          </cell>
          <cell r="AB743">
            <v>95.141136689683321</v>
          </cell>
          <cell r="AC743">
            <v>91.0554299878211</v>
          </cell>
          <cell r="AD743">
            <v>90.494403819915064</v>
          </cell>
          <cell r="AE743">
            <v>89.3046153505056</v>
          </cell>
        </row>
        <row r="744">
          <cell r="A744" t="str">
            <v>Consommation du ECS gaz naturel des maisons 1990-1998 (climat normal)</v>
          </cell>
          <cell r="B744" t="str">
            <v>gazcumprecs4</v>
          </cell>
          <cell r="C744" t="str">
            <v>fra</v>
          </cell>
          <cell r="D744" t="str">
            <v>CEREN</v>
          </cell>
          <cell r="E744" t="str">
            <v>GWh</v>
          </cell>
          <cell r="F744">
            <v>0</v>
          </cell>
          <cell r="G744">
            <v>58.608669987817073</v>
          </cell>
          <cell r="H744">
            <v>123.38841292642878</v>
          </cell>
          <cell r="I744">
            <v>188.94615798225982</v>
          </cell>
          <cell r="J744">
            <v>253.7529793223209</v>
          </cell>
          <cell r="K744">
            <v>319.56681568725816</v>
          </cell>
          <cell r="L744">
            <v>423.62372868803794</v>
          </cell>
          <cell r="M744">
            <v>493.73909465373561</v>
          </cell>
          <cell r="N744">
            <v>512.90752845958593</v>
          </cell>
          <cell r="O744">
            <v>574.72651472290806</v>
          </cell>
          <cell r="P744">
            <v>702.56529915702924</v>
          </cell>
          <cell r="Q744">
            <v>720.41331275035702</v>
          </cell>
          <cell r="R744">
            <v>737.22231082297844</v>
          </cell>
          <cell r="S744">
            <v>716.2023299778615</v>
          </cell>
          <cell r="T744">
            <v>704.02323868322287</v>
          </cell>
          <cell r="U744">
            <v>697.4009059448781</v>
          </cell>
          <cell r="V744">
            <v>686.18052301472119</v>
          </cell>
          <cell r="W744">
            <v>664.70612749971883</v>
          </cell>
          <cell r="X744">
            <v>662.04946685236962</v>
          </cell>
          <cell r="Y744">
            <v>650.37619754198022</v>
          </cell>
          <cell r="Z744">
            <v>636.90690045948202</v>
          </cell>
          <cell r="AA744">
            <v>623.17409176221724</v>
          </cell>
          <cell r="AB744">
            <v>609.9927206590686</v>
          </cell>
          <cell r="AC744">
            <v>596.51682660469555</v>
          </cell>
          <cell r="AD744">
            <v>595.00234401383534</v>
          </cell>
          <cell r="AE744">
            <v>594.2408116740022</v>
          </cell>
        </row>
        <row r="745">
          <cell r="A745" t="str">
            <v>Consommation du ECS électricité des maisons 1990-1998 (climat normal)</v>
          </cell>
          <cell r="B745" t="str">
            <v>elccumprecs4</v>
          </cell>
          <cell r="C745" t="str">
            <v>fra</v>
          </cell>
          <cell r="D745" t="str">
            <v>CEREN</v>
          </cell>
          <cell r="E745" t="str">
            <v>GWh</v>
          </cell>
          <cell r="F745">
            <v>0</v>
          </cell>
          <cell r="G745">
            <v>108.26236574999997</v>
          </cell>
          <cell r="H745">
            <v>223.90625643749999</v>
          </cell>
          <cell r="I745">
            <v>333.75899753437488</v>
          </cell>
          <cell r="J745">
            <v>421.91283185624991</v>
          </cell>
          <cell r="K745">
            <v>548.54083344374999</v>
          </cell>
          <cell r="L745">
            <v>658.2483747</v>
          </cell>
          <cell r="M745">
            <v>745.67282205937511</v>
          </cell>
          <cell r="N745">
            <v>845.34053703749987</v>
          </cell>
          <cell r="O745">
            <v>975.91652578145977</v>
          </cell>
          <cell r="P745">
            <v>1091.0700138342929</v>
          </cell>
          <cell r="Q745">
            <v>1077.973504665543</v>
          </cell>
          <cell r="R745">
            <v>1054.7050939842934</v>
          </cell>
          <cell r="S745">
            <v>1042.5962881842934</v>
          </cell>
          <cell r="T745">
            <v>1036.4134681842934</v>
          </cell>
          <cell r="U745">
            <v>1036.2613231842931</v>
          </cell>
          <cell r="V745">
            <v>1022.6401309842933</v>
          </cell>
          <cell r="W745">
            <v>997.90238375461843</v>
          </cell>
          <cell r="X745">
            <v>990.80205970507438</v>
          </cell>
          <cell r="Y745">
            <v>1001.036820744196</v>
          </cell>
          <cell r="Z745">
            <v>1074.3209314124217</v>
          </cell>
          <cell r="AA745">
            <v>1140.5279423485679</v>
          </cell>
          <cell r="AB745">
            <v>1193.9917308560828</v>
          </cell>
          <cell r="AC745">
            <v>1273.8850381842935</v>
          </cell>
          <cell r="AD745">
            <v>1245.0192704740118</v>
          </cell>
          <cell r="AE745">
            <v>1225.546243884439</v>
          </cell>
        </row>
        <row r="746">
          <cell r="A746" t="str">
            <v>Consommation du ECS biomasse des maisons 1990-1998 (climat normal)</v>
          </cell>
          <cell r="B746" t="str">
            <v>boicumprecs4</v>
          </cell>
          <cell r="C746" t="str">
            <v>fra</v>
          </cell>
          <cell r="D746" t="str">
            <v>CEREN</v>
          </cell>
          <cell r="E746" t="str">
            <v>GWh</v>
          </cell>
          <cell r="F746">
            <v>0</v>
          </cell>
          <cell r="G746">
            <v>3.1627175083878711</v>
          </cell>
          <cell r="H746">
            <v>7.407864629448869</v>
          </cell>
          <cell r="I746">
            <v>14.053230088107968</v>
          </cell>
          <cell r="J746">
            <v>20.790267109821652</v>
          </cell>
          <cell r="K746">
            <v>28.368734891057322</v>
          </cell>
          <cell r="L746">
            <v>36.481641787837283</v>
          </cell>
          <cell r="M746">
            <v>34.349213031122297</v>
          </cell>
          <cell r="N746">
            <v>33.481914021386366</v>
          </cell>
          <cell r="O746">
            <v>35.146977064884851</v>
          </cell>
          <cell r="P746">
            <v>42.37657127244497</v>
          </cell>
          <cell r="Q746">
            <v>44.536165297202871</v>
          </cell>
          <cell r="R746">
            <v>44.716377735624725</v>
          </cell>
          <cell r="S746">
            <v>44.283247562047009</v>
          </cell>
          <cell r="T746">
            <v>40.331768338230106</v>
          </cell>
          <cell r="U746">
            <v>35.479928649971683</v>
          </cell>
          <cell r="V746">
            <v>34.938965034986936</v>
          </cell>
          <cell r="W746">
            <v>33.414193602062348</v>
          </cell>
          <cell r="X746">
            <v>31.884788309776077</v>
          </cell>
          <cell r="Y746">
            <v>31.967705245081696</v>
          </cell>
          <cell r="Z746">
            <v>30.940814896910695</v>
          </cell>
          <cell r="AA746">
            <v>30.165209020406564</v>
          </cell>
          <cell r="AB746">
            <v>29.369057117834622</v>
          </cell>
          <cell r="AC746">
            <v>28.686514303103767</v>
          </cell>
          <cell r="AD746">
            <v>28.811834063376427</v>
          </cell>
          <cell r="AE746">
            <v>29.40912661032586</v>
          </cell>
        </row>
        <row r="747">
          <cell r="A747" t="str">
            <v>Consommation du ECS autre des maisons 1990-1998 (climat normal)</v>
          </cell>
          <cell r="B747" t="str">
            <v>divcumprecs4</v>
          </cell>
          <cell r="C747" t="str">
            <v>fra</v>
          </cell>
          <cell r="D747" t="str">
            <v>CEREN</v>
          </cell>
          <cell r="E747" t="str">
            <v>GWh</v>
          </cell>
          <cell r="F747">
            <v>0</v>
          </cell>
          <cell r="G747">
            <v>0</v>
          </cell>
          <cell r="H747">
            <v>0.14936558169742112</v>
          </cell>
          <cell r="I747">
            <v>0.19461837285318118</v>
          </cell>
          <cell r="J747">
            <v>0.21927724918349556</v>
          </cell>
          <cell r="K747">
            <v>0.21903153990019095</v>
          </cell>
          <cell r="L747">
            <v>0.44069928138032666</v>
          </cell>
          <cell r="M747">
            <v>0.44681763868041152</v>
          </cell>
          <cell r="N747">
            <v>0.42994413250588631</v>
          </cell>
          <cell r="O747">
            <v>0.37699290259913221</v>
          </cell>
          <cell r="P747">
            <v>0.37466425746022602</v>
          </cell>
          <cell r="Q747">
            <v>0.3750876401968295</v>
          </cell>
          <cell r="R747">
            <v>0.37709462541063649</v>
          </cell>
          <cell r="S747">
            <v>0.56758942586600536</v>
          </cell>
          <cell r="T747">
            <v>0.75678590115467359</v>
          </cell>
          <cell r="U747">
            <v>0.94598237644334204</v>
          </cell>
          <cell r="V747">
            <v>1.5135718023093472</v>
          </cell>
          <cell r="W747">
            <v>2.6487506540413586</v>
          </cell>
          <cell r="X747">
            <v>3.5947330304847007</v>
          </cell>
          <cell r="Y747">
            <v>5.1083048327940475</v>
          </cell>
          <cell r="Z747">
            <v>6.6218766351033942</v>
          </cell>
          <cell r="AA747">
            <v>7.7570554868354034</v>
          </cell>
          <cell r="AB747">
            <v>9.0814308138560857</v>
          </cell>
          <cell r="AC747">
            <v>10.405806140876763</v>
          </cell>
          <cell r="AD747">
            <v>10.973395566742774</v>
          </cell>
          <cell r="AE747">
            <v>10.973395566742768</v>
          </cell>
        </row>
        <row r="748">
          <cell r="A748" t="str">
            <v>Consommation du ECS des appartements 1990-1998 (climat normal)</v>
          </cell>
        </row>
        <row r="749">
          <cell r="A749" t="str">
            <v>Consommation du ECS des appartements 1990-1998 (climat normal)</v>
          </cell>
          <cell r="B749" t="str">
            <v>toccuiprecs4</v>
          </cell>
          <cell r="C749" t="str">
            <v>fra</v>
          </cell>
          <cell r="D749" t="str">
            <v>CEREN</v>
          </cell>
          <cell r="E749" t="str">
            <v>GWh</v>
          </cell>
          <cell r="F749">
            <v>0</v>
          </cell>
          <cell r="G749">
            <v>82.20039846512023</v>
          </cell>
          <cell r="H749">
            <v>191.50779396686923</v>
          </cell>
          <cell r="I749">
            <v>308.93396715080746</v>
          </cell>
          <cell r="J749">
            <v>422.95124753334176</v>
          </cell>
          <cell r="K749">
            <v>558.66888945874337</v>
          </cell>
          <cell r="L749">
            <v>684.2767077280289</v>
          </cell>
          <cell r="M749">
            <v>781.10903112744984</v>
          </cell>
          <cell r="N749">
            <v>870.28558556017822</v>
          </cell>
          <cell r="O749">
            <v>958.6092386753046</v>
          </cell>
          <cell r="P749">
            <v>1050.8026565206906</v>
          </cell>
          <cell r="Q749">
            <v>1055.3877078876085</v>
          </cell>
          <cell r="R749">
            <v>1065.0205082215525</v>
          </cell>
          <cell r="S749">
            <v>1066.744174125193</v>
          </cell>
          <cell r="T749">
            <v>1087.5569188516693</v>
          </cell>
          <cell r="U749">
            <v>1109.5206902246489</v>
          </cell>
          <cell r="V749">
            <v>1130.8362860604354</v>
          </cell>
          <cell r="W749">
            <v>1117.0398550718587</v>
          </cell>
          <cell r="X749">
            <v>1080.184112293839</v>
          </cell>
          <cell r="Y749">
            <v>1037.3489512009432</v>
          </cell>
          <cell r="Z749">
            <v>1012.4500542279768</v>
          </cell>
          <cell r="AA749">
            <v>993.21772705290994</v>
          </cell>
          <cell r="AB749">
            <v>960.55928629411653</v>
          </cell>
          <cell r="AC749">
            <v>931.01581650993796</v>
          </cell>
          <cell r="AD749">
            <v>915.22618400845863</v>
          </cell>
          <cell r="AE749">
            <v>901.65878696622303</v>
          </cell>
        </row>
        <row r="750">
          <cell r="A750" t="str">
            <v>Consommation du ECS charbon des appartements 1990-1998 (climat normal)</v>
          </cell>
          <cell r="B750" t="str">
            <v>chacuiprecs4</v>
          </cell>
          <cell r="C750" t="str">
            <v>fra</v>
          </cell>
          <cell r="D750" t="str">
            <v>CEREN</v>
          </cell>
          <cell r="E750" t="str">
            <v>GWh</v>
          </cell>
          <cell r="F750">
            <v>0</v>
          </cell>
          <cell r="G750">
            <v>0</v>
          </cell>
          <cell r="H750">
            <v>0</v>
          </cell>
          <cell r="I750">
            <v>0</v>
          </cell>
          <cell r="J750">
            <v>0</v>
          </cell>
          <cell r="K750">
            <v>0</v>
          </cell>
          <cell r="L750">
            <v>0</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cell r="AD750">
            <v>0</v>
          </cell>
          <cell r="AE750">
            <v>0</v>
          </cell>
        </row>
        <row r="751">
          <cell r="A751" t="str">
            <v>Consommation du ECS fioul des appartements 1990-1998 (climat normal)</v>
          </cell>
          <cell r="B751" t="str">
            <v>fodcuiprecs4</v>
          </cell>
          <cell r="C751" t="str">
            <v>fra</v>
          </cell>
          <cell r="D751" t="str">
            <v>CEREN</v>
          </cell>
          <cell r="E751" t="str">
            <v>GWh</v>
          </cell>
          <cell r="F751">
            <v>0</v>
          </cell>
          <cell r="G751">
            <v>1.1118749655002493</v>
          </cell>
          <cell r="H751">
            <v>2.332875470918466</v>
          </cell>
          <cell r="I751">
            <v>3.9265810415676903</v>
          </cell>
          <cell r="J751">
            <v>5.2851228716283432</v>
          </cell>
          <cell r="K751">
            <v>6.3592140773896615</v>
          </cell>
          <cell r="L751">
            <v>7.6862686268001488</v>
          </cell>
          <cell r="M751">
            <v>9.9697521779251499</v>
          </cell>
          <cell r="N751">
            <v>11.817961573637103</v>
          </cell>
          <cell r="O751">
            <v>14.717223453152684</v>
          </cell>
          <cell r="P751">
            <v>16.900583463465562</v>
          </cell>
          <cell r="Q751">
            <v>17.74890062261932</v>
          </cell>
          <cell r="R751">
            <v>17.900898498131777</v>
          </cell>
          <cell r="S751">
            <v>20.102780124111622</v>
          </cell>
          <cell r="T751">
            <v>22.154874910054541</v>
          </cell>
          <cell r="U751">
            <v>23.056526853247188</v>
          </cell>
          <cell r="V751">
            <v>26.745528781018891</v>
          </cell>
          <cell r="W751">
            <v>27.038120828775138</v>
          </cell>
          <cell r="X751">
            <v>24.898491067002002</v>
          </cell>
          <cell r="Y751">
            <v>24.433662255585098</v>
          </cell>
          <cell r="Z751">
            <v>23.293869210316956</v>
          </cell>
          <cell r="AA751">
            <v>21.92336772280045</v>
          </cell>
          <cell r="AB751">
            <v>20.260839424300116</v>
          </cell>
          <cell r="AC751">
            <v>18.657893289901619</v>
          </cell>
          <cell r="AD751">
            <v>18.055634267255993</v>
          </cell>
          <cell r="AE751">
            <v>17.634731072138258</v>
          </cell>
        </row>
        <row r="752">
          <cell r="A752" t="str">
            <v>Consommation du ECS GPL des appartements 1990-1998 (climat normal)</v>
          </cell>
          <cell r="B752" t="str">
            <v>gplcuiprecs4</v>
          </cell>
          <cell r="C752" t="str">
            <v>fra</v>
          </cell>
          <cell r="D752" t="str">
            <v>CEREN</v>
          </cell>
          <cell r="E752" t="str">
            <v>GWh</v>
          </cell>
          <cell r="F752">
            <v>0</v>
          </cell>
          <cell r="G752">
            <v>1.8141492318339016</v>
          </cell>
          <cell r="H752">
            <v>1.7294987003340525</v>
          </cell>
          <cell r="I752">
            <v>2.6488249243702375</v>
          </cell>
          <cell r="J752">
            <v>3.4207773183641752</v>
          </cell>
          <cell r="K752">
            <v>4.5060963039621811</v>
          </cell>
          <cell r="L752">
            <v>5.6309504095639529</v>
          </cell>
          <cell r="M752">
            <v>6.8173414326553132</v>
          </cell>
          <cell r="N752">
            <v>7.2396513180251088</v>
          </cell>
          <cell r="O752">
            <v>8.5749762262255942</v>
          </cell>
          <cell r="P752">
            <v>9.9368281385757999</v>
          </cell>
          <cell r="Q752">
            <v>9.9743637985824591</v>
          </cell>
          <cell r="R752">
            <v>9.793581564038627</v>
          </cell>
          <cell r="S752">
            <v>9.1216006553879705</v>
          </cell>
          <cell r="T752">
            <v>8.8420242025719471</v>
          </cell>
          <cell r="U752">
            <v>8.2497391432059253</v>
          </cell>
          <cell r="V752">
            <v>7.5493693636867247</v>
          </cell>
          <cell r="W752">
            <v>6.698986547533778</v>
          </cell>
          <cell r="X752">
            <v>5.9476266476204707</v>
          </cell>
          <cell r="Y752">
            <v>5.3103370597284503</v>
          </cell>
          <cell r="Z752">
            <v>4.6697236112992968</v>
          </cell>
          <cell r="AA752">
            <v>3.9331668258561714</v>
          </cell>
          <cell r="AB752">
            <v>3.264949442665888</v>
          </cell>
          <cell r="AC752">
            <v>2.6260922067984023</v>
          </cell>
          <cell r="AD752">
            <v>2.6179088504289068</v>
          </cell>
          <cell r="AE752">
            <v>2.5232345601285235</v>
          </cell>
        </row>
        <row r="753">
          <cell r="A753" t="str">
            <v>Consommation du ECS gaz naturel des appartements 1990-1998 (climat normal)</v>
          </cell>
          <cell r="B753" t="str">
            <v>gazcuiprecs4</v>
          </cell>
          <cell r="C753" t="str">
            <v>fra</v>
          </cell>
          <cell r="D753" t="str">
            <v>CEREN</v>
          </cell>
          <cell r="E753" t="str">
            <v>GWh</v>
          </cell>
          <cell r="F753">
            <v>0</v>
          </cell>
          <cell r="G753">
            <v>28.528665714185724</v>
          </cell>
          <cell r="H753">
            <v>63.689199957360607</v>
          </cell>
          <cell r="I753">
            <v>104.0863425955334</v>
          </cell>
          <cell r="J753">
            <v>143.20134924729365</v>
          </cell>
          <cell r="K753">
            <v>192.33483684335167</v>
          </cell>
          <cell r="L753">
            <v>244.8378176872416</v>
          </cell>
          <cell r="M753">
            <v>275.49994618524727</v>
          </cell>
          <cell r="N753">
            <v>307.8357011789858</v>
          </cell>
          <cell r="O753">
            <v>331.84703058538855</v>
          </cell>
          <cell r="P753">
            <v>373.71172624413657</v>
          </cell>
          <cell r="Q753">
            <v>383.66098415514284</v>
          </cell>
          <cell r="R753">
            <v>392.06258466360231</v>
          </cell>
          <cell r="S753">
            <v>383.4271685192623</v>
          </cell>
          <cell r="T753">
            <v>372.82257165586032</v>
          </cell>
          <cell r="U753">
            <v>373.1396383949488</v>
          </cell>
          <cell r="V753">
            <v>369.92381734575696</v>
          </cell>
          <cell r="W753">
            <v>367.0613902866923</v>
          </cell>
          <cell r="X753">
            <v>364.10258769032498</v>
          </cell>
          <cell r="Y753">
            <v>360.42922336020348</v>
          </cell>
          <cell r="Z753">
            <v>356.99451893901306</v>
          </cell>
          <cell r="AA753">
            <v>353.12750113161798</v>
          </cell>
          <cell r="AB753">
            <v>348.57573403275887</v>
          </cell>
          <cell r="AC753">
            <v>343.72921525712053</v>
          </cell>
          <cell r="AD753">
            <v>342.56413448219928</v>
          </cell>
          <cell r="AE753">
            <v>341.55984347112917</v>
          </cell>
        </row>
        <row r="754">
          <cell r="A754" t="str">
            <v>Consommation du ECS électricité des appartements 1990-1998 (climat normal)</v>
          </cell>
          <cell r="B754" t="str">
            <v>elccuiprecs4</v>
          </cell>
          <cell r="C754" t="str">
            <v>fra</v>
          </cell>
          <cell r="D754" t="str">
            <v>CEREN</v>
          </cell>
          <cell r="E754" t="str">
            <v>GWh</v>
          </cell>
          <cell r="F754">
            <v>0</v>
          </cell>
          <cell r="G754">
            <v>46.738875735562502</v>
          </cell>
          <cell r="H754">
            <v>114.29230023224999</v>
          </cell>
          <cell r="I754">
            <v>176.56756071018751</v>
          </cell>
          <cell r="J754">
            <v>239.51456262562499</v>
          </cell>
          <cell r="K754">
            <v>315.05167787231261</v>
          </cell>
          <cell r="L754">
            <v>373.72498131149996</v>
          </cell>
          <cell r="M754">
            <v>423.0827818756876</v>
          </cell>
          <cell r="N754">
            <v>469.05254575987516</v>
          </cell>
          <cell r="O754">
            <v>518.1812126080066</v>
          </cell>
          <cell r="P754">
            <v>556.64291816116815</v>
          </cell>
          <cell r="Q754">
            <v>553.24054374035563</v>
          </cell>
          <cell r="R754">
            <v>560.36243870454291</v>
          </cell>
          <cell r="S754">
            <v>564.9521220637306</v>
          </cell>
          <cell r="T754">
            <v>590.70932237041791</v>
          </cell>
          <cell r="U754">
            <v>608.1590371704184</v>
          </cell>
          <cell r="V754">
            <v>626.07337382041806</v>
          </cell>
          <cell r="W754">
            <v>610.16059398725872</v>
          </cell>
          <cell r="X754">
            <v>574.13642652192459</v>
          </cell>
          <cell r="Y754">
            <v>531.83605580310336</v>
          </cell>
          <cell r="Z754">
            <v>507.91157738966911</v>
          </cell>
          <cell r="AA754">
            <v>490.41263393960128</v>
          </cell>
          <cell r="AB754">
            <v>460.39601360600187</v>
          </cell>
          <cell r="AC754">
            <v>433.60627907041788</v>
          </cell>
          <cell r="AD754">
            <v>420.62886917622541</v>
          </cell>
          <cell r="AE754">
            <v>409.6180400838283</v>
          </cell>
        </row>
        <row r="755">
          <cell r="A755" t="str">
            <v>Consommation du ECS biomasse des appartements 1990-1998 (climat normal)</v>
          </cell>
          <cell r="B755" t="str">
            <v>boicuiprecs4</v>
          </cell>
          <cell r="C755" t="str">
            <v>fra</v>
          </cell>
          <cell r="D755" t="str">
            <v>CEREN</v>
          </cell>
          <cell r="E755" t="str">
            <v>GWh</v>
          </cell>
          <cell r="F755">
            <v>0</v>
          </cell>
          <cell r="G755">
            <v>0.57318769790587731</v>
          </cell>
          <cell r="H755">
            <v>0.28948784177829978</v>
          </cell>
          <cell r="I755">
            <v>0.4853967048087991</v>
          </cell>
          <cell r="J755">
            <v>0.20107143875759584</v>
          </cell>
          <cell r="K755">
            <v>0.19519648689485483</v>
          </cell>
          <cell r="L755">
            <v>0.37600698825919759</v>
          </cell>
          <cell r="M755">
            <v>0.3906166278605846</v>
          </cell>
          <cell r="N755">
            <v>0.3953533056553431</v>
          </cell>
          <cell r="O755">
            <v>0.4814444494125838</v>
          </cell>
          <cell r="P755">
            <v>0.68791038900738744</v>
          </cell>
          <cell r="Q755">
            <v>0.68660507025287287</v>
          </cell>
          <cell r="R755">
            <v>0</v>
          </cell>
          <cell r="S755">
            <v>0</v>
          </cell>
          <cell r="T755">
            <v>0</v>
          </cell>
          <cell r="U755">
            <v>0</v>
          </cell>
          <cell r="V755">
            <v>0</v>
          </cell>
          <cell r="W755">
            <v>0</v>
          </cell>
          <cell r="X755">
            <v>0</v>
          </cell>
          <cell r="Y755">
            <v>0</v>
          </cell>
          <cell r="Z755">
            <v>0</v>
          </cell>
          <cell r="AA755">
            <v>0</v>
          </cell>
          <cell r="AB755">
            <v>0</v>
          </cell>
          <cell r="AC755">
            <v>0</v>
          </cell>
          <cell r="AD755">
            <v>0</v>
          </cell>
          <cell r="AE755">
            <v>0</v>
          </cell>
        </row>
        <row r="756">
          <cell r="A756" t="str">
            <v>Consommation du ECS autre des appartements 1990-1998 (climat normal)</v>
          </cell>
          <cell r="B756" t="str">
            <v>divcuiprecs4</v>
          </cell>
          <cell r="C756" t="str">
            <v>fra</v>
          </cell>
          <cell r="D756" t="str">
            <v>CEREN</v>
          </cell>
          <cell r="E756" t="str">
            <v>GWh</v>
          </cell>
          <cell r="F756">
            <v>0</v>
          </cell>
          <cell r="G756">
            <v>3.4336451201319766</v>
          </cell>
          <cell r="H756">
            <v>9.1744317642277871</v>
          </cell>
          <cell r="I756">
            <v>21.21926117433981</v>
          </cell>
          <cell r="J756">
            <v>31.328364031673033</v>
          </cell>
          <cell r="K756">
            <v>40.221867874832469</v>
          </cell>
          <cell r="L756">
            <v>52.020682704664026</v>
          </cell>
          <cell r="M756">
            <v>65.348592828073819</v>
          </cell>
          <cell r="N756">
            <v>73.944372423999695</v>
          </cell>
          <cell r="O756">
            <v>84.807351353118577</v>
          </cell>
          <cell r="P756">
            <v>92.922690124337223</v>
          </cell>
          <cell r="Q756">
            <v>90.076310500655396</v>
          </cell>
          <cell r="R756">
            <v>84.901004791236929</v>
          </cell>
          <cell r="S756">
            <v>89.14050276270055</v>
          </cell>
          <cell r="T756">
            <v>93.028125712764535</v>
          </cell>
          <cell r="U756">
            <v>96.91574866282852</v>
          </cell>
          <cell r="V756">
            <v>100.54419674955491</v>
          </cell>
          <cell r="W756">
            <v>106.08076342159859</v>
          </cell>
          <cell r="X756">
            <v>111.09898036696704</v>
          </cell>
          <cell r="Y756">
            <v>115.33967272232275</v>
          </cell>
          <cell r="Z756">
            <v>119.58036507767839</v>
          </cell>
          <cell r="AA756">
            <v>123.82105743303406</v>
          </cell>
          <cell r="AB756">
            <v>128.06174978838976</v>
          </cell>
          <cell r="AC756">
            <v>132.39633668569957</v>
          </cell>
          <cell r="AD756">
            <v>131.35963723234914</v>
          </cell>
          <cell r="AE756">
            <v>130.32293777899875</v>
          </cell>
        </row>
        <row r="757">
          <cell r="A757" t="str">
            <v>Consommation du ECS des maisons &gt;=1999 (climat normal)</v>
          </cell>
        </row>
        <row r="758">
          <cell r="A758" t="str">
            <v>Consommation du ECS des maisons &gt;=1999 (climat normal)</v>
          </cell>
          <cell r="B758" t="str">
            <v>toccumprecs5</v>
          </cell>
          <cell r="C758" t="str">
            <v>fra</v>
          </cell>
          <cell r="D758" t="str">
            <v>CEREN</v>
          </cell>
          <cell r="E758" t="str">
            <v>GWh</v>
          </cell>
          <cell r="F758">
            <v>0</v>
          </cell>
          <cell r="G758">
            <v>0</v>
          </cell>
          <cell r="H758">
            <v>0</v>
          </cell>
          <cell r="I758">
            <v>0</v>
          </cell>
          <cell r="J758">
            <v>0</v>
          </cell>
          <cell r="K758">
            <v>0</v>
          </cell>
          <cell r="L758">
            <v>0</v>
          </cell>
          <cell r="M758">
            <v>0</v>
          </cell>
          <cell r="N758">
            <v>0</v>
          </cell>
          <cell r="O758">
            <v>0</v>
          </cell>
          <cell r="P758">
            <v>0</v>
          </cell>
          <cell r="Q758">
            <v>194.15744707323367</v>
          </cell>
          <cell r="R758">
            <v>467.96929515584543</v>
          </cell>
          <cell r="S758">
            <v>744.74846296986732</v>
          </cell>
          <cell r="T758">
            <v>1114.3852194418894</v>
          </cell>
          <cell r="U758">
            <v>1467.5257811948745</v>
          </cell>
          <cell r="V758">
            <v>1838.9087435741078</v>
          </cell>
          <cell r="W758">
            <v>2146.613428001654</v>
          </cell>
          <cell r="X758">
            <v>2428.1959043454699</v>
          </cell>
          <cell r="Y758">
            <v>2705.5777332886632</v>
          </cell>
          <cell r="Z758">
            <v>2897.7306065465059</v>
          </cell>
          <cell r="AA758">
            <v>3074.2722979887149</v>
          </cell>
          <cell r="AB758">
            <v>3260.4022985966612</v>
          </cell>
          <cell r="AC758">
            <v>3488.9533010579771</v>
          </cell>
          <cell r="AD758">
            <v>3578.9968484659307</v>
          </cell>
          <cell r="AE758">
            <v>3614.9548837382818</v>
          </cell>
        </row>
        <row r="759">
          <cell r="A759" t="str">
            <v>Consommation du ECS charbon des maisons &gt;=1999 (climat normal)</v>
          </cell>
          <cell r="B759" t="str">
            <v>chacumprecs5</v>
          </cell>
          <cell r="C759" t="str">
            <v>fra</v>
          </cell>
          <cell r="D759" t="str">
            <v>CEREN</v>
          </cell>
          <cell r="E759" t="str">
            <v>GWh</v>
          </cell>
          <cell r="F759">
            <v>0</v>
          </cell>
          <cell r="G759">
            <v>0</v>
          </cell>
          <cell r="H759">
            <v>0</v>
          </cell>
          <cell r="I759">
            <v>0</v>
          </cell>
          <cell r="J759">
            <v>0</v>
          </cell>
          <cell r="K759">
            <v>0</v>
          </cell>
          <cell r="L759">
            <v>0</v>
          </cell>
          <cell r="M759">
            <v>0</v>
          </cell>
          <cell r="N759">
            <v>0</v>
          </cell>
          <cell r="O759">
            <v>0</v>
          </cell>
          <cell r="P759">
            <v>0</v>
          </cell>
          <cell r="Q759">
            <v>0</v>
          </cell>
          <cell r="R759">
            <v>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Consommation du ECS fioul des maisons &gt;=1999 (climat normal)</v>
          </cell>
          <cell r="B760" t="str">
            <v>fodcumprecs5</v>
          </cell>
          <cell r="C760" t="str">
            <v>fra</v>
          </cell>
          <cell r="D760" t="str">
            <v>CEREN</v>
          </cell>
          <cell r="E760" t="str">
            <v>GWh</v>
          </cell>
          <cell r="F760">
            <v>0</v>
          </cell>
          <cell r="G760">
            <v>0</v>
          </cell>
          <cell r="H760">
            <v>0</v>
          </cell>
          <cell r="I760">
            <v>0</v>
          </cell>
          <cell r="J760">
            <v>0</v>
          </cell>
          <cell r="K760">
            <v>0</v>
          </cell>
          <cell r="L760">
            <v>0</v>
          </cell>
          <cell r="M760">
            <v>0</v>
          </cell>
          <cell r="N760">
            <v>0</v>
          </cell>
          <cell r="O760">
            <v>0</v>
          </cell>
          <cell r="P760">
            <v>0</v>
          </cell>
          <cell r="Q760">
            <v>24.697403115691205</v>
          </cell>
          <cell r="R760">
            <v>71.649415733046652</v>
          </cell>
          <cell r="S760">
            <v>131.40849506333331</v>
          </cell>
          <cell r="T760">
            <v>248.57164848555138</v>
          </cell>
          <cell r="U760">
            <v>298.80766391692674</v>
          </cell>
          <cell r="V760">
            <v>342.27434369896326</v>
          </cell>
          <cell r="W760">
            <v>376.42875230775115</v>
          </cell>
          <cell r="X760">
            <v>337.15582978504108</v>
          </cell>
          <cell r="Y760">
            <v>341.80335343104116</v>
          </cell>
          <cell r="Z760">
            <v>331.75734357511652</v>
          </cell>
          <cell r="AA760">
            <v>332.03245284247538</v>
          </cell>
          <cell r="AB760">
            <v>322.10542211969454</v>
          </cell>
          <cell r="AC760">
            <v>301.59684063746107</v>
          </cell>
          <cell r="AD760">
            <v>321.85815754705345</v>
          </cell>
          <cell r="AE760">
            <v>298.61763795564758</v>
          </cell>
        </row>
        <row r="761">
          <cell r="A761" t="str">
            <v>Consommation du ECS GPL des maisons &gt;=1999 (climat normal)</v>
          </cell>
          <cell r="B761" t="str">
            <v>gplcumprecs5</v>
          </cell>
          <cell r="C761" t="str">
            <v>fra</v>
          </cell>
          <cell r="D761" t="str">
            <v>CEREN</v>
          </cell>
          <cell r="E761" t="str">
            <v>GWh</v>
          </cell>
          <cell r="F761">
            <v>0</v>
          </cell>
          <cell r="G761">
            <v>0</v>
          </cell>
          <cell r="H761">
            <v>0</v>
          </cell>
          <cell r="I761">
            <v>0</v>
          </cell>
          <cell r="J761">
            <v>0</v>
          </cell>
          <cell r="K761">
            <v>0</v>
          </cell>
          <cell r="L761">
            <v>0</v>
          </cell>
          <cell r="M761">
            <v>0</v>
          </cell>
          <cell r="N761">
            <v>0</v>
          </cell>
          <cell r="O761">
            <v>0</v>
          </cell>
          <cell r="P761">
            <v>0</v>
          </cell>
          <cell r="Q761">
            <v>10.675927271074574</v>
          </cell>
          <cell r="R761">
            <v>27.462746514185547</v>
          </cell>
          <cell r="S761">
            <v>39.095452562660569</v>
          </cell>
          <cell r="T761">
            <v>48.371496717691791</v>
          </cell>
          <cell r="U761">
            <v>52.897175635792571</v>
          </cell>
          <cell r="V761">
            <v>58.526367939005901</v>
          </cell>
          <cell r="W761">
            <v>61.658202050580364</v>
          </cell>
          <cell r="X761">
            <v>62.888504499075758</v>
          </cell>
          <cell r="Y761">
            <v>64.196771978991507</v>
          </cell>
          <cell r="Z761">
            <v>62.48606546016358</v>
          </cell>
          <cell r="AA761">
            <v>59.144311558067336</v>
          </cell>
          <cell r="AB761">
            <v>54.607214650995751</v>
          </cell>
          <cell r="AC761">
            <v>50.885074132889599</v>
          </cell>
          <cell r="AD761">
            <v>50.788196205110225</v>
          </cell>
          <cell r="AE761">
            <v>50.755499800430535</v>
          </cell>
        </row>
        <row r="762">
          <cell r="A762" t="str">
            <v>Consommation du ECS gaz naturel des maisons &gt;=1999 (climat normal)</v>
          </cell>
          <cell r="B762" t="str">
            <v>gazcumprecs5</v>
          </cell>
          <cell r="C762" t="str">
            <v>fra</v>
          </cell>
          <cell r="D762" t="str">
            <v>CEREN</v>
          </cell>
          <cell r="E762" t="str">
            <v>GWh</v>
          </cell>
          <cell r="F762">
            <v>0</v>
          </cell>
          <cell r="G762">
            <v>0</v>
          </cell>
          <cell r="H762">
            <v>0</v>
          </cell>
          <cell r="I762">
            <v>0</v>
          </cell>
          <cell r="J762">
            <v>0</v>
          </cell>
          <cell r="K762">
            <v>0</v>
          </cell>
          <cell r="L762">
            <v>0</v>
          </cell>
          <cell r="M762">
            <v>0</v>
          </cell>
          <cell r="N762">
            <v>0</v>
          </cell>
          <cell r="O762">
            <v>0</v>
          </cell>
          <cell r="P762">
            <v>0</v>
          </cell>
          <cell r="Q762">
            <v>78.407483054979537</v>
          </cell>
          <cell r="R762">
            <v>182.9843032778117</v>
          </cell>
          <cell r="S762">
            <v>273.7673228730784</v>
          </cell>
          <cell r="T762">
            <v>379.98944563919605</v>
          </cell>
          <cell r="U762">
            <v>474.27529757712318</v>
          </cell>
          <cell r="V762">
            <v>583.73059963941682</v>
          </cell>
          <cell r="W762">
            <v>630.60601694155616</v>
          </cell>
          <cell r="X762">
            <v>687.59744201913873</v>
          </cell>
          <cell r="Y762">
            <v>699.68228219248886</v>
          </cell>
          <cell r="Z762">
            <v>698.1196631382453</v>
          </cell>
          <cell r="AA762">
            <v>702.49872766340502</v>
          </cell>
          <cell r="AB762">
            <v>681.39144724764992</v>
          </cell>
          <cell r="AC762">
            <v>666.14374108698064</v>
          </cell>
          <cell r="AD762">
            <v>692.76113794578293</v>
          </cell>
          <cell r="AE762">
            <v>720.7231459163271</v>
          </cell>
        </row>
        <row r="763">
          <cell r="A763" t="str">
            <v>Consommation du ECS électricité des maisons &gt;=1999 (climat normal)</v>
          </cell>
          <cell r="B763" t="str">
            <v>elccumprecs5</v>
          </cell>
          <cell r="C763" t="str">
            <v>fra</v>
          </cell>
          <cell r="D763" t="str">
            <v>CEREN</v>
          </cell>
          <cell r="E763" t="str">
            <v>GWh</v>
          </cell>
          <cell r="F763">
            <v>0</v>
          </cell>
          <cell r="G763">
            <v>0</v>
          </cell>
          <cell r="H763">
            <v>0</v>
          </cell>
          <cell r="I763">
            <v>0</v>
          </cell>
          <cell r="J763">
            <v>0</v>
          </cell>
          <cell r="K763">
            <v>0</v>
          </cell>
          <cell r="L763">
            <v>0</v>
          </cell>
          <cell r="M763">
            <v>0</v>
          </cell>
          <cell r="N763">
            <v>0</v>
          </cell>
          <cell r="O763">
            <v>0</v>
          </cell>
          <cell r="P763">
            <v>0</v>
          </cell>
          <cell r="Q763">
            <v>78.762065261046942</v>
          </cell>
          <cell r="R763">
            <v>181.93902186595065</v>
          </cell>
          <cell r="S763">
            <v>294.46939201680448</v>
          </cell>
          <cell r="T763">
            <v>426.50869368675808</v>
          </cell>
          <cell r="U763">
            <v>630.39700305848044</v>
          </cell>
          <cell r="V763">
            <v>841.66805292224717</v>
          </cell>
          <cell r="W763">
            <v>1063.7231648325605</v>
          </cell>
          <cell r="X763">
            <v>1323.2899875957648</v>
          </cell>
          <cell r="Y763">
            <v>1581.4275366918891</v>
          </cell>
          <cell r="Z763">
            <v>1785.6697174271283</v>
          </cell>
          <cell r="AA763">
            <v>1960.0884055083773</v>
          </cell>
          <cell r="AB763">
            <v>2177.3651049422128</v>
          </cell>
          <cell r="AC763">
            <v>2440.8916918157061</v>
          </cell>
          <cell r="AD763">
            <v>2473.4305870605676</v>
          </cell>
          <cell r="AE763">
            <v>2496.0101344552204</v>
          </cell>
        </row>
        <row r="764">
          <cell r="A764" t="str">
            <v>Consommation du ECS biomasse des maisons &gt;=1999 (climat normal)</v>
          </cell>
          <cell r="B764" t="str">
            <v>boicumprecs5</v>
          </cell>
          <cell r="C764" t="str">
            <v>fra</v>
          </cell>
          <cell r="D764" t="str">
            <v>CEREN</v>
          </cell>
          <cell r="E764" t="str">
            <v>GWh</v>
          </cell>
          <cell r="F764">
            <v>0</v>
          </cell>
          <cell r="G764">
            <v>0</v>
          </cell>
          <cell r="H764">
            <v>0</v>
          </cell>
          <cell r="I764">
            <v>0</v>
          </cell>
          <cell r="J764">
            <v>0</v>
          </cell>
          <cell r="K764">
            <v>0</v>
          </cell>
          <cell r="L764">
            <v>0</v>
          </cell>
          <cell r="M764">
            <v>0</v>
          </cell>
          <cell r="N764">
            <v>0</v>
          </cell>
          <cell r="O764">
            <v>0</v>
          </cell>
          <cell r="P764">
            <v>0</v>
          </cell>
          <cell r="Q764">
            <v>1.1463305332320759</v>
          </cell>
          <cell r="R764">
            <v>3.1534113695020967</v>
          </cell>
          <cell r="S764">
            <v>4.7591662214324781</v>
          </cell>
          <cell r="T764">
            <v>9.2270628429245445</v>
          </cell>
          <cell r="U764">
            <v>8.9635310995749649</v>
          </cell>
          <cell r="V764">
            <v>9.8999523512185998</v>
          </cell>
          <cell r="W764">
            <v>11.387864845949895</v>
          </cell>
          <cell r="X764">
            <v>13.36215846970542</v>
          </cell>
          <cell r="Y764">
            <v>14.253648459368684</v>
          </cell>
          <cell r="Z764">
            <v>14.859359294689551</v>
          </cell>
          <cell r="AA764">
            <v>15.201704928017922</v>
          </cell>
          <cell r="AB764">
            <v>15.412273612852404</v>
          </cell>
          <cell r="AC764">
            <v>16.013135384939677</v>
          </cell>
          <cell r="AD764">
            <v>18.30767063764895</v>
          </cell>
          <cell r="AE764">
            <v>20.910274657168088</v>
          </cell>
        </row>
        <row r="765">
          <cell r="A765" t="str">
            <v>Consommation du ECS autre des maisons &gt;=1999 (climat normal)</v>
          </cell>
          <cell r="B765" t="str">
            <v>divcumprecs5</v>
          </cell>
          <cell r="C765" t="str">
            <v>fra</v>
          </cell>
          <cell r="D765" t="str">
            <v>CEREN</v>
          </cell>
          <cell r="E765" t="str">
            <v>GWh</v>
          </cell>
          <cell r="F765">
            <v>0</v>
          </cell>
          <cell r="G765">
            <v>0</v>
          </cell>
          <cell r="H765">
            <v>0</v>
          </cell>
          <cell r="I765">
            <v>0</v>
          </cell>
          <cell r="J765">
            <v>0</v>
          </cell>
          <cell r="K765">
            <v>0</v>
          </cell>
          <cell r="L765">
            <v>0</v>
          </cell>
          <cell r="M765">
            <v>0</v>
          </cell>
          <cell r="N765">
            <v>0</v>
          </cell>
          <cell r="O765">
            <v>0</v>
          </cell>
          <cell r="P765">
            <v>0</v>
          </cell>
          <cell r="Q765">
            <v>0.46823783720930229</v>
          </cell>
          <cell r="R765">
            <v>0.78039639534883731</v>
          </cell>
          <cell r="S765">
            <v>1.2486342325581397</v>
          </cell>
          <cell r="T765">
            <v>1.716872069767442</v>
          </cell>
          <cell r="U765">
            <v>2.1851099069767446</v>
          </cell>
          <cell r="V765">
            <v>2.8094270232558149</v>
          </cell>
          <cell r="W765">
            <v>2.8094270232558145</v>
          </cell>
          <cell r="X765">
            <v>3.9019819767441857</v>
          </cell>
          <cell r="Y765">
            <v>4.2141405348837218</v>
          </cell>
          <cell r="Z765">
            <v>4.8384576511627913</v>
          </cell>
          <cell r="AA765">
            <v>5.3066954883720943</v>
          </cell>
          <cell r="AB765">
            <v>9.5208360232558142</v>
          </cell>
          <cell r="AC765">
            <v>13.422818000000001</v>
          </cell>
          <cell r="AD765">
            <v>21.851099069767443</v>
          </cell>
          <cell r="AE765">
            <v>27.938190953488373</v>
          </cell>
        </row>
        <row r="766">
          <cell r="A766" t="str">
            <v>Consommation du ECS des appartements &gt;=1999 (climat normal)</v>
          </cell>
        </row>
        <row r="767">
          <cell r="A767" t="str">
            <v>Consommation du ECS des appartements &gt;=1999 (climat normal)</v>
          </cell>
          <cell r="B767" t="str">
            <v>toccuiprecs5</v>
          </cell>
          <cell r="C767" t="str">
            <v>fra</v>
          </cell>
          <cell r="D767" t="str">
            <v>CEREN</v>
          </cell>
          <cell r="E767" t="str">
            <v>GWh</v>
          </cell>
          <cell r="F767">
            <v>0</v>
          </cell>
          <cell r="G767">
            <v>0</v>
          </cell>
          <cell r="H767">
            <v>0</v>
          </cell>
          <cell r="I767">
            <v>0</v>
          </cell>
          <cell r="J767">
            <v>0</v>
          </cell>
          <cell r="K767">
            <v>0</v>
          </cell>
          <cell r="L767">
            <v>0</v>
          </cell>
          <cell r="M767">
            <v>0</v>
          </cell>
          <cell r="N767">
            <v>0</v>
          </cell>
          <cell r="O767">
            <v>0</v>
          </cell>
          <cell r="P767">
            <v>0</v>
          </cell>
          <cell r="Q767">
            <v>83.346480954029545</v>
          </cell>
          <cell r="R767">
            <v>167.74026994471825</v>
          </cell>
          <cell r="S767">
            <v>257.63820186999669</v>
          </cell>
          <cell r="T767">
            <v>373.83768674256476</v>
          </cell>
          <cell r="U767">
            <v>503.09762116977117</v>
          </cell>
          <cell r="V767">
            <v>649.32675850121836</v>
          </cell>
          <cell r="W767">
            <v>767.29089008880112</v>
          </cell>
          <cell r="X767">
            <v>877.1379247772943</v>
          </cell>
          <cell r="Y767">
            <v>1056.537148077399</v>
          </cell>
          <cell r="Z767">
            <v>1074.0480698929271</v>
          </cell>
          <cell r="AA767">
            <v>1179.6687216993146</v>
          </cell>
          <cell r="AB767">
            <v>1266.3581587794636</v>
          </cell>
          <cell r="AC767">
            <v>1329.9360014126989</v>
          </cell>
          <cell r="AD767">
            <v>1436.9354840673695</v>
          </cell>
          <cell r="AE767">
            <v>1559.8421534235572</v>
          </cell>
        </row>
        <row r="768">
          <cell r="A768" t="str">
            <v>Consommation du ECS charbon des appartements &gt;=1999 (climat normal)</v>
          </cell>
          <cell r="B768" t="str">
            <v>chacuiprecs5</v>
          </cell>
          <cell r="C768" t="str">
            <v>fra</v>
          </cell>
          <cell r="D768" t="str">
            <v>CEREN</v>
          </cell>
          <cell r="E768" t="str">
            <v>GWh</v>
          </cell>
          <cell r="F768">
            <v>0</v>
          </cell>
          <cell r="G768">
            <v>0</v>
          </cell>
          <cell r="H768">
            <v>0</v>
          </cell>
          <cell r="I768">
            <v>0</v>
          </cell>
          <cell r="J768">
            <v>0</v>
          </cell>
          <cell r="K768">
            <v>0</v>
          </cell>
          <cell r="L768">
            <v>0</v>
          </cell>
          <cell r="M768">
            <v>0</v>
          </cell>
          <cell r="N768">
            <v>0</v>
          </cell>
          <cell r="O768">
            <v>0</v>
          </cell>
          <cell r="P768">
            <v>0</v>
          </cell>
          <cell r="Q768">
            <v>0</v>
          </cell>
          <cell r="R768">
            <v>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Consommation du ECS fioul des appartements &gt;=1999 (climat normal)</v>
          </cell>
          <cell r="B769" t="str">
            <v>fodcuiprecs5</v>
          </cell>
          <cell r="C769" t="str">
            <v>fra</v>
          </cell>
          <cell r="D769" t="str">
            <v>CEREN</v>
          </cell>
          <cell r="E769" t="str">
            <v>GWh</v>
          </cell>
          <cell r="F769">
            <v>0</v>
          </cell>
          <cell r="G769">
            <v>0</v>
          </cell>
          <cell r="H769">
            <v>0</v>
          </cell>
          <cell r="I769">
            <v>0</v>
          </cell>
          <cell r="J769">
            <v>0</v>
          </cell>
          <cell r="K769">
            <v>0</v>
          </cell>
          <cell r="L769">
            <v>0</v>
          </cell>
          <cell r="M769">
            <v>0</v>
          </cell>
          <cell r="N769">
            <v>0</v>
          </cell>
          <cell r="O769">
            <v>0</v>
          </cell>
          <cell r="P769">
            <v>0</v>
          </cell>
          <cell r="Q769">
            <v>1.4779574269788507</v>
          </cell>
          <cell r="R769">
            <v>3.2051672438065317</v>
          </cell>
          <cell r="S769">
            <v>5.0165680324901292</v>
          </cell>
          <cell r="T769">
            <v>7.7350447762672356</v>
          </cell>
          <cell r="U769">
            <v>9.4096656780194152</v>
          </cell>
          <cell r="V769">
            <v>11.52355094132963</v>
          </cell>
          <cell r="W769">
            <v>14.960189602579275</v>
          </cell>
          <cell r="X769">
            <v>15.593962095600837</v>
          </cell>
          <cell r="Y769">
            <v>17.640255325459815</v>
          </cell>
          <cell r="Z769">
            <v>18.69591273344361</v>
          </cell>
          <cell r="AA769">
            <v>20.304946422815277</v>
          </cell>
          <cell r="AB769">
            <v>21.416539095304298</v>
          </cell>
          <cell r="AC769">
            <v>21.742480971348179</v>
          </cell>
          <cell r="AD769">
            <v>21.039226207795785</v>
          </cell>
          <cell r="AE769">
            <v>20.277487936311474</v>
          </cell>
        </row>
        <row r="770">
          <cell r="A770" t="str">
            <v>Consommation du ECS GPL des appartements &gt;=1999 (climat normal)</v>
          </cell>
          <cell r="B770" t="str">
            <v>gplcuiprecs5</v>
          </cell>
          <cell r="C770" t="str">
            <v>fra</v>
          </cell>
          <cell r="D770" t="str">
            <v>CEREN</v>
          </cell>
          <cell r="E770" t="str">
            <v>GWh</v>
          </cell>
          <cell r="F770">
            <v>0</v>
          </cell>
          <cell r="G770">
            <v>0</v>
          </cell>
          <cell r="H770">
            <v>0</v>
          </cell>
          <cell r="I770">
            <v>0</v>
          </cell>
          <cell r="J770">
            <v>0</v>
          </cell>
          <cell r="K770">
            <v>0</v>
          </cell>
          <cell r="L770">
            <v>0</v>
          </cell>
          <cell r="M770">
            <v>0</v>
          </cell>
          <cell r="N770">
            <v>0</v>
          </cell>
          <cell r="O770">
            <v>0</v>
          </cell>
          <cell r="P770">
            <v>0</v>
          </cell>
          <cell r="Q770">
            <v>0.96363903180556543</v>
          </cell>
          <cell r="R770">
            <v>1.9915794470071604</v>
          </cell>
          <cell r="S770">
            <v>4.44182213563984</v>
          </cell>
          <cell r="T770">
            <v>7.4930766047396604</v>
          </cell>
          <cell r="U770">
            <v>8.9987013025172722</v>
          </cell>
          <cell r="V770">
            <v>9.6001228610838734</v>
          </cell>
          <cell r="W770">
            <v>9.8856548893330505</v>
          </cell>
          <cell r="X770">
            <v>9.8854505872294336</v>
          </cell>
          <cell r="Y770">
            <v>8.0352688292466361</v>
          </cell>
          <cell r="Z770">
            <v>6.2321891024142309</v>
          </cell>
          <cell r="AA770">
            <v>4.949456150317495</v>
          </cell>
          <cell r="AB770">
            <v>3.9889227633776829</v>
          </cell>
          <cell r="AC770">
            <v>3.0249203117762122</v>
          </cell>
          <cell r="AD770">
            <v>3.0730244890504075</v>
          </cell>
          <cell r="AE770">
            <v>3.116419612724191</v>
          </cell>
        </row>
        <row r="771">
          <cell r="A771" t="str">
            <v>Consommation du ECS gaz naturel des appartements &gt;=1999 (climat normal)</v>
          </cell>
          <cell r="B771" t="str">
            <v>gazcuiprecs5</v>
          </cell>
          <cell r="C771" t="str">
            <v>fra</v>
          </cell>
          <cell r="D771" t="str">
            <v>CEREN</v>
          </cell>
          <cell r="E771" t="str">
            <v>GWh</v>
          </cell>
          <cell r="F771">
            <v>0</v>
          </cell>
          <cell r="G771">
            <v>0</v>
          </cell>
          <cell r="H771">
            <v>0</v>
          </cell>
          <cell r="I771">
            <v>0</v>
          </cell>
          <cell r="J771">
            <v>0</v>
          </cell>
          <cell r="K771">
            <v>0</v>
          </cell>
          <cell r="L771">
            <v>0</v>
          </cell>
          <cell r="M771">
            <v>0</v>
          </cell>
          <cell r="N771">
            <v>0</v>
          </cell>
          <cell r="O771">
            <v>0</v>
          </cell>
          <cell r="P771">
            <v>0</v>
          </cell>
          <cell r="Q771">
            <v>39.598595056971639</v>
          </cell>
          <cell r="R771">
            <v>79.850291749182588</v>
          </cell>
          <cell r="S771">
            <v>117.1184498939746</v>
          </cell>
          <cell r="T771">
            <v>164.65075873673672</v>
          </cell>
          <cell r="U771">
            <v>220.3988806413447</v>
          </cell>
          <cell r="V771">
            <v>272.82960521827408</v>
          </cell>
          <cell r="W771">
            <v>293.65319237375206</v>
          </cell>
          <cell r="X771">
            <v>321.66878660047905</v>
          </cell>
          <cell r="Y771">
            <v>335.58381532546809</v>
          </cell>
          <cell r="Z771">
            <v>344.47144265130856</v>
          </cell>
          <cell r="AA771">
            <v>350.31909088130141</v>
          </cell>
          <cell r="AB771">
            <v>368.76723418048368</v>
          </cell>
          <cell r="AC771">
            <v>403.27122640929451</v>
          </cell>
          <cell r="AD771">
            <v>475.02606281008786</v>
          </cell>
          <cell r="AE771">
            <v>556.39712957100676</v>
          </cell>
        </row>
        <row r="772">
          <cell r="A772" t="str">
            <v>Consommation du ECS électricité des appartements &gt;=1999 (climat normal)</v>
          </cell>
          <cell r="B772" t="str">
            <v>elccuiprecs5</v>
          </cell>
          <cell r="C772" t="str">
            <v>fra</v>
          </cell>
          <cell r="D772" t="str">
            <v>CEREN</v>
          </cell>
          <cell r="E772" t="str">
            <v>GWh</v>
          </cell>
          <cell r="F772">
            <v>0</v>
          </cell>
          <cell r="G772">
            <v>0</v>
          </cell>
          <cell r="H772">
            <v>0</v>
          </cell>
          <cell r="I772">
            <v>0</v>
          </cell>
          <cell r="J772">
            <v>0</v>
          </cell>
          <cell r="K772">
            <v>0</v>
          </cell>
          <cell r="L772">
            <v>0</v>
          </cell>
          <cell r="M772">
            <v>0</v>
          </cell>
          <cell r="N772">
            <v>0</v>
          </cell>
          <cell r="O772">
            <v>0</v>
          </cell>
          <cell r="P772">
            <v>0</v>
          </cell>
          <cell r="Q772">
            <v>34.516840798738606</v>
          </cell>
          <cell r="R772">
            <v>67.943739632628962</v>
          </cell>
          <cell r="S772">
            <v>109.99065913347353</v>
          </cell>
          <cell r="T772">
            <v>165.9425760317979</v>
          </cell>
          <cell r="U772">
            <v>232.76235917579675</v>
          </cell>
          <cell r="V772">
            <v>315.88542187587956</v>
          </cell>
          <cell r="W772">
            <v>401.18767310685763</v>
          </cell>
          <cell r="X772">
            <v>462.48543729631058</v>
          </cell>
          <cell r="Y772">
            <v>614.97501951582922</v>
          </cell>
          <cell r="Z772">
            <v>607.95741202203976</v>
          </cell>
          <cell r="AA772">
            <v>691.17186983790361</v>
          </cell>
          <cell r="AB772">
            <v>727.81212960076311</v>
          </cell>
          <cell r="AC772">
            <v>729.1956514295822</v>
          </cell>
          <cell r="AD772">
            <v>730.5238879557844</v>
          </cell>
          <cell r="AE772">
            <v>725.56385178025891</v>
          </cell>
        </row>
        <row r="773">
          <cell r="A773" t="str">
            <v>Consommation du ECS biomasse des appartements &gt;=1999 (climat normal)</v>
          </cell>
          <cell r="B773" t="str">
            <v>boicuiprecs5</v>
          </cell>
          <cell r="C773" t="str">
            <v>fra</v>
          </cell>
          <cell r="D773" t="str">
            <v>CEREN</v>
          </cell>
          <cell r="E773" t="str">
            <v>GWh</v>
          </cell>
          <cell r="F773">
            <v>0</v>
          </cell>
          <cell r="G773">
            <v>0</v>
          </cell>
          <cell r="H773">
            <v>0</v>
          </cell>
          <cell r="I773">
            <v>0</v>
          </cell>
          <cell r="J773">
            <v>0</v>
          </cell>
          <cell r="K773">
            <v>0</v>
          </cell>
          <cell r="L773">
            <v>0</v>
          </cell>
          <cell r="M773">
            <v>0</v>
          </cell>
          <cell r="N773">
            <v>0</v>
          </cell>
          <cell r="O773">
            <v>0</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Consommation du ECS autre des appartements &gt;=1999 (climat normal)</v>
          </cell>
          <cell r="B774" t="str">
            <v>divcuiprecs5</v>
          </cell>
          <cell r="C774" t="str">
            <v>fra</v>
          </cell>
          <cell r="D774" t="str">
            <v>CEREN</v>
          </cell>
          <cell r="E774" t="str">
            <v>GWh</v>
          </cell>
          <cell r="F774">
            <v>0</v>
          </cell>
          <cell r="G774">
            <v>0</v>
          </cell>
          <cell r="H774">
            <v>0</v>
          </cell>
          <cell r="I774">
            <v>0</v>
          </cell>
          <cell r="J774">
            <v>0</v>
          </cell>
          <cell r="K774">
            <v>0</v>
          </cell>
          <cell r="L774">
            <v>0</v>
          </cell>
          <cell r="M774">
            <v>0</v>
          </cell>
          <cell r="N774">
            <v>0</v>
          </cell>
          <cell r="O774">
            <v>0</v>
          </cell>
          <cell r="P774">
            <v>0</v>
          </cell>
          <cell r="Q774">
            <v>6.789448639534883</v>
          </cell>
          <cell r="R774">
            <v>14.749491872093023</v>
          </cell>
          <cell r="S774">
            <v>21.070702674418602</v>
          </cell>
          <cell r="T774">
            <v>28.016230593023263</v>
          </cell>
          <cell r="U774">
            <v>31.528014372093015</v>
          </cell>
          <cell r="V774">
            <v>39.488057604651168</v>
          </cell>
          <cell r="W774">
            <v>47.604180116279082</v>
          </cell>
          <cell r="X774">
            <v>67.504288197674413</v>
          </cell>
          <cell r="Y774">
            <v>80.302789081395332</v>
          </cell>
          <cell r="Z774">
            <v>96.691113383720932</v>
          </cell>
          <cell r="AA774">
            <v>112.92335840697677</v>
          </cell>
          <cell r="AB774">
            <v>144.37333313953491</v>
          </cell>
          <cell r="AC774">
            <v>172.70172229069766</v>
          </cell>
          <cell r="AD774">
            <v>207.27328260465111</v>
          </cell>
          <cell r="AE774">
            <v>254.48726452325585</v>
          </cell>
        </row>
        <row r="775">
          <cell r="A775" t="str">
            <v>Cu maison</v>
          </cell>
          <cell r="P775" t="e">
            <v>#DIV/0!</v>
          </cell>
          <cell r="Q775">
            <v>8837.6456738377274</v>
          </cell>
          <cell r="R775">
            <v>8655.1720415035543</v>
          </cell>
          <cell r="S775">
            <v>8451.0460448401336</v>
          </cell>
          <cell r="T775">
            <v>8754.0967647588714</v>
          </cell>
          <cell r="U775">
            <v>8374.2905141329556</v>
          </cell>
          <cell r="V775">
            <v>8220.1866770195647</v>
          </cell>
          <cell r="W775">
            <v>8073.8420792956877</v>
          </cell>
          <cell r="X775">
            <v>7662.4039004056176</v>
          </cell>
          <cell r="Y775">
            <v>7349.8571098444263</v>
          </cell>
          <cell r="Z775">
            <v>7000.8017466471047</v>
          </cell>
          <cell r="AA775">
            <v>6540.4233028175131</v>
          </cell>
          <cell r="AB775">
            <v>6352.3910933040488</v>
          </cell>
          <cell r="AC775">
            <v>6154.2305243132823</v>
          </cell>
          <cell r="AD775">
            <v>5971.9764090777062</v>
          </cell>
          <cell r="AE775">
            <v>5826.7566735236633</v>
          </cell>
        </row>
        <row r="776">
          <cell r="A776" t="str">
            <v>Cu appart</v>
          </cell>
          <cell r="P776" t="e">
            <v>#DIV/0!</v>
          </cell>
          <cell r="Q776">
            <v>4439.536902352721</v>
          </cell>
          <cell r="R776">
            <v>4317.3863746821389</v>
          </cell>
          <cell r="S776">
            <v>4153.4273837241553</v>
          </cell>
          <cell r="T776">
            <v>4152.0577673325706</v>
          </cell>
          <cell r="U776">
            <v>4120.6900932645995</v>
          </cell>
          <cell r="V776">
            <v>4073.7498047632084</v>
          </cell>
          <cell r="W776">
            <v>4195.4917441034449</v>
          </cell>
          <cell r="X776">
            <v>3929.3792564417649</v>
          </cell>
          <cell r="Y776">
            <v>3768.1192371143829</v>
          </cell>
          <cell r="Z776">
            <v>3851.1871539353956</v>
          </cell>
          <cell r="AA776">
            <v>3479.6022659522782</v>
          </cell>
          <cell r="AB776">
            <v>3421.0507550513857</v>
          </cell>
          <cell r="AC776">
            <v>3415.241161058238</v>
          </cell>
          <cell r="AD776">
            <v>3366.8924294418621</v>
          </cell>
          <cell r="AE776">
            <v>3351.6353244867119</v>
          </cell>
        </row>
        <row r="777">
          <cell r="P777" t="e">
            <v>#VALUE!</v>
          </cell>
          <cell r="Q777">
            <v>7599.0074581579775</v>
          </cell>
          <cell r="R777">
            <v>7442.1083761853424</v>
          </cell>
          <cell r="S777">
            <v>7266.5916120723414</v>
          </cell>
          <cell r="T777">
            <v>7527.1683273936987</v>
          </cell>
          <cell r="U777">
            <v>7200.593735281991</v>
          </cell>
          <cell r="V777">
            <v>7068.0882863452825</v>
          </cell>
          <cell r="W777">
            <v>6942.2545823694645</v>
          </cell>
          <cell r="X777">
            <v>6588.481427691846</v>
          </cell>
          <cell r="Y777">
            <v>6319.7395613451636</v>
          </cell>
          <cell r="Z777">
            <v>6019.6059730413617</v>
          </cell>
          <cell r="AA777">
            <v>5623.7517651053413</v>
          </cell>
          <cell r="AB777">
            <v>5462.0731670714085</v>
          </cell>
          <cell r="AC777">
            <v>5291.6857474748767</v>
          </cell>
          <cell r="AD777">
            <v>5134.975416231905</v>
          </cell>
          <cell r="AE777">
            <v>5010.1089196248176</v>
          </cell>
        </row>
        <row r="778">
          <cell r="P778" t="e">
            <v>#VALUE!</v>
          </cell>
          <cell r="Q778">
            <v>3817.3146193918487</v>
          </cell>
          <cell r="R778">
            <v>3712.2840710938426</v>
          </cell>
          <cell r="S778">
            <v>3571.3047151540459</v>
          </cell>
          <cell r="T778">
            <v>3570.1270570357442</v>
          </cell>
          <cell r="U778">
            <v>3543.1557121793626</v>
          </cell>
          <cell r="V778">
            <v>3502.7943291171177</v>
          </cell>
          <cell r="W778">
            <v>3607.4735546891188</v>
          </cell>
          <cell r="X778">
            <v>3378.6580020995402</v>
          </cell>
          <cell r="Y778">
            <v>3239.9993440364428</v>
          </cell>
          <cell r="Z778">
            <v>3311.424895903177</v>
          </cell>
          <cell r="AA778">
            <v>2991.9194032263786</v>
          </cell>
          <cell r="AB778">
            <v>2941.5741659943128</v>
          </cell>
          <cell r="AC778">
            <v>2936.5788143235063</v>
          </cell>
          <cell r="AD778">
            <v>2895.0063881701308</v>
          </cell>
          <cell r="AE778">
            <v>2881.8876392835009</v>
          </cell>
        </row>
        <row r="780">
          <cell r="A780" t="str">
            <v>Production solaire thermique</v>
          </cell>
        </row>
        <row r="781">
          <cell r="A781" t="str">
            <v>Source de donnée : Eurostat</v>
          </cell>
          <cell r="B781" t="str">
            <v>http://appsso.eurostat.ec.europa.eu/nui/submitViewTableAction.do</v>
          </cell>
        </row>
        <row r="783">
          <cell r="A783" t="str">
            <v>PRODUCT</v>
          </cell>
          <cell r="B783" t="str">
            <v>Unit</v>
          </cell>
          <cell r="C783" t="str">
            <v>2000</v>
          </cell>
          <cell r="D783" t="str">
            <v>2001</v>
          </cell>
          <cell r="E783" t="str">
            <v>2002</v>
          </cell>
          <cell r="F783" t="str">
            <v>2003</v>
          </cell>
          <cell r="G783" t="str">
            <v>2004</v>
          </cell>
          <cell r="H783" t="str">
            <v>2005</v>
          </cell>
          <cell r="I783" t="str">
            <v>2006</v>
          </cell>
          <cell r="J783" t="str">
            <v>2007</v>
          </cell>
          <cell r="K783" t="str">
            <v>2008</v>
          </cell>
          <cell r="L783" t="str">
            <v>2009</v>
          </cell>
          <cell r="M783" t="str">
            <v>2010</v>
          </cell>
          <cell r="N783" t="str">
            <v>2011</v>
          </cell>
          <cell r="O783" t="str">
            <v>2012</v>
          </cell>
          <cell r="P783" t="str">
            <v>2013</v>
          </cell>
          <cell r="Q783" t="str">
            <v>2014</v>
          </cell>
          <cell r="R783" t="str">
            <v>2015</v>
          </cell>
        </row>
        <row r="784">
          <cell r="A784" t="str">
            <v>Solar thermal résidentiel</v>
          </cell>
          <cell r="B784" t="str">
            <v>ktoe</v>
          </cell>
          <cell r="C784">
            <v>20.7</v>
          </cell>
          <cell r="D784">
            <v>20.2</v>
          </cell>
          <cell r="E784">
            <v>20.100000000000001</v>
          </cell>
          <cell r="F784">
            <v>21</v>
          </cell>
          <cell r="G784">
            <v>21.9</v>
          </cell>
          <cell r="H784">
            <v>22.5</v>
          </cell>
          <cell r="I784">
            <v>29.7</v>
          </cell>
          <cell r="J784">
            <v>37.299999999999997</v>
          </cell>
          <cell r="K784">
            <v>46.8</v>
          </cell>
          <cell r="L784">
            <v>54</v>
          </cell>
          <cell r="M784">
            <v>60.2</v>
          </cell>
          <cell r="N784">
            <v>66.3</v>
          </cell>
          <cell r="O784">
            <v>71.900000000000006</v>
          </cell>
          <cell r="P784">
            <v>77.900000000000006</v>
          </cell>
          <cell r="Q784">
            <v>82.6</v>
          </cell>
          <cell r="R784">
            <v>85.4</v>
          </cell>
        </row>
        <row r="785">
          <cell r="A785" t="str">
            <v>Solar thermal services</v>
          </cell>
          <cell r="B785" t="str">
            <v>France</v>
          </cell>
          <cell r="C785">
            <v>0</v>
          </cell>
          <cell r="D785">
            <v>0</v>
          </cell>
          <cell r="E785">
            <v>0</v>
          </cell>
          <cell r="F785">
            <v>0</v>
          </cell>
          <cell r="G785">
            <v>0</v>
          </cell>
          <cell r="H785">
            <v>1.8</v>
          </cell>
          <cell r="I785">
            <v>1.8</v>
          </cell>
          <cell r="J785">
            <v>2.1</v>
          </cell>
          <cell r="K785">
            <v>2.5</v>
          </cell>
          <cell r="L785">
            <v>2.9</v>
          </cell>
          <cell r="M785">
            <v>3.3</v>
          </cell>
          <cell r="N785">
            <v>4</v>
          </cell>
          <cell r="O785">
            <v>8.6</v>
          </cell>
          <cell r="P785">
            <v>10</v>
          </cell>
          <cell r="Q785">
            <v>10.8</v>
          </cell>
          <cell r="R785">
            <v>11.5</v>
          </cell>
        </row>
        <row r="828">
          <cell r="A828" t="str">
            <v>Energie finale</v>
          </cell>
          <cell r="B828" t="str">
            <v>Code série</v>
          </cell>
          <cell r="C828" t="str">
            <v>Pays</v>
          </cell>
          <cell r="D828" t="str">
            <v>Source</v>
          </cell>
          <cell r="E828" t="str">
            <v>Unit</v>
          </cell>
          <cell r="P828">
            <v>2000</v>
          </cell>
          <cell r="Q828">
            <v>2001</v>
          </cell>
          <cell r="R828">
            <v>2002</v>
          </cell>
          <cell r="S828">
            <v>2003</v>
          </cell>
          <cell r="T828">
            <v>2004</v>
          </cell>
          <cell r="U828">
            <v>2005</v>
          </cell>
          <cell r="V828">
            <v>2006</v>
          </cell>
          <cell r="W828">
            <v>2007</v>
          </cell>
          <cell r="X828">
            <v>2008</v>
          </cell>
          <cell r="Y828">
            <v>2009</v>
          </cell>
          <cell r="Z828">
            <v>2010</v>
          </cell>
          <cell r="AA828">
            <v>2011</v>
          </cell>
          <cell r="AB828">
            <v>2012</v>
          </cell>
          <cell r="AC828">
            <v>2013</v>
          </cell>
          <cell r="AD828">
            <v>2014</v>
          </cell>
          <cell r="AE828">
            <v>2015</v>
          </cell>
        </row>
        <row r="829">
          <cell r="A829" t="str">
            <v>Consommation totale du résidentiel (climat normal)</v>
          </cell>
        </row>
        <row r="830">
          <cell r="A830" t="str">
            <v>Consommation totale du résidentiel (climat normal)</v>
          </cell>
          <cell r="B830" t="str">
            <v>toccflprcc</v>
          </cell>
          <cell r="C830" t="str">
            <v>fra</v>
          </cell>
          <cell r="D830" t="str">
            <v>CEREN</v>
          </cell>
          <cell r="E830" t="str">
            <v>GWh</v>
          </cell>
          <cell r="P830">
            <v>497266.54744381789</v>
          </cell>
          <cell r="X830">
            <v>490854.00205369457</v>
          </cell>
          <cell r="AE830">
            <v>453914.18928798352</v>
          </cell>
        </row>
        <row r="831">
          <cell r="A831" t="str">
            <v>Consommation totale du charbon du résidentiel (climat normal)</v>
          </cell>
          <cell r="B831" t="str">
            <v>chacflprcc</v>
          </cell>
          <cell r="C831" t="str">
            <v>fra</v>
          </cell>
          <cell r="D831" t="str">
            <v>CEREN</v>
          </cell>
          <cell r="E831" t="str">
            <v>GWh</v>
          </cell>
          <cell r="P831">
            <v>700.76829415765656</v>
          </cell>
          <cell r="X831">
            <v>2564.3225737618409</v>
          </cell>
          <cell r="AE831">
            <v>415.52642396015335</v>
          </cell>
        </row>
        <row r="832">
          <cell r="A832" t="str">
            <v>Consommation totale du fioul du résidentiel (climat normal)</v>
          </cell>
          <cell r="B832" t="str">
            <v>fodcflprcc</v>
          </cell>
          <cell r="C832" t="str">
            <v>fra</v>
          </cell>
          <cell r="D832" t="str">
            <v>CEREN</v>
          </cell>
          <cell r="E832" t="str">
            <v>GWh</v>
          </cell>
          <cell r="P832">
            <v>89102.738805681991</v>
          </cell>
          <cell r="X832">
            <v>82661.516419324093</v>
          </cell>
          <cell r="AE832">
            <v>62596.950406983058</v>
          </cell>
        </row>
        <row r="833">
          <cell r="A833" t="str">
            <v>Consommation totale du GPL du résidentiel (climat normal)</v>
          </cell>
          <cell r="B833" t="str">
            <v>gplcflprcc</v>
          </cell>
          <cell r="C833" t="str">
            <v>fra</v>
          </cell>
          <cell r="D833" t="str">
            <v>CEREN</v>
          </cell>
          <cell r="E833" t="str">
            <v>GWh</v>
          </cell>
          <cell r="P833">
            <v>16459.18123607125</v>
          </cell>
          <cell r="X833">
            <v>13410.58110496468</v>
          </cell>
          <cell r="AE833">
            <v>11294.819338404563</v>
          </cell>
        </row>
        <row r="834">
          <cell r="A834" t="str">
            <v>Consommation totale du gaz naturel du résidentiel (climat normal)</v>
          </cell>
          <cell r="B834" t="str">
            <v>gazcflprcc</v>
          </cell>
          <cell r="C834" t="str">
            <v>fra</v>
          </cell>
          <cell r="D834" t="str">
            <v>CEREN</v>
          </cell>
          <cell r="E834" t="str">
            <v>GWh</v>
          </cell>
          <cell r="P834">
            <v>174516.13308375265</v>
          </cell>
          <cell r="X834">
            <v>161632.21613912995</v>
          </cell>
          <cell r="AE834">
            <v>134330.45568875823</v>
          </cell>
        </row>
        <row r="835">
          <cell r="A835" t="str">
            <v>Consommation totale de l'électricité du résidentiel (climat normal)</v>
          </cell>
          <cell r="B835" t="str">
            <v>elccflprcc</v>
          </cell>
          <cell r="C835" t="str">
            <v>fra</v>
          </cell>
          <cell r="D835" t="str">
            <v>CEREN</v>
          </cell>
          <cell r="E835" t="str">
            <v>GWh</v>
          </cell>
          <cell r="P835">
            <v>122892.19784185286</v>
          </cell>
          <cell r="X835">
            <v>148463.48648354335</v>
          </cell>
          <cell r="AE835">
            <v>153547.76993898425</v>
          </cell>
        </row>
        <row r="836">
          <cell r="A836" t="str">
            <v>Consommation totale de la biomasse du résidentiel (climat normal)</v>
          </cell>
          <cell r="B836" t="str">
            <v>boicflprcc</v>
          </cell>
          <cell r="C836" t="str">
            <v>fra</v>
          </cell>
          <cell r="D836" t="str">
            <v>CEREN</v>
          </cell>
          <cell r="E836" t="str">
            <v>GWh</v>
          </cell>
          <cell r="P836">
            <v>73222.957598140827</v>
          </cell>
          <cell r="X836">
            <v>68594.521525619377</v>
          </cell>
          <cell r="AE836">
            <v>78223.050043792653</v>
          </cell>
        </row>
        <row r="837">
          <cell r="A837" t="str">
            <v>Consommation totale autre du résidentiel (climat normal)</v>
          </cell>
          <cell r="B837" t="str">
            <v>divcflprcc</v>
          </cell>
          <cell r="C837" t="str">
            <v>fra</v>
          </cell>
          <cell r="D837" t="str">
            <v>CEREN</v>
          </cell>
          <cell r="E837" t="str">
            <v>GWh</v>
          </cell>
          <cell r="P837">
            <v>20372.570584160701</v>
          </cell>
          <cell r="X837">
            <v>13527.357807351305</v>
          </cell>
          <cell r="AE837">
            <v>13505.617447100631</v>
          </cell>
        </row>
        <row r="838">
          <cell r="A838" t="str">
            <v>Consommation du chauffage du résidentiel (climat normal)</v>
          </cell>
        </row>
        <row r="839">
          <cell r="A839" t="str">
            <v>Consommation du chauffage du résidentiel (climat normal)</v>
          </cell>
          <cell r="B839" t="str">
            <v>toccflprchc</v>
          </cell>
          <cell r="C839" t="str">
            <v>fra</v>
          </cell>
          <cell r="D839" t="str">
            <v>CEREN</v>
          </cell>
          <cell r="E839" t="str">
            <v>GWh</v>
          </cell>
          <cell r="P839">
            <v>359617.05236641003</v>
          </cell>
          <cell r="X839">
            <v>338452.01325997361</v>
          </cell>
          <cell r="AE839">
            <v>297670.09820872045</v>
          </cell>
        </row>
        <row r="840">
          <cell r="A840" t="str">
            <v>Consommation du chauffage charbon du résidentiel (climat normal)</v>
          </cell>
          <cell r="B840" t="str">
            <v>chacflprchc</v>
          </cell>
          <cell r="C840" t="str">
            <v>fra</v>
          </cell>
          <cell r="D840" t="str">
            <v>CEREN</v>
          </cell>
          <cell r="E840" t="str">
            <v>GWh</v>
          </cell>
          <cell r="P840">
            <v>697.09918954504064</v>
          </cell>
          <cell r="X840">
            <v>2550.3779826096952</v>
          </cell>
          <cell r="AE840">
            <v>412.98663950637905</v>
          </cell>
        </row>
        <row r="841">
          <cell r="A841" t="str">
            <v>Consommation du chauffage pétrole du résidentiel (climat normal)</v>
          </cell>
          <cell r="B841" t="str">
            <v>oilcflprchc</v>
          </cell>
          <cell r="C841" t="str">
            <v>fra</v>
          </cell>
          <cell r="D841" t="str">
            <v>CEREN</v>
          </cell>
          <cell r="E841" t="str">
            <v>GWh</v>
          </cell>
          <cell r="P841">
            <v>86299.934007749311</v>
          </cell>
          <cell r="X841">
            <v>80983.1142072363</v>
          </cell>
          <cell r="AE841">
            <v>61094.811414050928</v>
          </cell>
        </row>
        <row r="842">
          <cell r="A842" t="str">
            <v>Consommation du chauffage fioul du résidentiel (climat normal)</v>
          </cell>
          <cell r="B842" t="str">
            <v>fodcflprchc</v>
          </cell>
          <cell r="C842" t="str">
            <v>fra</v>
          </cell>
          <cell r="D842" t="str">
            <v>CEREN</v>
          </cell>
          <cell r="E842" t="str">
            <v>GWh</v>
          </cell>
          <cell r="P842">
            <v>79377.433069099687</v>
          </cell>
          <cell r="X842">
            <v>75335.935869755689</v>
          </cell>
          <cell r="AE842">
            <v>57105.339124283135</v>
          </cell>
        </row>
        <row r="843">
          <cell r="A843" t="str">
            <v>Consommation du chauffage GPL du résidentiel (climat normal)</v>
          </cell>
          <cell r="B843" t="str">
            <v>gplcflprchc</v>
          </cell>
          <cell r="C843" t="str">
            <v>fra</v>
          </cell>
          <cell r="D843" t="str">
            <v>CEREN</v>
          </cell>
          <cell r="E843" t="str">
            <v>GWh</v>
          </cell>
          <cell r="P843">
            <v>6922.5009386496249</v>
          </cell>
          <cell r="X843">
            <v>5647.1783374806164</v>
          </cell>
          <cell r="AE843">
            <v>3989.4722897677921</v>
          </cell>
        </row>
        <row r="844">
          <cell r="A844" t="str">
            <v>Consommation du chauffage gaz naturel du résidentiel (climat normal)</v>
          </cell>
          <cell r="B844" t="str">
            <v>gazcflprchc</v>
          </cell>
          <cell r="C844" t="str">
            <v>fra</v>
          </cell>
          <cell r="D844" t="str">
            <v>CEREN</v>
          </cell>
          <cell r="E844" t="str">
            <v>GWh</v>
          </cell>
          <cell r="P844">
            <v>146513.29570948583</v>
          </cell>
          <cell r="X844">
            <v>133925.97370879268</v>
          </cell>
          <cell r="AE844">
            <v>111937.00652720334</v>
          </cell>
        </row>
        <row r="845">
          <cell r="A845" t="str">
            <v>Consommation du chauffage électricité du résidentiel (climat normal)</v>
          </cell>
          <cell r="B845" t="str">
            <v>elccflprchc</v>
          </cell>
          <cell r="C845" t="str">
            <v>fra</v>
          </cell>
          <cell r="D845" t="str">
            <v>CEREN</v>
          </cell>
          <cell r="E845" t="str">
            <v>GWh</v>
          </cell>
          <cell r="P845">
            <v>37258.830082581982</v>
          </cell>
          <cell r="X845">
            <v>42523.677193933356</v>
          </cell>
          <cell r="AE845">
            <v>36297.069913515545</v>
          </cell>
        </row>
        <row r="846">
          <cell r="A846" t="str">
            <v>Consommation du chauffage biomasse du résidentiel (climat normal)</v>
          </cell>
          <cell r="B846" t="str">
            <v>boicflprchc</v>
          </cell>
          <cell r="C846" t="str">
            <v>fra</v>
          </cell>
          <cell r="D846" t="str">
            <v>CEREN</v>
          </cell>
          <cell r="E846" t="str">
            <v>GWh</v>
          </cell>
          <cell r="P846">
            <v>71953.868402222492</v>
          </cell>
          <cell r="X846">
            <v>67793.473309382229</v>
          </cell>
          <cell r="AE846">
            <v>77475.119816935374</v>
          </cell>
        </row>
        <row r="847">
          <cell r="A847" t="str">
            <v>Consommation du chauffage autre du résidentiel (climat normal)</v>
          </cell>
          <cell r="B847" t="str">
            <v>divcflprchc</v>
          </cell>
          <cell r="C847" t="str">
            <v>fra</v>
          </cell>
          <cell r="D847" t="str">
            <v>CEREN</v>
          </cell>
          <cell r="E847" t="str">
            <v>GWh</v>
          </cell>
          <cell r="P847">
            <v>16894.024974825414</v>
          </cell>
          <cell r="X847">
            <v>10675.396858019329</v>
          </cell>
          <cell r="AE847">
            <v>10453.103897508892</v>
          </cell>
        </row>
        <row r="848">
          <cell r="A848" t="str">
            <v>Consommation de l'ECS du résidentiel (climat normal)</v>
          </cell>
        </row>
        <row r="849">
          <cell r="A849" t="str">
            <v>Consommation de l'ECS du résidentiel (climat normal)</v>
          </cell>
          <cell r="B849" t="str">
            <v>toccflprecs</v>
          </cell>
          <cell r="C849" t="str">
            <v>fra</v>
          </cell>
          <cell r="D849" t="str">
            <v>CEREN</v>
          </cell>
          <cell r="E849" t="str">
            <v>GWh</v>
          </cell>
          <cell r="P849">
            <v>51272.628858867261</v>
          </cell>
          <cell r="X849">
            <v>48902.42294002734</v>
          </cell>
          <cell r="AE849">
            <v>50324.829460951434</v>
          </cell>
        </row>
        <row r="850">
          <cell r="A850" t="str">
            <v>Consommation de l'ECS charbon du résidentiel (climat normal)</v>
          </cell>
          <cell r="B850" t="str">
            <v>chacflprecs</v>
          </cell>
          <cell r="C850" t="str">
            <v>fra</v>
          </cell>
          <cell r="D850" t="str">
            <v>CEREN</v>
          </cell>
          <cell r="E850" t="str">
            <v>GWh</v>
          </cell>
          <cell r="P850">
            <v>3.6691046126158953</v>
          </cell>
          <cell r="X850">
            <v>13.944591152145751</v>
          </cell>
          <cell r="AE850">
            <v>2.5397844537743004</v>
          </cell>
        </row>
        <row r="851">
          <cell r="A851" t="str">
            <v>Consommation de l'ECS pétrole du résidentiel (climat normal)</v>
          </cell>
          <cell r="B851" t="str">
            <v>oilcflprecs</v>
          </cell>
          <cell r="C851" t="str">
            <v>fra</v>
          </cell>
          <cell r="D851" t="str">
            <v>CEREN</v>
          </cell>
          <cell r="E851" t="str">
            <v>GWh</v>
          </cell>
          <cell r="P851">
            <v>11362.990652271421</v>
          </cell>
          <cell r="X851">
            <v>8436.9663452847726</v>
          </cell>
          <cell r="AE851">
            <v>6413.6679831629135</v>
          </cell>
        </row>
        <row r="852">
          <cell r="A852" t="str">
            <v>Consommation de l'ECS fioul du résidentiel (climat normal)</v>
          </cell>
          <cell r="B852" t="str">
            <v>fodcflprecs</v>
          </cell>
          <cell r="C852" t="str">
            <v>fra</v>
          </cell>
          <cell r="D852" t="str">
            <v>CEREN</v>
          </cell>
          <cell r="E852" t="str">
            <v>GWh</v>
          </cell>
          <cell r="P852">
            <v>9725.3057365823115</v>
          </cell>
          <cell r="X852">
            <v>7325.5805495683962</v>
          </cell>
          <cell r="AE852">
            <v>5491.6112826999233</v>
          </cell>
        </row>
        <row r="853">
          <cell r="A853" t="str">
            <v>Consommation de l'ECS GPL du résidentiel (climat normal)</v>
          </cell>
          <cell r="B853" t="str">
            <v>gplcflprecs</v>
          </cell>
          <cell r="C853" t="str">
            <v>fra</v>
          </cell>
          <cell r="D853" t="str">
            <v>CEREN</v>
          </cell>
          <cell r="E853" t="str">
            <v>GWh</v>
          </cell>
          <cell r="P853">
            <v>1637.6849156891094</v>
          </cell>
          <cell r="X853">
            <v>1111.3857957163752</v>
          </cell>
          <cell r="AE853">
            <v>922.05670046299088</v>
          </cell>
        </row>
        <row r="854">
          <cell r="A854" t="str">
            <v>Consommation de l'ECS gaz naturel du résidentiel (climat normal)</v>
          </cell>
          <cell r="B854" t="str">
            <v>gazcflprecs</v>
          </cell>
          <cell r="C854" t="str">
            <v>fra</v>
          </cell>
          <cell r="D854" t="str">
            <v>CEREN</v>
          </cell>
          <cell r="E854" t="str">
            <v>GWh</v>
          </cell>
          <cell r="P854">
            <v>16886.281627253848</v>
          </cell>
          <cell r="X854">
            <v>17054.203968798145</v>
          </cell>
          <cell r="AE854">
            <v>14371.751515127027</v>
          </cell>
        </row>
        <row r="855">
          <cell r="A855" t="str">
            <v>Consommation de l'ECS électricité du résidentiel (climat normal)</v>
          </cell>
          <cell r="B855" t="str">
            <v>elccflprecs</v>
          </cell>
          <cell r="C855" t="str">
            <v>fra</v>
          </cell>
          <cell r="D855" t="str">
            <v>CEREN</v>
          </cell>
          <cell r="E855" t="str">
            <v>GWh</v>
          </cell>
          <cell r="P855">
            <v>18272.052669475761</v>
          </cell>
          <cell r="X855">
            <v>19744.298869223156</v>
          </cell>
          <cell r="AE855">
            <v>25736.42640175869</v>
          </cell>
        </row>
        <row r="856">
          <cell r="A856" t="str">
            <v>Consommation de l'ECS biomasse du résidentiel (climat normal)</v>
          </cell>
          <cell r="B856" t="str">
            <v>boicflprecs</v>
          </cell>
          <cell r="C856" t="str">
            <v>fra</v>
          </cell>
          <cell r="D856" t="str">
            <v>CEREN</v>
          </cell>
          <cell r="E856" t="str">
            <v>GWh</v>
          </cell>
          <cell r="P856">
            <v>1269.0891959183386</v>
          </cell>
          <cell r="X856">
            <v>801.04821623715031</v>
          </cell>
          <cell r="AE856">
            <v>747.93022685728488</v>
          </cell>
        </row>
        <row r="857">
          <cell r="A857" t="str">
            <v>Consommation de l'ECS autre du résidentiel (climat normal)</v>
          </cell>
          <cell r="B857" t="str">
            <v>divcflprecs</v>
          </cell>
          <cell r="C857" t="str">
            <v>fra</v>
          </cell>
          <cell r="D857" t="str">
            <v>CEREN</v>
          </cell>
          <cell r="E857" t="str">
            <v>GWh</v>
          </cell>
          <cell r="P857">
            <v>3478.5456093352877</v>
          </cell>
          <cell r="X857">
            <v>2851.9609493319758</v>
          </cell>
          <cell r="AE857">
            <v>3052.5135495917389</v>
          </cell>
        </row>
        <row r="858">
          <cell r="A858" t="str">
            <v>Consommation de la cuisson du résidentiel (climat normal)</v>
          </cell>
        </row>
        <row r="859">
          <cell r="A859" t="str">
            <v>Consommation de la cuisson du résidentiel (climat normal)</v>
          </cell>
          <cell r="B859" t="str">
            <v>toccflprcui</v>
          </cell>
          <cell r="C859" t="str">
            <v>fra</v>
          </cell>
          <cell r="D859" t="str">
            <v>CEREN</v>
          </cell>
          <cell r="E859" t="str">
            <v>GWh</v>
          </cell>
          <cell r="P859">
            <v>28621.403493061385</v>
          </cell>
          <cell r="X859">
            <v>28045.783378062213</v>
          </cell>
          <cell r="AE859">
            <v>26224.353847772443</v>
          </cell>
        </row>
        <row r="860">
          <cell r="A860" t="str">
            <v>Consommation de l'ECS pétrole du résidentiel (climat normal)</v>
          </cell>
          <cell r="B860" t="str">
            <v>oilcflprecs</v>
          </cell>
          <cell r="C860" t="str">
            <v>fra</v>
          </cell>
          <cell r="D860" t="str">
            <v>CEREN</v>
          </cell>
          <cell r="E860" t="str">
            <v>GWh</v>
          </cell>
          <cell r="P860">
            <v>7898.9953817325168</v>
          </cell>
          <cell r="X860">
            <v>6652.016971767689</v>
          </cell>
          <cell r="AE860">
            <v>6383.2903481737785</v>
          </cell>
        </row>
        <row r="861">
          <cell r="A861" t="str">
            <v>Consommation de la cuisson GPL du résidentiel (climat normal)</v>
          </cell>
          <cell r="B861" t="str">
            <v>gplcflprcui</v>
          </cell>
          <cell r="C861" t="str">
            <v>fra</v>
          </cell>
          <cell r="D861" t="str">
            <v>CEREN</v>
          </cell>
          <cell r="E861" t="str">
            <v>GWh</v>
          </cell>
          <cell r="P861">
            <v>7898.9953817325168</v>
          </cell>
          <cell r="X861">
            <v>6652.016971767689</v>
          </cell>
          <cell r="AE861">
            <v>6383.2903481737785</v>
          </cell>
        </row>
        <row r="862">
          <cell r="A862" t="str">
            <v>Consommation de la cuisson gaz naturel du résidentiel (climat normal)</v>
          </cell>
          <cell r="B862" t="str">
            <v>gazcflprcui</v>
          </cell>
          <cell r="C862" t="str">
            <v>fra</v>
          </cell>
          <cell r="D862" t="str">
            <v>CEREN</v>
          </cell>
          <cell r="E862" t="str">
            <v>GWh</v>
          </cell>
          <cell r="P862">
            <v>11116.555747012942</v>
          </cell>
          <cell r="X862">
            <v>10652.038461539123</v>
          </cell>
          <cell r="AE862">
            <v>8021.6976464278587</v>
          </cell>
        </row>
        <row r="863">
          <cell r="A863" t="str">
            <v>Consommation de la cuisson électricité du résidentiel (climat normal)</v>
          </cell>
          <cell r="B863" t="str">
            <v>elccflprcui</v>
          </cell>
          <cell r="C863" t="str">
            <v>fra</v>
          </cell>
          <cell r="D863" t="str">
            <v>CEREN</v>
          </cell>
          <cell r="E863" t="str">
            <v>GWh</v>
          </cell>
          <cell r="P863">
            <v>9605.852364315926</v>
          </cell>
          <cell r="X863">
            <v>10741.727944755399</v>
          </cell>
          <cell r="AE863">
            <v>11819.365853170804</v>
          </cell>
        </row>
        <row r="864">
          <cell r="A864" t="str">
            <v>Consommation de l'electrité spécifique du résidentiel (climat normal)</v>
          </cell>
        </row>
        <row r="865">
          <cell r="A865" t="str">
            <v>Consommation de l'electrité spécifique du résidentiel (climat normal)</v>
          </cell>
          <cell r="B865" t="str">
            <v>toccflprels</v>
          </cell>
          <cell r="C865" t="str">
            <v>fra</v>
          </cell>
          <cell r="D865" t="str">
            <v>CEREN</v>
          </cell>
          <cell r="E865" t="str">
            <v>GWh</v>
          </cell>
          <cell r="P865">
            <v>57755.462725479185</v>
          </cell>
          <cell r="X865">
            <v>75453.782475631451</v>
          </cell>
          <cell r="AE865">
            <v>79694.907770539226</v>
          </cell>
        </row>
        <row r="866">
          <cell r="A866" t="str">
            <v>Consommation de l'electrité spécifique électricité du résidentiel (climat normal)</v>
          </cell>
          <cell r="B866" t="str">
            <v>elccflprels</v>
          </cell>
          <cell r="C866" t="str">
            <v>fra</v>
          </cell>
          <cell r="D866" t="str">
            <v>CEREN</v>
          </cell>
          <cell r="E866" t="str">
            <v>GWh</v>
          </cell>
          <cell r="P866">
            <v>57755.462725479185</v>
          </cell>
          <cell r="X866">
            <v>75453.782475631451</v>
          </cell>
          <cell r="AE866">
            <v>79694.907770539226</v>
          </cell>
        </row>
        <row r="868">
          <cell r="A868" t="str">
            <v>Consommation de chauffage des résidences principales par année de construction</v>
          </cell>
        </row>
        <row r="869">
          <cell r="A869" t="str">
            <v>Consommation du chauffage du résidentiel (climat normal)</v>
          </cell>
        </row>
        <row r="870">
          <cell r="A870" t="str">
            <v>Consommation du chauffage du résidentiel (climat normal)</v>
          </cell>
          <cell r="B870" t="str">
            <v>toccflprchc</v>
          </cell>
          <cell r="C870" t="str">
            <v>fra</v>
          </cell>
          <cell r="D870" t="str">
            <v>CEREN</v>
          </cell>
          <cell r="E870" t="str">
            <v>GWh</v>
          </cell>
          <cell r="P870">
            <v>359617.05236641003</v>
          </cell>
          <cell r="X870">
            <v>338452.01325997361</v>
          </cell>
          <cell r="AE870">
            <v>297670.09820872045</v>
          </cell>
          <cell r="AF870" t="str">
            <v>Ceren</v>
          </cell>
          <cell r="AG870" t="str">
            <v>Etude 6102</v>
          </cell>
        </row>
        <row r="871">
          <cell r="A871" t="str">
            <v>Consommation du chauffage charbon du résidentiel (climat normal)</v>
          </cell>
          <cell r="B871" t="str">
            <v>chacflprchc</v>
          </cell>
          <cell r="C871" t="str">
            <v>fra</v>
          </cell>
          <cell r="D871" t="str">
            <v>CEREN</v>
          </cell>
          <cell r="E871" t="str">
            <v>GWh</v>
          </cell>
          <cell r="P871">
            <v>697.09918954504064</v>
          </cell>
          <cell r="X871">
            <v>2550.3779826096952</v>
          </cell>
          <cell r="AE871">
            <v>412.98663950637905</v>
          </cell>
          <cell r="AF871" t="str">
            <v>Ceren</v>
          </cell>
          <cell r="AG871" t="str">
            <v>Etude 6102</v>
          </cell>
        </row>
        <row r="872">
          <cell r="A872" t="str">
            <v>Consommation du chauffage fioul du résidentiel (climat normal)</v>
          </cell>
          <cell r="B872" t="str">
            <v>fodcflprchc</v>
          </cell>
          <cell r="C872" t="str">
            <v>fra</v>
          </cell>
          <cell r="D872" t="str">
            <v>CEREN</v>
          </cell>
          <cell r="E872" t="str">
            <v>GWh</v>
          </cell>
          <cell r="P872">
            <v>79377.433069099687</v>
          </cell>
          <cell r="X872">
            <v>75335.935869755689</v>
          </cell>
          <cell r="AE872">
            <v>57105.339124283135</v>
          </cell>
          <cell r="AF872" t="str">
            <v>Ceren</v>
          </cell>
          <cell r="AG872" t="str">
            <v>Etude 6102</v>
          </cell>
        </row>
        <row r="873">
          <cell r="A873" t="str">
            <v>Consommation du chauffage GPL du résidentiel (climat normal)</v>
          </cell>
          <cell r="B873" t="str">
            <v>gplcflprchc</v>
          </cell>
          <cell r="C873" t="str">
            <v>fra</v>
          </cell>
          <cell r="D873" t="str">
            <v>CEREN</v>
          </cell>
          <cell r="E873" t="str">
            <v>GWh</v>
          </cell>
          <cell r="P873">
            <v>6922.5009386496249</v>
          </cell>
          <cell r="X873">
            <v>5647.1783374806164</v>
          </cell>
          <cell r="AE873">
            <v>3989.4722897677921</v>
          </cell>
          <cell r="AF873" t="str">
            <v>Ceren</v>
          </cell>
          <cell r="AG873" t="str">
            <v>Etude 6102</v>
          </cell>
        </row>
        <row r="874">
          <cell r="A874" t="str">
            <v>Consommation du chauffage gaz naturel du résidentiel (climat normal)</v>
          </cell>
          <cell r="B874" t="str">
            <v>gazcflprchc</v>
          </cell>
          <cell r="C874" t="str">
            <v>fra</v>
          </cell>
          <cell r="D874" t="str">
            <v>CEREN</v>
          </cell>
          <cell r="E874" t="str">
            <v>GWh</v>
          </cell>
          <cell r="P874">
            <v>146513.29570948583</v>
          </cell>
          <cell r="X874">
            <v>133925.97370879268</v>
          </cell>
          <cell r="AE874">
            <v>111937.00652720334</v>
          </cell>
          <cell r="AF874" t="str">
            <v>Ceren</v>
          </cell>
          <cell r="AG874" t="str">
            <v>Etude 6102</v>
          </cell>
        </row>
        <row r="875">
          <cell r="A875" t="str">
            <v>Consommation du chauffage électricité du résidentiel (climat normal)</v>
          </cell>
          <cell r="B875" t="str">
            <v>elccflprchc</v>
          </cell>
          <cell r="C875" t="str">
            <v>fra</v>
          </cell>
          <cell r="D875" t="str">
            <v>CEREN</v>
          </cell>
          <cell r="E875" t="str">
            <v>GWh</v>
          </cell>
          <cell r="P875">
            <v>37258.830082581982</v>
          </cell>
          <cell r="X875">
            <v>42523.677193933356</v>
          </cell>
          <cell r="AE875">
            <v>36297.069913515545</v>
          </cell>
          <cell r="AF875" t="str">
            <v>Ceren</v>
          </cell>
          <cell r="AG875" t="str">
            <v>Etude 6102</v>
          </cell>
        </row>
        <row r="876">
          <cell r="A876" t="str">
            <v>Consommation du chauffage biomasse du résidentiel (climat normal)</v>
          </cell>
          <cell r="B876" t="str">
            <v>boicflprchc</v>
          </cell>
          <cell r="C876" t="str">
            <v>fra</v>
          </cell>
          <cell r="D876" t="str">
            <v>CEREN</v>
          </cell>
          <cell r="E876" t="str">
            <v>GWh</v>
          </cell>
          <cell r="P876">
            <v>71953.868402222492</v>
          </cell>
          <cell r="X876">
            <v>67793.473309382229</v>
          </cell>
          <cell r="AE876">
            <v>77475.119816935374</v>
          </cell>
          <cell r="AF876" t="str">
            <v>Ceren</v>
          </cell>
          <cell r="AG876" t="str">
            <v>Etude 6102</v>
          </cell>
        </row>
        <row r="877">
          <cell r="A877" t="str">
            <v>Consommation du chauffage autre du résidentiel (climat normal)</v>
          </cell>
          <cell r="B877" t="str">
            <v>divcflprchc</v>
          </cell>
          <cell r="C877" t="str">
            <v>fra</v>
          </cell>
          <cell r="D877" t="str">
            <v>CEREN</v>
          </cell>
          <cell r="E877" t="str">
            <v>GWh</v>
          </cell>
          <cell r="P877">
            <v>16894.024974825414</v>
          </cell>
          <cell r="X877">
            <v>10675.396858019329</v>
          </cell>
          <cell r="AE877">
            <v>10453.103897508892</v>
          </cell>
          <cell r="AF877" t="str">
            <v>Ceren</v>
          </cell>
          <cell r="AG877" t="str">
            <v>Etude 6102</v>
          </cell>
        </row>
        <row r="878">
          <cell r="A878" t="str">
            <v>Consommation du chauffage des maisons (climat normal)</v>
          </cell>
        </row>
        <row r="879">
          <cell r="A879" t="str">
            <v>Consommation du chauffage des maisons (climat normal)</v>
          </cell>
          <cell r="B879" t="str">
            <v>toccfmprchc</v>
          </cell>
          <cell r="C879" t="str">
            <v>fra</v>
          </cell>
          <cell r="D879" t="str">
            <v>CEREN</v>
          </cell>
          <cell r="E879" t="str">
            <v>GWh</v>
          </cell>
          <cell r="P879">
            <v>242430.07024706758</v>
          </cell>
          <cell r="X879">
            <v>242568.03049729511</v>
          </cell>
          <cell r="AE879">
            <v>217713.79586108634</v>
          </cell>
          <cell r="AF879" t="str">
            <v>Ceren</v>
          </cell>
          <cell r="AG879" t="str">
            <v>Etude 6102</v>
          </cell>
        </row>
        <row r="880">
          <cell r="A880" t="str">
            <v>Consommation du chauffage charbon des maisons (climat normal)</v>
          </cell>
          <cell r="B880" t="str">
            <v>chacfmprchc</v>
          </cell>
          <cell r="C880" t="str">
            <v>fra</v>
          </cell>
          <cell r="D880" t="str">
            <v>CEREN</v>
          </cell>
          <cell r="E880" t="str">
            <v>GWh</v>
          </cell>
          <cell r="P880">
            <v>618.84496420138009</v>
          </cell>
          <cell r="X880">
            <v>2294.7389233670374</v>
          </cell>
          <cell r="AE880">
            <v>363.32456237209277</v>
          </cell>
          <cell r="AF880" t="str">
            <v>Ceren</v>
          </cell>
          <cell r="AG880" t="str">
            <v>Etude 6102</v>
          </cell>
        </row>
        <row r="881">
          <cell r="A881" t="str">
            <v>Consommation du chauffage fioul des maisons (climat normal)</v>
          </cell>
          <cell r="B881" t="str">
            <v>fodcfmprchc</v>
          </cell>
          <cell r="C881" t="str">
            <v>fra</v>
          </cell>
          <cell r="D881" t="str">
            <v>CEREN</v>
          </cell>
          <cell r="E881" t="str">
            <v>GWh</v>
          </cell>
          <cell r="P881">
            <v>63710.61061818793</v>
          </cell>
          <cell r="X881">
            <v>64171.663573377766</v>
          </cell>
          <cell r="AE881">
            <v>49919.745161010738</v>
          </cell>
          <cell r="AF881" t="str">
            <v>Ceren</v>
          </cell>
          <cell r="AG881" t="str">
            <v>Etude 6102</v>
          </cell>
        </row>
        <row r="882">
          <cell r="A882" t="str">
            <v>Consommation du chauffage GPL des maisons (climat normal)</v>
          </cell>
          <cell r="B882" t="str">
            <v>gplcfmprchc</v>
          </cell>
          <cell r="C882" t="str">
            <v>fra</v>
          </cell>
          <cell r="D882" t="str">
            <v>CEREN</v>
          </cell>
          <cell r="E882" t="str">
            <v>GWh</v>
          </cell>
          <cell r="P882">
            <v>6508.960127182133</v>
          </cell>
          <cell r="X882">
            <v>5338.9064936017585</v>
          </cell>
          <cell r="AE882">
            <v>3878.2291712253259</v>
          </cell>
          <cell r="AF882" t="str">
            <v>Ceren</v>
          </cell>
          <cell r="AG882" t="str">
            <v>Etude 6102</v>
          </cell>
        </row>
        <row r="883">
          <cell r="A883" t="str">
            <v>Consommation du chauffage gaz naturel des maisons (climat normal)</v>
          </cell>
          <cell r="B883" t="str">
            <v>gazcfmprchc</v>
          </cell>
          <cell r="C883" t="str">
            <v>fra</v>
          </cell>
          <cell r="D883" t="str">
            <v>CEREN</v>
          </cell>
          <cell r="E883" t="str">
            <v>GWh</v>
          </cell>
          <cell r="P883">
            <v>75238.884445544623</v>
          </cell>
          <cell r="X883">
            <v>74506.45472087308</v>
          </cell>
          <cell r="AE883">
            <v>62444.034955485404</v>
          </cell>
          <cell r="AF883" t="str">
            <v>Ceren</v>
          </cell>
          <cell r="AG883" t="str">
            <v>Etude 6102</v>
          </cell>
        </row>
        <row r="884">
          <cell r="A884" t="str">
            <v>Consommation du chauffage électricité des maisons (climat normal)</v>
          </cell>
          <cell r="B884" t="str">
            <v>elccfmprchc</v>
          </cell>
          <cell r="C884" t="str">
            <v>fra</v>
          </cell>
          <cell r="D884" t="str">
            <v>CEREN</v>
          </cell>
          <cell r="E884" t="str">
            <v>GWh</v>
          </cell>
          <cell r="P884">
            <v>26958.536079438083</v>
          </cell>
          <cell r="X884">
            <v>30028.466893569381</v>
          </cell>
          <cell r="AE884">
            <v>24871.260020527025</v>
          </cell>
          <cell r="AF884" t="str">
            <v>Ceren</v>
          </cell>
          <cell r="AG884" t="str">
            <v>Etude 6102</v>
          </cell>
        </row>
        <row r="885">
          <cell r="A885" t="str">
            <v>Consommation du chauffage biomasse des maisons (climat normal)</v>
          </cell>
          <cell r="B885" t="str">
            <v>boicfmprchc</v>
          </cell>
          <cell r="C885" t="str">
            <v>fra</v>
          </cell>
          <cell r="D885" t="str">
            <v>CEREN</v>
          </cell>
          <cell r="E885" t="str">
            <v>GWh</v>
          </cell>
          <cell r="P885">
            <v>69263.880455219463</v>
          </cell>
          <cell r="X885">
            <v>66021.387045653522</v>
          </cell>
          <cell r="AE885">
            <v>75740.445775228101</v>
          </cell>
          <cell r="AF885" t="str">
            <v>Ceren</v>
          </cell>
          <cell r="AG885" t="str">
            <v>Etude 6102</v>
          </cell>
        </row>
        <row r="886">
          <cell r="A886" t="str">
            <v>Consommation du chauffage autre des maisons (climat normal)</v>
          </cell>
          <cell r="B886" t="str">
            <v>divcfmprchc</v>
          </cell>
          <cell r="C886" t="str">
            <v>fra</v>
          </cell>
          <cell r="D886" t="str">
            <v>CEREN</v>
          </cell>
          <cell r="E886" t="str">
            <v>GWh</v>
          </cell>
          <cell r="P886">
            <v>130.35355729397202</v>
          </cell>
          <cell r="X886">
            <v>206.41284685252117</v>
          </cell>
          <cell r="AE886">
            <v>496.75621523765136</v>
          </cell>
          <cell r="AF886" t="str">
            <v>Ceren</v>
          </cell>
          <cell r="AG886" t="str">
            <v>Etude 6102</v>
          </cell>
        </row>
        <row r="887">
          <cell r="A887" t="str">
            <v>Consommation du chauffage des appartements (climat normal)</v>
          </cell>
        </row>
        <row r="888">
          <cell r="A888" t="str">
            <v>Consommation du chauffage des appartements (climat normal)</v>
          </cell>
          <cell r="B888" t="str">
            <v>toccfiprchc</v>
          </cell>
          <cell r="C888" t="str">
            <v>fra</v>
          </cell>
          <cell r="D888" t="str">
            <v>CEREN</v>
          </cell>
          <cell r="E888" t="str">
            <v>GWh</v>
          </cell>
          <cell r="P888">
            <v>117186.98209515883</v>
          </cell>
          <cell r="X888">
            <v>95883.982762678497</v>
          </cell>
          <cell r="AE888">
            <v>79956.302347634133</v>
          </cell>
          <cell r="AF888" t="str">
            <v>Ceren</v>
          </cell>
          <cell r="AG888" t="str">
            <v>Etude 6102</v>
          </cell>
        </row>
        <row r="889">
          <cell r="A889" t="str">
            <v>Consommation du chauffage charbon des appartements (climat normal)</v>
          </cell>
          <cell r="B889" t="str">
            <v>chacfiprchc</v>
          </cell>
          <cell r="C889" t="str">
            <v>fra</v>
          </cell>
          <cell r="D889" t="str">
            <v>CEREN</v>
          </cell>
          <cell r="E889" t="str">
            <v>GWh</v>
          </cell>
          <cell r="P889">
            <v>78.25422534366065</v>
          </cell>
          <cell r="X889">
            <v>255.63905924265771</v>
          </cell>
          <cell r="AE889">
            <v>49.662077134286285</v>
          </cell>
          <cell r="AF889" t="str">
            <v>Ceren</v>
          </cell>
          <cell r="AG889" t="str">
            <v>Etude 6102</v>
          </cell>
        </row>
        <row r="890">
          <cell r="A890" t="str">
            <v>Consommation du chauffage fioul des appartements (climat normal)</v>
          </cell>
          <cell r="B890" t="str">
            <v>fodcfiprchc</v>
          </cell>
          <cell r="C890" t="str">
            <v>fra</v>
          </cell>
          <cell r="D890" t="str">
            <v>CEREN</v>
          </cell>
          <cell r="E890" t="str">
            <v>GWh</v>
          </cell>
          <cell r="P890">
            <v>15666.822450911746</v>
          </cell>
          <cell r="X890">
            <v>11164.272296377922</v>
          </cell>
          <cell r="AE890">
            <v>7185.5939632724076</v>
          </cell>
          <cell r="AF890" t="str">
            <v>Ceren</v>
          </cell>
          <cell r="AG890" t="str">
            <v>Etude 6102</v>
          </cell>
        </row>
        <row r="891">
          <cell r="A891" t="str">
            <v>Consommation du chauffage GPL des appartements (climat normal)</v>
          </cell>
          <cell r="B891" t="str">
            <v>gplcfiprchc</v>
          </cell>
          <cell r="C891" t="str">
            <v>fra</v>
          </cell>
          <cell r="D891" t="str">
            <v>CEREN</v>
          </cell>
          <cell r="E891" t="str">
            <v>GWh</v>
          </cell>
          <cell r="P891">
            <v>413.54081146749178</v>
          </cell>
          <cell r="X891">
            <v>308.27184387885796</v>
          </cell>
          <cell r="AE891">
            <v>111.24311854246668</v>
          </cell>
          <cell r="AF891" t="str">
            <v>Ceren</v>
          </cell>
          <cell r="AG891" t="str">
            <v>Etude 6102</v>
          </cell>
        </row>
        <row r="892">
          <cell r="A892" t="str">
            <v>Consommation du chauffage gaz naturel des appartements (climat normal)</v>
          </cell>
          <cell r="B892" t="str">
            <v>gazcfiprchc</v>
          </cell>
          <cell r="C892" t="str">
            <v>fra</v>
          </cell>
          <cell r="D892" t="str">
            <v>CEREN</v>
          </cell>
          <cell r="E892" t="str">
            <v>GWh</v>
          </cell>
          <cell r="P892">
            <v>71274.411239757566</v>
          </cell>
          <cell r="X892">
            <v>59419.51898791959</v>
          </cell>
          <cell r="AE892">
            <v>49492.971571717942</v>
          </cell>
          <cell r="AF892" t="str">
            <v>Ceren</v>
          </cell>
          <cell r="AG892" t="str">
            <v>Etude 6102</v>
          </cell>
        </row>
        <row r="893">
          <cell r="A893" t="str">
            <v>Consommation du chauffage électricité des appartements (climat normal)</v>
          </cell>
          <cell r="B893" t="str">
            <v>elccfiprchc</v>
          </cell>
          <cell r="C893" t="str">
            <v>fra</v>
          </cell>
          <cell r="D893" t="str">
            <v>CEREN</v>
          </cell>
          <cell r="E893" t="str">
            <v>GWh</v>
          </cell>
          <cell r="P893">
            <v>10300.294003143897</v>
          </cell>
          <cell r="X893">
            <v>12495.210300363977</v>
          </cell>
          <cell r="AE893">
            <v>11425.809892988522</v>
          </cell>
          <cell r="AF893" t="str">
            <v>Ceren</v>
          </cell>
          <cell r="AG893" t="str">
            <v>Etude 6102</v>
          </cell>
        </row>
        <row r="894">
          <cell r="A894" t="str">
            <v>Consommation du chauffage biomasse des appartements (climat normal)</v>
          </cell>
          <cell r="B894" t="str">
            <v>boicfiprchc</v>
          </cell>
          <cell r="C894" t="str">
            <v>fra</v>
          </cell>
          <cell r="D894" t="str">
            <v>CEREN</v>
          </cell>
          <cell r="E894" t="str">
            <v>GWh</v>
          </cell>
          <cell r="P894">
            <v>2689.9879470030291</v>
          </cell>
          <cell r="X894">
            <v>1772.0862637286939</v>
          </cell>
          <cell r="AE894">
            <v>1734.6740417072715</v>
          </cell>
          <cell r="AF894" t="str">
            <v>Ceren</v>
          </cell>
          <cell r="AG894" t="str">
            <v>Etude 6102</v>
          </cell>
        </row>
        <row r="895">
          <cell r="A895" t="str">
            <v>Consommation du chauffage autre des appartements (climat normal)</v>
          </cell>
          <cell r="B895" t="str">
            <v>divcfiprchc</v>
          </cell>
          <cell r="C895" t="str">
            <v>fra</v>
          </cell>
          <cell r="D895" t="str">
            <v>CEREN</v>
          </cell>
          <cell r="E895" t="str">
            <v>GWh</v>
          </cell>
          <cell r="P895">
            <v>16763.671417531441</v>
          </cell>
          <cell r="X895">
            <v>10468.984011166807</v>
          </cell>
          <cell r="AE895">
            <v>9956.34768227124</v>
          </cell>
          <cell r="AF895" t="str">
            <v>Ceren</v>
          </cell>
          <cell r="AG895" t="str">
            <v>Etude 6102</v>
          </cell>
        </row>
        <row r="896">
          <cell r="A896" t="str">
            <v>Consommation du chauffage des maisons &lt;1975 (climat normal)</v>
          </cell>
        </row>
        <row r="897">
          <cell r="A897" t="str">
            <v>Consommation du chauffage des maisons &lt;1975 (climat normal)</v>
          </cell>
          <cell r="B897" t="str">
            <v>toccfmprchc1</v>
          </cell>
          <cell r="C897" t="str">
            <v>fra</v>
          </cell>
          <cell r="D897" t="str">
            <v>CEREN</v>
          </cell>
          <cell r="E897" t="str">
            <v>GWh</v>
          </cell>
          <cell r="P897">
            <v>165065.5138952492</v>
          </cell>
          <cell r="X897">
            <v>146219.73358214257</v>
          </cell>
          <cell r="AE897">
            <v>124093.74535324908</v>
          </cell>
          <cell r="AF897" t="str">
            <v>Ceren</v>
          </cell>
          <cell r="AG897" t="str">
            <v>Etude 6102</v>
          </cell>
        </row>
        <row r="898">
          <cell r="A898" t="str">
            <v>Consommation du chauffage charbon des maisons &lt;1975 (climat normal)</v>
          </cell>
          <cell r="B898" t="str">
            <v>chacfmprchc1</v>
          </cell>
          <cell r="C898" t="str">
            <v>fra</v>
          </cell>
          <cell r="D898" t="str">
            <v>CEREN</v>
          </cell>
          <cell r="E898" t="str">
            <v>GWh</v>
          </cell>
          <cell r="P898">
            <v>588.55162446180077</v>
          </cell>
          <cell r="X898">
            <v>2174.3273179038506</v>
          </cell>
          <cell r="AE898">
            <v>328.92596495778423</v>
          </cell>
          <cell r="AF898" t="str">
            <v>Ceren</v>
          </cell>
          <cell r="AG898" t="str">
            <v>Etude 6102</v>
          </cell>
        </row>
        <row r="899">
          <cell r="A899" t="str">
            <v>Consommation du chauffage fioul des maisons &lt;1975 (climat normal)</v>
          </cell>
          <cell r="B899" t="str">
            <v>fodcfmprchc1</v>
          </cell>
          <cell r="C899" t="str">
            <v>fra</v>
          </cell>
          <cell r="D899" t="str">
            <v>CEREN</v>
          </cell>
          <cell r="E899" t="str">
            <v>GWh</v>
          </cell>
          <cell r="P899">
            <v>50449.420616733943</v>
          </cell>
          <cell r="X899">
            <v>47261.749033121298</v>
          </cell>
          <cell r="AE899">
            <v>36572.163991993679</v>
          </cell>
          <cell r="AF899" t="str">
            <v>Ceren</v>
          </cell>
          <cell r="AG899" t="str">
            <v>Etude 6102</v>
          </cell>
        </row>
        <row r="900">
          <cell r="A900" t="str">
            <v>Consommation du chauffage GPL des maisons &lt;1975 (climat normal)</v>
          </cell>
          <cell r="B900" t="str">
            <v>gplcfmprchc1</v>
          </cell>
          <cell r="C900" t="str">
            <v>fra</v>
          </cell>
          <cell r="D900" t="str">
            <v>CEREN</v>
          </cell>
          <cell r="E900" t="str">
            <v>GWh</v>
          </cell>
          <cell r="P900">
            <v>4162.2600141927887</v>
          </cell>
          <cell r="X900">
            <v>2631.7593631312684</v>
          </cell>
          <cell r="AE900">
            <v>1482.6645362109591</v>
          </cell>
          <cell r="AF900" t="str">
            <v>Ceren</v>
          </cell>
          <cell r="AG900" t="str">
            <v>Etude 6102</v>
          </cell>
        </row>
        <row r="901">
          <cell r="A901" t="str">
            <v>Consommation du chauffage gaz naturel des maisons &lt;1975 (climat normal)</v>
          </cell>
          <cell r="B901" t="str">
            <v>gazcfmprchc1</v>
          </cell>
          <cell r="C901" t="str">
            <v>fra</v>
          </cell>
          <cell r="D901" t="str">
            <v>CEREN</v>
          </cell>
          <cell r="E901" t="str">
            <v>GWh</v>
          </cell>
          <cell r="P901">
            <v>54499.374167106151</v>
          </cell>
          <cell r="X901">
            <v>49451.606608022805</v>
          </cell>
          <cell r="AE901">
            <v>39610.399429914258</v>
          </cell>
          <cell r="AF901" t="str">
            <v>Ceren</v>
          </cell>
          <cell r="AG901" t="str">
            <v>Etude 6102</v>
          </cell>
        </row>
        <row r="902">
          <cell r="A902" t="str">
            <v>Consommation du chauffage électricité des maisons &lt;1975 (climat normal)</v>
          </cell>
          <cell r="B902" t="str">
            <v>elccfmprchc1</v>
          </cell>
          <cell r="C902" t="str">
            <v>fra</v>
          </cell>
          <cell r="D902" t="str">
            <v>CEREN</v>
          </cell>
          <cell r="E902" t="str">
            <v>GWh</v>
          </cell>
          <cell r="P902">
            <v>12150.056137465948</v>
          </cell>
          <cell r="X902">
            <v>10615.723391524361</v>
          </cell>
          <cell r="AE902">
            <v>7680.9570359288437</v>
          </cell>
          <cell r="AF902" t="str">
            <v>Ceren</v>
          </cell>
          <cell r="AG902" t="str">
            <v>Etude 6102</v>
          </cell>
        </row>
        <row r="903">
          <cell r="A903" t="str">
            <v>Consommation du chauffage biomasse des maisons &lt;1975 (climat normal)</v>
          </cell>
          <cell r="B903" t="str">
            <v>boicfmprchc1</v>
          </cell>
          <cell r="C903" t="str">
            <v>fra</v>
          </cell>
          <cell r="D903" t="str">
            <v>CEREN</v>
          </cell>
          <cell r="E903" t="str">
            <v>GWh</v>
          </cell>
          <cell r="P903">
            <v>43126.11040440802</v>
          </cell>
          <cell r="X903">
            <v>33968.700891812383</v>
          </cell>
          <cell r="AE903">
            <v>38218.625327879199</v>
          </cell>
          <cell r="AF903" t="str">
            <v>Ceren</v>
          </cell>
          <cell r="AG903" t="str">
            <v>Etude 6102</v>
          </cell>
        </row>
        <row r="904">
          <cell r="A904" t="str">
            <v>Consommation du chauffage autre des maisons &lt;1975 (climat normal)</v>
          </cell>
          <cell r="B904" t="str">
            <v>divcfmprchc1</v>
          </cell>
          <cell r="C904" t="str">
            <v>fra</v>
          </cell>
          <cell r="D904" t="str">
            <v>CEREN</v>
          </cell>
          <cell r="E904" t="str">
            <v>GWh</v>
          </cell>
          <cell r="P904">
            <v>89.740930880550735</v>
          </cell>
          <cell r="X904">
            <v>115.86697662659765</v>
          </cell>
          <cell r="AE904">
            <v>200.0090663643561</v>
          </cell>
          <cell r="AF904" t="str">
            <v>Ceren</v>
          </cell>
          <cell r="AG904" t="str">
            <v>Etude 6102</v>
          </cell>
        </row>
        <row r="905">
          <cell r="A905" t="str">
            <v>Consommation du chauffage des appartements &lt;1975 (climat normal)</v>
          </cell>
        </row>
        <row r="906">
          <cell r="A906" t="str">
            <v>Consommation du chauffage des appartements &lt;1975 (climat normal)</v>
          </cell>
          <cell r="B906" t="str">
            <v>toccfiprchc1</v>
          </cell>
          <cell r="C906" t="str">
            <v>fra</v>
          </cell>
          <cell r="D906" t="str">
            <v>CEREN</v>
          </cell>
          <cell r="E906" t="str">
            <v>GWh</v>
          </cell>
          <cell r="P906">
            <v>91834.972643558023</v>
          </cell>
          <cell r="X906">
            <v>68466.131368659509</v>
          </cell>
          <cell r="AE906">
            <v>52157.805857067637</v>
          </cell>
          <cell r="AF906" t="str">
            <v>Ceren</v>
          </cell>
          <cell r="AG906" t="str">
            <v>Etude 6102</v>
          </cell>
        </row>
        <row r="907">
          <cell r="A907" t="str">
            <v>Consommation du chauffage charbon des appartements &lt;1975 (climat normal)</v>
          </cell>
          <cell r="B907" t="str">
            <v>chacfiprchc1</v>
          </cell>
          <cell r="C907" t="str">
            <v>fra</v>
          </cell>
          <cell r="D907" t="str">
            <v>CEREN</v>
          </cell>
          <cell r="E907" t="str">
            <v>GWh</v>
          </cell>
          <cell r="P907">
            <v>73.187462062744956</v>
          </cell>
          <cell r="X907">
            <v>218.27525226453852</v>
          </cell>
          <cell r="AE907">
            <v>35.806453811664866</v>
          </cell>
          <cell r="AF907" t="str">
            <v>Ceren</v>
          </cell>
          <cell r="AG907" t="str">
            <v>Etude 6102</v>
          </cell>
        </row>
        <row r="908">
          <cell r="A908" t="str">
            <v>Consommation du chauffage fioul des appartements &lt;1975 (climat normal)</v>
          </cell>
          <cell r="B908" t="str">
            <v>fodcfiprchc1</v>
          </cell>
          <cell r="C908" t="str">
            <v>fra</v>
          </cell>
          <cell r="D908" t="str">
            <v>CEREN</v>
          </cell>
          <cell r="E908" t="str">
            <v>GWh</v>
          </cell>
          <cell r="P908">
            <v>13927.14047443243</v>
          </cell>
          <cell r="X908">
            <v>9119.7325372333707</v>
          </cell>
          <cell r="AE908">
            <v>5583.7751642220692</v>
          </cell>
          <cell r="AF908" t="str">
            <v>Ceren</v>
          </cell>
          <cell r="AG908" t="str">
            <v>Etude 6102</v>
          </cell>
        </row>
        <row r="909">
          <cell r="A909" t="str">
            <v>Consommation du chauffage GPL des appartements &lt;1975 (climat normal)</v>
          </cell>
          <cell r="B909" t="str">
            <v>gplcfiprchc1</v>
          </cell>
          <cell r="C909" t="str">
            <v>fra</v>
          </cell>
          <cell r="D909" t="str">
            <v>CEREN</v>
          </cell>
          <cell r="E909" t="str">
            <v>GWh</v>
          </cell>
          <cell r="P909">
            <v>307.6867224747254</v>
          </cell>
          <cell r="X909">
            <v>157.68329576951689</v>
          </cell>
          <cell r="AE909">
            <v>74.993239690085019</v>
          </cell>
          <cell r="AF909" t="str">
            <v>Ceren</v>
          </cell>
          <cell r="AG909" t="str">
            <v>Etude 6102</v>
          </cell>
        </row>
        <row r="910">
          <cell r="A910" t="str">
            <v>Consommation du chauffage gaz naturel des appartements &lt;1975 (climat normal)</v>
          </cell>
          <cell r="B910" t="str">
            <v>gazcfiprchc1</v>
          </cell>
          <cell r="C910" t="str">
            <v>fra</v>
          </cell>
          <cell r="D910" t="str">
            <v>CEREN</v>
          </cell>
          <cell r="E910" t="str">
            <v>GWh</v>
          </cell>
          <cell r="P910">
            <v>55766.649460932254</v>
          </cell>
          <cell r="X910">
            <v>44428.640782691582</v>
          </cell>
          <cell r="AE910">
            <v>33431.732673296989</v>
          </cell>
          <cell r="AF910" t="str">
            <v>Ceren</v>
          </cell>
          <cell r="AG910" t="str">
            <v>Etude 6102</v>
          </cell>
        </row>
        <row r="911">
          <cell r="A911" t="str">
            <v>Consommation du chauffage électricité des appartements &lt;1975 (climat normal)</v>
          </cell>
          <cell r="B911" t="str">
            <v>elccfiprchc1</v>
          </cell>
          <cell r="C911" t="str">
            <v>fra</v>
          </cell>
          <cell r="D911" t="str">
            <v>CEREN</v>
          </cell>
          <cell r="E911" t="str">
            <v>GWh</v>
          </cell>
          <cell r="P911">
            <v>5936.4907133513925</v>
          </cell>
          <cell r="X911">
            <v>5512.6111392312241</v>
          </cell>
          <cell r="AE911">
            <v>5113.7065531835142</v>
          </cell>
          <cell r="AF911" t="str">
            <v>Ceren</v>
          </cell>
          <cell r="AG911" t="str">
            <v>Etude 6102</v>
          </cell>
        </row>
        <row r="912">
          <cell r="A912" t="str">
            <v>Consommation du chauffage biomasse des appartements &lt;1975 (climat normal)</v>
          </cell>
          <cell r="B912" t="str">
            <v>boicfiprchc1</v>
          </cell>
          <cell r="C912" t="str">
            <v>fra</v>
          </cell>
          <cell r="D912" t="str">
            <v>CEREN</v>
          </cell>
          <cell r="E912" t="str">
            <v>GWh</v>
          </cell>
          <cell r="P912">
            <v>2350.3448409503853</v>
          </cell>
          <cell r="X912">
            <v>1342.963812033777</v>
          </cell>
          <cell r="AE912">
            <v>950.3291728999792</v>
          </cell>
          <cell r="AF912" t="str">
            <v>Ceren</v>
          </cell>
          <cell r="AG912" t="str">
            <v>Etude 6102</v>
          </cell>
        </row>
        <row r="913">
          <cell r="A913" t="str">
            <v>Consommation du chauffage autre des appartements &lt;1975 (climat normal)</v>
          </cell>
          <cell r="B913" t="str">
            <v>divcfiprchc1</v>
          </cell>
          <cell r="C913" t="str">
            <v>fra</v>
          </cell>
          <cell r="D913" t="str">
            <v>CEREN</v>
          </cell>
          <cell r="E913" t="str">
            <v>GWh</v>
          </cell>
          <cell r="P913">
            <v>13473.472969354088</v>
          </cell>
          <cell r="X913">
            <v>7686.2245494354956</v>
          </cell>
          <cell r="AE913">
            <v>6967.4625999633427</v>
          </cell>
          <cell r="AF913" t="str">
            <v>Ceren</v>
          </cell>
          <cell r="AG913" t="str">
            <v>Etude 6102</v>
          </cell>
        </row>
        <row r="914">
          <cell r="A914" t="str">
            <v>Consommation du chauffage des maisons 1975-1982 (climat normal)</v>
          </cell>
        </row>
        <row r="915">
          <cell r="A915" t="str">
            <v>Consommation du chauffage des maisons 1975-1982 (climat normal)</v>
          </cell>
          <cell r="B915" t="str">
            <v>toccfmprchc2</v>
          </cell>
          <cell r="C915" t="str">
            <v>fra</v>
          </cell>
          <cell r="D915" t="str">
            <v>CEREN</v>
          </cell>
          <cell r="E915" t="str">
            <v>GWh</v>
          </cell>
          <cell r="P915">
            <v>29275.513987490773</v>
          </cell>
          <cell r="X915">
            <v>29363.318388935546</v>
          </cell>
          <cell r="AE915">
            <v>24198.378134594157</v>
          </cell>
          <cell r="AF915" t="str">
            <v>Ceren</v>
          </cell>
          <cell r="AG915" t="str">
            <v>Etude 6102</v>
          </cell>
        </row>
        <row r="916">
          <cell r="A916" t="str">
            <v>Consommation du chauffage charbon des maisons 1975-1982 (climat normal)</v>
          </cell>
          <cell r="B916" t="str">
            <v>chacfmprchc2</v>
          </cell>
          <cell r="C916" t="str">
            <v>fra</v>
          </cell>
          <cell r="D916" t="str">
            <v>CEREN</v>
          </cell>
          <cell r="E916" t="str">
            <v>GWh</v>
          </cell>
          <cell r="P916">
            <v>10.131153551497635</v>
          </cell>
          <cell r="X916">
            <v>51.904501483897</v>
          </cell>
          <cell r="AE916">
            <v>14.284610272222691</v>
          </cell>
          <cell r="AF916" t="str">
            <v>Ceren</v>
          </cell>
          <cell r="AG916" t="str">
            <v>Etude 6102</v>
          </cell>
        </row>
        <row r="917">
          <cell r="A917" t="str">
            <v>Consommation du chauffage fioul des maisons 1975-1982 (climat normal)</v>
          </cell>
          <cell r="B917" t="str">
            <v>fodcfmprchc2</v>
          </cell>
          <cell r="C917" t="str">
            <v>fra</v>
          </cell>
          <cell r="D917" t="str">
            <v>CEREN</v>
          </cell>
          <cell r="E917" t="str">
            <v>GWh</v>
          </cell>
          <cell r="P917">
            <v>7054.3635639207751</v>
          </cell>
          <cell r="X917">
            <v>8084.6863173627453</v>
          </cell>
          <cell r="AE917">
            <v>6304.0082845210818</v>
          </cell>
          <cell r="AF917" t="str">
            <v>Ceren</v>
          </cell>
          <cell r="AG917" t="str">
            <v>Etude 6102</v>
          </cell>
        </row>
        <row r="918">
          <cell r="A918" t="str">
            <v>Consommation du chauffage GPL des maisons 1975-1982 (climat normal)</v>
          </cell>
          <cell r="B918" t="str">
            <v>gplcfmprchc2</v>
          </cell>
          <cell r="C918" t="str">
            <v>fra</v>
          </cell>
          <cell r="D918" t="str">
            <v>CEREN</v>
          </cell>
          <cell r="E918" t="str">
            <v>GWh</v>
          </cell>
          <cell r="P918">
            <v>884.98261594573012</v>
          </cell>
          <cell r="X918">
            <v>746.98514210316512</v>
          </cell>
          <cell r="AE918">
            <v>542.48265147175834</v>
          </cell>
          <cell r="AF918" t="str">
            <v>Ceren</v>
          </cell>
          <cell r="AG918" t="str">
            <v>Etude 6102</v>
          </cell>
        </row>
        <row r="919">
          <cell r="A919" t="str">
            <v>Consommation du chauffage gaz naturel des maisons 1975-1982 (climat normal)</v>
          </cell>
          <cell r="B919" t="str">
            <v>gazcfmprchc2</v>
          </cell>
          <cell r="C919" t="str">
            <v>fra</v>
          </cell>
          <cell r="D919" t="str">
            <v>CEREN</v>
          </cell>
          <cell r="E919" t="str">
            <v>GWh</v>
          </cell>
          <cell r="P919">
            <v>7597.9643550958826</v>
          </cell>
          <cell r="X919">
            <v>6978.9772474420615</v>
          </cell>
          <cell r="AE919">
            <v>5757.6895659669362</v>
          </cell>
          <cell r="AF919" t="str">
            <v>Ceren</v>
          </cell>
          <cell r="AG919" t="str">
            <v>Etude 6102</v>
          </cell>
        </row>
        <row r="920">
          <cell r="A920" t="str">
            <v>Consommation du chauffage électricité des maisons 1975-1982 (climat normal)</v>
          </cell>
          <cell r="B920" t="str">
            <v>elccfmprchc2</v>
          </cell>
          <cell r="C920" t="str">
            <v>fra</v>
          </cell>
          <cell r="D920" t="str">
            <v>CEREN</v>
          </cell>
          <cell r="E920" t="str">
            <v>GWh</v>
          </cell>
          <cell r="P920">
            <v>4807.7917189798809</v>
          </cell>
          <cell r="X920">
            <v>4916.7203605027398</v>
          </cell>
          <cell r="AE920">
            <v>3055.2580479371913</v>
          </cell>
          <cell r="AF920" t="str">
            <v>Ceren</v>
          </cell>
          <cell r="AG920" t="str">
            <v>Etude 6102</v>
          </cell>
        </row>
        <row r="921">
          <cell r="A921" t="str">
            <v>Consommation du chauffage biomasse des maisons 1975-1982 (climat normal)</v>
          </cell>
          <cell r="B921" t="str">
            <v>boicfmprchc2</v>
          </cell>
          <cell r="C921" t="str">
            <v>fra</v>
          </cell>
          <cell r="D921" t="str">
            <v>CEREN</v>
          </cell>
          <cell r="E921" t="str">
            <v>GWh</v>
          </cell>
          <cell r="P921">
            <v>8891.2168316471907</v>
          </cell>
          <cell r="X921">
            <v>8553.5767489100854</v>
          </cell>
          <cell r="AE921">
            <v>8503.6581226272683</v>
          </cell>
          <cell r="AF921" t="str">
            <v>Ceren</v>
          </cell>
          <cell r="AG921" t="str">
            <v>Etude 6102</v>
          </cell>
        </row>
        <row r="922">
          <cell r="A922" t="str">
            <v>Consommation du chauffage autre des maisons 1975-1982 (climat normal)</v>
          </cell>
          <cell r="B922" t="str">
            <v>divcfmprchc2</v>
          </cell>
          <cell r="C922" t="str">
            <v>fra</v>
          </cell>
          <cell r="D922" t="str">
            <v>CEREN</v>
          </cell>
          <cell r="E922" t="str">
            <v>GWh</v>
          </cell>
          <cell r="P922">
            <v>29.063748349813164</v>
          </cell>
          <cell r="X922">
            <v>30.468071130850504</v>
          </cell>
          <cell r="AE922">
            <v>20.996851797698504</v>
          </cell>
          <cell r="AF922" t="str">
            <v>Ceren</v>
          </cell>
          <cell r="AG922" t="str">
            <v>Etude 6102</v>
          </cell>
        </row>
        <row r="923">
          <cell r="A923" t="str">
            <v>Consommation du chauffage des appartements 1975-1982 (climat normal)</v>
          </cell>
        </row>
        <row r="924">
          <cell r="A924" t="str">
            <v>Consommation du chauffage des appartements 1975-1982 (climat normal)</v>
          </cell>
          <cell r="B924" t="str">
            <v>toccfiprchc2</v>
          </cell>
          <cell r="C924" t="str">
            <v>fra</v>
          </cell>
          <cell r="D924" t="str">
            <v>CEREN</v>
          </cell>
          <cell r="E924" t="str">
            <v>GWh</v>
          </cell>
          <cell r="P924">
            <v>12455.989050275213</v>
          </cell>
          <cell r="X924">
            <v>11163.965815294965</v>
          </cell>
          <cell r="AE924">
            <v>8932.054380579104</v>
          </cell>
          <cell r="AF924" t="str">
            <v>Ceren</v>
          </cell>
          <cell r="AG924" t="str">
            <v>Etude 6102</v>
          </cell>
        </row>
        <row r="925">
          <cell r="A925" t="str">
            <v>Consommation du chauffage charbon des appartements 1975-1982 (climat normal)</v>
          </cell>
          <cell r="B925" t="str">
            <v>chacfiprchc2</v>
          </cell>
          <cell r="C925" t="str">
            <v>fra</v>
          </cell>
          <cell r="D925" t="str">
            <v>CEREN</v>
          </cell>
          <cell r="E925" t="str">
            <v>GWh</v>
          </cell>
          <cell r="P925">
            <v>3.951256315395629</v>
          </cell>
          <cell r="X925">
            <v>22.621914241558084</v>
          </cell>
          <cell r="AE925">
            <v>7.3666795853551337</v>
          </cell>
          <cell r="AF925" t="str">
            <v>Ceren</v>
          </cell>
          <cell r="AG925" t="str">
            <v>Etude 6102</v>
          </cell>
        </row>
        <row r="926">
          <cell r="A926" t="str">
            <v>Consommation du chauffage fioul des appartements 1975-1982 (climat normal)</v>
          </cell>
          <cell r="B926" t="str">
            <v>fodcfiprchc2</v>
          </cell>
          <cell r="C926" t="str">
            <v>fra</v>
          </cell>
          <cell r="D926" t="str">
            <v>CEREN</v>
          </cell>
          <cell r="E926" t="str">
            <v>GWh</v>
          </cell>
          <cell r="P926">
            <v>1179.2403071885667</v>
          </cell>
          <cell r="X926">
            <v>1285.9771120334201</v>
          </cell>
          <cell r="AE926">
            <v>862.16980387589763</v>
          </cell>
          <cell r="AF926" t="str">
            <v>Ceren</v>
          </cell>
          <cell r="AG926" t="str">
            <v>Etude 6102</v>
          </cell>
        </row>
        <row r="927">
          <cell r="A927" t="str">
            <v>Consommation du chauffage GPL des appartements 1975-1982 (climat normal)</v>
          </cell>
          <cell r="B927" t="str">
            <v>gplcfiprchc2</v>
          </cell>
          <cell r="C927" t="str">
            <v>fra</v>
          </cell>
          <cell r="D927" t="str">
            <v>CEREN</v>
          </cell>
          <cell r="E927" t="str">
            <v>GWh</v>
          </cell>
          <cell r="P927">
            <v>38.612344973887666</v>
          </cell>
          <cell r="X927">
            <v>20.549009738944143</v>
          </cell>
          <cell r="AE927">
            <v>3.4021947163758117</v>
          </cell>
          <cell r="AF927" t="str">
            <v>Ceren</v>
          </cell>
          <cell r="AG927" t="str">
            <v>Etude 6102</v>
          </cell>
        </row>
        <row r="928">
          <cell r="A928" t="str">
            <v>Consommation du chauffage gaz naturel des appartements 1975-1982 (climat normal)</v>
          </cell>
          <cell r="B928" t="str">
            <v>gazcfiprchc2</v>
          </cell>
          <cell r="C928" t="str">
            <v>fra</v>
          </cell>
          <cell r="D928" t="str">
            <v>CEREN</v>
          </cell>
          <cell r="E928" t="str">
            <v>GWh</v>
          </cell>
          <cell r="P928">
            <v>7743.9750731133954</v>
          </cell>
          <cell r="X928">
            <v>6502.5209352606144</v>
          </cell>
          <cell r="AE928">
            <v>5855.6942233054688</v>
          </cell>
          <cell r="AF928" t="str">
            <v>Ceren</v>
          </cell>
          <cell r="AG928" t="str">
            <v>Etude 6102</v>
          </cell>
        </row>
        <row r="929">
          <cell r="A929" t="str">
            <v>Consommation du chauffage électricité des appartements 1975-1982 (climat normal)</v>
          </cell>
          <cell r="B929" t="str">
            <v>elccfiprchc2</v>
          </cell>
          <cell r="C929" t="str">
            <v>fra</v>
          </cell>
          <cell r="D929" t="str">
            <v>CEREN</v>
          </cell>
          <cell r="E929" t="str">
            <v>GWh</v>
          </cell>
          <cell r="P929">
            <v>1139.8163261193201</v>
          </cell>
          <cell r="X929">
            <v>1558.7583233433957</v>
          </cell>
          <cell r="AE929">
            <v>878.35089435285818</v>
          </cell>
          <cell r="AF929" t="str">
            <v>Ceren</v>
          </cell>
          <cell r="AG929" t="str">
            <v>Etude 6102</v>
          </cell>
        </row>
        <row r="930">
          <cell r="A930" t="str">
            <v>Consommation du chauffage biomasse des appartements 1975-1982 (climat normal)</v>
          </cell>
          <cell r="B930" t="str">
            <v>boicfiprchc2</v>
          </cell>
          <cell r="C930" t="str">
            <v>fra</v>
          </cell>
          <cell r="D930" t="str">
            <v>CEREN</v>
          </cell>
          <cell r="E930" t="str">
            <v>GWh</v>
          </cell>
          <cell r="P930">
            <v>128.52592192391447</v>
          </cell>
          <cell r="X930">
            <v>94.048204909768344</v>
          </cell>
          <cell r="AE930">
            <v>139.32145950984994</v>
          </cell>
          <cell r="AF930" t="str">
            <v>Ceren</v>
          </cell>
          <cell r="AG930" t="str">
            <v>Etude 6102</v>
          </cell>
        </row>
        <row r="931">
          <cell r="A931" t="str">
            <v>Consommation du chauffage autre des appartements 1975-1982 (climat normal)</v>
          </cell>
          <cell r="B931" t="str">
            <v>divcfiprchc2</v>
          </cell>
          <cell r="C931" t="str">
            <v>fra</v>
          </cell>
          <cell r="D931" t="str">
            <v>CEREN</v>
          </cell>
          <cell r="E931" t="str">
            <v>GWh</v>
          </cell>
          <cell r="P931">
            <v>2221.8678206407335</v>
          </cell>
          <cell r="X931">
            <v>1679.4903157672654</v>
          </cell>
          <cell r="AE931">
            <v>1185.7491252332998</v>
          </cell>
          <cell r="AF931" t="str">
            <v>Ceren</v>
          </cell>
          <cell r="AG931" t="str">
            <v>Etude 6102</v>
          </cell>
        </row>
        <row r="932">
          <cell r="A932" t="str">
            <v>Consommation du chauffage des maisons 1982-1989 (climat normal)</v>
          </cell>
        </row>
        <row r="933">
          <cell r="A933" t="str">
            <v>Consommation du chauffage des maisons 1982-1989 (climat normal)</v>
          </cell>
          <cell r="B933" t="str">
            <v>toccfmprchc3</v>
          </cell>
          <cell r="C933" t="str">
            <v>fra</v>
          </cell>
          <cell r="D933" t="str">
            <v>CEREN</v>
          </cell>
          <cell r="E933" t="str">
            <v>GWh</v>
          </cell>
          <cell r="P933">
            <v>24012.584260433501</v>
          </cell>
          <cell r="X933">
            <v>23341.379148028715</v>
          </cell>
          <cell r="AE933">
            <v>21236.394418752632</v>
          </cell>
          <cell r="AF933" t="str">
            <v>Ceren</v>
          </cell>
          <cell r="AG933" t="str">
            <v>Etude 6102</v>
          </cell>
        </row>
        <row r="934">
          <cell r="A934" t="str">
            <v>Consommation du chauffage charbon des maisons 1982-1989 (climat normal)</v>
          </cell>
          <cell r="B934" t="str">
            <v>chacfmprchc3</v>
          </cell>
          <cell r="C934" t="str">
            <v>fra</v>
          </cell>
          <cell r="D934" t="str">
            <v>CEREN</v>
          </cell>
          <cell r="E934" t="str">
            <v>GWh</v>
          </cell>
          <cell r="P934">
            <v>14.547480392221949</v>
          </cell>
          <cell r="X934">
            <v>44.760159737698402</v>
          </cell>
          <cell r="AE934">
            <v>18.901945000158733</v>
          </cell>
          <cell r="AF934" t="str">
            <v>Ceren</v>
          </cell>
          <cell r="AG934" t="str">
            <v>Etude 6102</v>
          </cell>
        </row>
        <row r="935">
          <cell r="A935" t="str">
            <v>Consommation du chauffage fioul des maisons 1982-1989 (climat normal)</v>
          </cell>
          <cell r="B935" t="str">
            <v>fodcfmprchc3</v>
          </cell>
          <cell r="C935" t="str">
            <v>fra</v>
          </cell>
          <cell r="D935" t="str">
            <v>CEREN</v>
          </cell>
          <cell r="E935" t="str">
            <v>GWh</v>
          </cell>
          <cell r="P935">
            <v>2592.1967021292439</v>
          </cell>
          <cell r="X935">
            <v>3003.5882189598719</v>
          </cell>
          <cell r="AE935">
            <v>2065.0231430311601</v>
          </cell>
          <cell r="AF935" t="str">
            <v>Ceren</v>
          </cell>
          <cell r="AG935" t="str">
            <v>Etude 6102</v>
          </cell>
        </row>
        <row r="936">
          <cell r="A936" t="str">
            <v>Consommation du chauffage GPL des maisons 1982-1989 (climat normal)</v>
          </cell>
          <cell r="B936" t="str">
            <v>gplcfmprchc3</v>
          </cell>
          <cell r="C936" t="str">
            <v>fra</v>
          </cell>
          <cell r="D936" t="str">
            <v>CEREN</v>
          </cell>
          <cell r="E936" t="str">
            <v>GWh</v>
          </cell>
          <cell r="P936">
            <v>481.63288021462915</v>
          </cell>
          <cell r="X936">
            <v>488.63888490488353</v>
          </cell>
          <cell r="AE936">
            <v>364.35549861391434</v>
          </cell>
          <cell r="AF936" t="str">
            <v>Ceren</v>
          </cell>
          <cell r="AG936" t="str">
            <v>Etude 6102</v>
          </cell>
        </row>
        <row r="937">
          <cell r="A937" t="str">
            <v>Consommation du chauffage gaz naturel des maisons 1982-1989 (climat normal)</v>
          </cell>
          <cell r="B937" t="str">
            <v>gazcfmprchc3</v>
          </cell>
          <cell r="C937" t="str">
            <v>fra</v>
          </cell>
          <cell r="D937" t="str">
            <v>CEREN</v>
          </cell>
          <cell r="E937" t="str">
            <v>GWh</v>
          </cell>
          <cell r="P937">
            <v>5233.9849719041649</v>
          </cell>
          <cell r="X937">
            <v>4703.6571188167854</v>
          </cell>
          <cell r="AE937">
            <v>3985.629718608609</v>
          </cell>
          <cell r="AF937" t="str">
            <v>Ceren</v>
          </cell>
          <cell r="AG937" t="str">
            <v>Etude 6102</v>
          </cell>
        </row>
        <row r="938">
          <cell r="A938" t="str">
            <v>Consommation du chauffage électricité des maisons 1982-1989 (climat normal)</v>
          </cell>
          <cell r="B938" t="str">
            <v>elccfmprchc3</v>
          </cell>
          <cell r="C938" t="str">
            <v>fra</v>
          </cell>
          <cell r="D938" t="str">
            <v>CEREN</v>
          </cell>
          <cell r="E938" t="str">
            <v>GWh</v>
          </cell>
          <cell r="P938">
            <v>5952.7517422617639</v>
          </cell>
          <cell r="X938">
            <v>5827.9926964784108</v>
          </cell>
          <cell r="AE938">
            <v>4689.7565363559843</v>
          </cell>
          <cell r="AF938" t="str">
            <v>Ceren</v>
          </cell>
          <cell r="AG938" t="str">
            <v>Etude 6102</v>
          </cell>
        </row>
        <row r="939">
          <cell r="A939" t="str">
            <v>Consommation du chauffage biomasse des maisons 1982-1989 (climat normal)</v>
          </cell>
          <cell r="B939" t="str">
            <v>boicfmprchc3</v>
          </cell>
          <cell r="C939" t="str">
            <v>fra</v>
          </cell>
          <cell r="D939" t="str">
            <v>CEREN</v>
          </cell>
          <cell r="E939" t="str">
            <v>GWh</v>
          </cell>
          <cell r="P939">
            <v>9729.4303753347485</v>
          </cell>
          <cell r="X939">
            <v>9260.6227996198759</v>
          </cell>
          <cell r="AE939">
            <v>10083.636323395893</v>
          </cell>
          <cell r="AF939" t="str">
            <v>Ceren</v>
          </cell>
          <cell r="AG939" t="str">
            <v>Etude 6102</v>
          </cell>
        </row>
        <row r="940">
          <cell r="A940" t="str">
            <v>Consommation du chauffage autre des maisons 1982-1989 (climat normal)</v>
          </cell>
          <cell r="B940" t="str">
            <v>divcfmprchc3</v>
          </cell>
          <cell r="C940" t="str">
            <v>fra</v>
          </cell>
          <cell r="D940" t="str">
            <v>CEREN</v>
          </cell>
          <cell r="E940" t="str">
            <v>GWh</v>
          </cell>
          <cell r="P940">
            <v>8.0401081967266101</v>
          </cell>
          <cell r="X940">
            <v>12.119269511189442</v>
          </cell>
          <cell r="AE940">
            <v>29.09125374691396</v>
          </cell>
          <cell r="AF940" t="str">
            <v>Ceren</v>
          </cell>
          <cell r="AG940" t="str">
            <v>Etude 6102</v>
          </cell>
        </row>
        <row r="941">
          <cell r="A941" t="str">
            <v>Consommation du chauffage des appartements 1982-1989 (climat normal)</v>
          </cell>
        </row>
        <row r="942">
          <cell r="A942" t="str">
            <v>Consommation du chauffage des appartements 1982-1989 (climat normal)</v>
          </cell>
          <cell r="B942" t="str">
            <v>toccfiprchc3</v>
          </cell>
          <cell r="C942" t="str">
            <v>fra</v>
          </cell>
          <cell r="D942" t="str">
            <v>CEREN</v>
          </cell>
          <cell r="E942" t="str">
            <v>GWh</v>
          </cell>
          <cell r="P942">
            <v>5522.7411243544539</v>
          </cell>
          <cell r="X942">
            <v>4797.8469652174472</v>
          </cell>
          <cell r="AE942">
            <v>4191.3651981506664</v>
          </cell>
          <cell r="AF942" t="str">
            <v>Ceren</v>
          </cell>
          <cell r="AG942" t="str">
            <v>Etude 6102</v>
          </cell>
        </row>
        <row r="943">
          <cell r="A943" t="str">
            <v>Consommation du chauffage charbon des appartements 1982-1989 (climat normal)</v>
          </cell>
          <cell r="B943" t="str">
            <v>chacfiprchc3</v>
          </cell>
          <cell r="C943" t="str">
            <v>fra</v>
          </cell>
          <cell r="D943" t="str">
            <v>CEREN</v>
          </cell>
          <cell r="E943" t="str">
            <v>GWh</v>
          </cell>
          <cell r="P943">
            <v>0.66878000993561082</v>
          </cell>
          <cell r="X943">
            <v>7.5351706120685371</v>
          </cell>
          <cell r="AE943">
            <v>3.5578783782911905</v>
          </cell>
          <cell r="AF943" t="str">
            <v>Ceren</v>
          </cell>
          <cell r="AG943" t="str">
            <v>Etude 6102</v>
          </cell>
        </row>
        <row r="944">
          <cell r="A944" t="str">
            <v>Consommation du chauffage fioul des appartements 1982-1989 (climat normal)</v>
          </cell>
          <cell r="B944" t="str">
            <v>fodcfiprchc3</v>
          </cell>
          <cell r="C944" t="str">
            <v>fra</v>
          </cell>
          <cell r="D944" t="str">
            <v>CEREN</v>
          </cell>
          <cell r="E944" t="str">
            <v>GWh</v>
          </cell>
          <cell r="P944">
            <v>316.68821758576928</v>
          </cell>
          <cell r="X944">
            <v>289.6087139460621</v>
          </cell>
          <cell r="AE944">
            <v>344.65713248743407</v>
          </cell>
          <cell r="AF944" t="str">
            <v>Ceren</v>
          </cell>
          <cell r="AG944" t="str">
            <v>Etude 6102</v>
          </cell>
        </row>
        <row r="945">
          <cell r="A945" t="str">
            <v>Consommation du chauffage GPL des appartements 1982-1989 (climat normal)</v>
          </cell>
          <cell r="B945" t="str">
            <v>gplcfiprchc3</v>
          </cell>
          <cell r="C945" t="str">
            <v>fra</v>
          </cell>
          <cell r="D945" t="str">
            <v>CEREN</v>
          </cell>
          <cell r="E945" t="str">
            <v>GWh</v>
          </cell>
          <cell r="P945">
            <v>26.152145814574233</v>
          </cell>
          <cell r="X945">
            <v>5.2715642548562807</v>
          </cell>
          <cell r="AE945">
            <v>0.27251465698094812</v>
          </cell>
          <cell r="AF945" t="str">
            <v>Ceren</v>
          </cell>
          <cell r="AG945" t="str">
            <v>Etude 6102</v>
          </cell>
        </row>
        <row r="946">
          <cell r="A946" t="str">
            <v>Consommation du chauffage gaz naturel des appartements 1982-1989 (climat normal)</v>
          </cell>
          <cell r="B946" t="str">
            <v>gazcfiprchc3</v>
          </cell>
          <cell r="C946" t="str">
            <v>fra</v>
          </cell>
          <cell r="D946" t="str">
            <v>CEREN</v>
          </cell>
          <cell r="E946" t="str">
            <v>GWh</v>
          </cell>
          <cell r="P946">
            <v>3028.5953368018695</v>
          </cell>
          <cell r="X946">
            <v>2485.6117546549158</v>
          </cell>
          <cell r="AE946">
            <v>2223.9751923036579</v>
          </cell>
          <cell r="AF946" t="str">
            <v>Ceren</v>
          </cell>
          <cell r="AG946" t="str">
            <v>Etude 6102</v>
          </cell>
        </row>
        <row r="947">
          <cell r="A947" t="str">
            <v>Consommation du chauffage électricité des appartements 1982-1989 (climat normal)</v>
          </cell>
          <cell r="B947" t="str">
            <v>elccfiprchc3</v>
          </cell>
          <cell r="C947" t="str">
            <v>fra</v>
          </cell>
          <cell r="D947" t="str">
            <v>CEREN</v>
          </cell>
          <cell r="E947" t="str">
            <v>GWh</v>
          </cell>
          <cell r="P947">
            <v>1405.738458684023</v>
          </cell>
          <cell r="X947">
            <v>1475.2869802740702</v>
          </cell>
          <cell r="AE947">
            <v>1031.4311602274281</v>
          </cell>
          <cell r="AF947" t="str">
            <v>Ceren</v>
          </cell>
          <cell r="AG947" t="str">
            <v>Etude 6102</v>
          </cell>
        </row>
        <row r="948">
          <cell r="A948" t="str">
            <v>Consommation du chauffage biomasse des appartements 1982-1989 (climat normal)</v>
          </cell>
          <cell r="B948" t="str">
            <v>boicfiprchc3</v>
          </cell>
          <cell r="C948" t="str">
            <v>fra</v>
          </cell>
          <cell r="D948" t="str">
            <v>CEREN</v>
          </cell>
          <cell r="E948" t="str">
            <v>GWh</v>
          </cell>
          <cell r="P948">
            <v>110.16192678559433</v>
          </cell>
          <cell r="X948">
            <v>93.895282425448102</v>
          </cell>
          <cell r="AE948">
            <v>126.51818146949952</v>
          </cell>
          <cell r="AF948" t="str">
            <v>Ceren</v>
          </cell>
          <cell r="AG948" t="str">
            <v>Etude 6102</v>
          </cell>
        </row>
        <row r="949">
          <cell r="A949" t="str">
            <v>Consommation du chauffage autre des appartements 1982-1989 (climat normal)</v>
          </cell>
          <cell r="B949" t="str">
            <v>divcfiprchc3</v>
          </cell>
          <cell r="C949" t="str">
            <v>fra</v>
          </cell>
          <cell r="D949" t="str">
            <v>CEREN</v>
          </cell>
          <cell r="E949" t="str">
            <v>GWh</v>
          </cell>
          <cell r="P949">
            <v>634.73625867268777</v>
          </cell>
          <cell r="X949">
            <v>440.63749905002572</v>
          </cell>
          <cell r="AE949">
            <v>460.95313862737515</v>
          </cell>
          <cell r="AF949" t="str">
            <v>Ceren</v>
          </cell>
          <cell r="AG949" t="str">
            <v>Etude 6102</v>
          </cell>
        </row>
        <row r="950">
          <cell r="A950" t="str">
            <v>Consommation du chauffage des maisons 1990-2000 (climat normal)</v>
          </cell>
        </row>
        <row r="951">
          <cell r="A951" t="str">
            <v>Consommation du chauffage des maisons 1990-2000 (climat normal)</v>
          </cell>
          <cell r="B951" t="str">
            <v>toccfmprchc4</v>
          </cell>
          <cell r="C951" t="str">
            <v>fra</v>
          </cell>
          <cell r="D951" t="str">
            <v>CEREN</v>
          </cell>
          <cell r="E951" t="str">
            <v>GWh</v>
          </cell>
          <cell r="P951">
            <v>24076.458103894107</v>
          </cell>
          <cell r="X951">
            <v>23067.339857548333</v>
          </cell>
          <cell r="AE951">
            <v>20213.450834598669</v>
          </cell>
          <cell r="AF951" t="str">
            <v>Ceren</v>
          </cell>
          <cell r="AG951" t="str">
            <v>Etude 6102</v>
          </cell>
        </row>
        <row r="952">
          <cell r="A952" t="str">
            <v>Consommation du chauffage charbon des maisons 1990-2000 (climat normal)</v>
          </cell>
          <cell r="B952" t="str">
            <v>chacfmprchc4</v>
          </cell>
          <cell r="C952" t="str">
            <v>fra</v>
          </cell>
          <cell r="D952" t="str">
            <v>CEREN</v>
          </cell>
          <cell r="E952" t="str">
            <v>GWh</v>
          </cell>
          <cell r="P952">
            <v>5.6147057958597468</v>
          </cell>
          <cell r="X952">
            <v>23.176225417296582</v>
          </cell>
          <cell r="AE952">
            <v>1.1392007620328553</v>
          </cell>
          <cell r="AF952" t="str">
            <v>Ceren</v>
          </cell>
          <cell r="AG952" t="str">
            <v>Etude 6102</v>
          </cell>
        </row>
        <row r="953">
          <cell r="A953" t="str">
            <v>Consommation du chauffage fioul des maisons 1990-2000 (climat normal)</v>
          </cell>
          <cell r="B953" t="str">
            <v>fodcfmprchc4</v>
          </cell>
          <cell r="C953" t="str">
            <v>fra</v>
          </cell>
          <cell r="D953" t="str">
            <v>CEREN</v>
          </cell>
          <cell r="E953" t="str">
            <v>GWh</v>
          </cell>
          <cell r="P953">
            <v>3614.6297354039716</v>
          </cell>
          <cell r="X953">
            <v>3654.4883016409258</v>
          </cell>
          <cell r="AE953">
            <v>3234.1635858250688</v>
          </cell>
          <cell r="AF953" t="str">
            <v>Ceren</v>
          </cell>
          <cell r="AG953" t="str">
            <v>Etude 6102</v>
          </cell>
        </row>
        <row r="954">
          <cell r="A954" t="str">
            <v>Consommation du chauffage GPL des maisons 1990-2000 (climat normal)</v>
          </cell>
          <cell r="B954" t="str">
            <v>gplcfmprchc4</v>
          </cell>
          <cell r="C954" t="str">
            <v>fra</v>
          </cell>
          <cell r="D954" t="str">
            <v>CEREN</v>
          </cell>
          <cell r="E954" t="str">
            <v>GWh</v>
          </cell>
          <cell r="P954">
            <v>980.08461682898428</v>
          </cell>
          <cell r="X954">
            <v>1005.5861722137199</v>
          </cell>
          <cell r="AE954">
            <v>947.41041581865693</v>
          </cell>
          <cell r="AF954" t="str">
            <v>Ceren</v>
          </cell>
          <cell r="AG954" t="str">
            <v>Etude 6102</v>
          </cell>
        </row>
        <row r="955">
          <cell r="A955" t="str">
            <v>Consommation du chauffage gaz naturel des maisons 1990-2000 (climat normal)</v>
          </cell>
          <cell r="B955" t="str">
            <v>gazcfmprchc4</v>
          </cell>
          <cell r="C955" t="str">
            <v>fra</v>
          </cell>
          <cell r="D955" t="str">
            <v>CEREN</v>
          </cell>
          <cell r="E955" t="str">
            <v>GWh</v>
          </cell>
          <cell r="P955">
            <v>7907.5609514384232</v>
          </cell>
          <cell r="X955">
            <v>6883.9092689276367</v>
          </cell>
          <cell r="AE955">
            <v>6148.2426424500254</v>
          </cell>
          <cell r="AF955" t="str">
            <v>Ceren</v>
          </cell>
          <cell r="AG955" t="str">
            <v>Etude 6102</v>
          </cell>
        </row>
        <row r="956">
          <cell r="A956" t="str">
            <v>Consommation du chauffage électricité des maisons 1990-2000 (climat normal)</v>
          </cell>
          <cell r="B956" t="str">
            <v>elccfmprchc4</v>
          </cell>
          <cell r="C956" t="str">
            <v>fra</v>
          </cell>
          <cell r="D956" t="str">
            <v>CEREN</v>
          </cell>
          <cell r="E956" t="str">
            <v>GWh</v>
          </cell>
          <cell r="P956">
            <v>4047.9364807304887</v>
          </cell>
          <cell r="X956">
            <v>4093.4353465675053</v>
          </cell>
          <cell r="AE956">
            <v>2508.5867375227881</v>
          </cell>
          <cell r="AF956" t="str">
            <v>Ceren</v>
          </cell>
          <cell r="AG956" t="str">
            <v>Etude 6102</v>
          </cell>
        </row>
        <row r="957">
          <cell r="A957" t="str">
            <v>Consommation du chauffage biomasse des maisons 1990-2000 (climat normal)</v>
          </cell>
          <cell r="B957" t="str">
            <v>boicfmprchc4</v>
          </cell>
          <cell r="C957" t="str">
            <v>fra</v>
          </cell>
          <cell r="D957" t="str">
            <v>CEREN</v>
          </cell>
          <cell r="E957" t="str">
            <v>GWh</v>
          </cell>
          <cell r="P957">
            <v>7517.1228438294984</v>
          </cell>
          <cell r="X957">
            <v>7386.477240108512</v>
          </cell>
          <cell r="AE957">
            <v>7326.5129331895396</v>
          </cell>
          <cell r="AF957" t="str">
            <v>Ceren</v>
          </cell>
          <cell r="AG957" t="str">
            <v>Etude 6102</v>
          </cell>
        </row>
        <row r="958">
          <cell r="A958" t="str">
            <v>Consommation du chauffage autre des maisons 1990-2000 (climat normal)</v>
          </cell>
          <cell r="B958" t="str">
            <v>divcfmprchc4</v>
          </cell>
          <cell r="C958" t="str">
            <v>fra</v>
          </cell>
          <cell r="D958" t="str">
            <v>CEREN</v>
          </cell>
          <cell r="E958" t="str">
            <v>GWh</v>
          </cell>
          <cell r="P958">
            <v>3.5087698668814933</v>
          </cell>
          <cell r="X958">
            <v>20.267302672737578</v>
          </cell>
          <cell r="AE958">
            <v>47.395319030559968</v>
          </cell>
          <cell r="AF958" t="str">
            <v>Ceren</v>
          </cell>
          <cell r="AG958" t="str">
            <v>Etude 6102</v>
          </cell>
        </row>
        <row r="959">
          <cell r="A959" t="str">
            <v>Consommation du chauffage des appartements 1990-2000 (climat normal)</v>
          </cell>
        </row>
        <row r="960">
          <cell r="A960" t="str">
            <v>Consommation du chauffage des appartements 1990-2000 (climat normal)</v>
          </cell>
          <cell r="B960" t="str">
            <v>toccfiprchc4</v>
          </cell>
          <cell r="C960" t="str">
            <v>fra</v>
          </cell>
          <cell r="D960" t="str">
            <v>CEREN</v>
          </cell>
          <cell r="E960" t="str">
            <v>GWh</v>
          </cell>
          <cell r="P960">
            <v>7373.2792769711468</v>
          </cell>
          <cell r="X960">
            <v>6613.1062244778313</v>
          </cell>
          <cell r="AE960">
            <v>5561.0593336946122</v>
          </cell>
          <cell r="AF960" t="str">
            <v>Ceren</v>
          </cell>
          <cell r="AG960" t="str">
            <v>Etude 6102</v>
          </cell>
        </row>
        <row r="961">
          <cell r="A961" t="str">
            <v>Consommation du chauffage charbon des appartements 1990-2000 (climat normal)</v>
          </cell>
          <cell r="B961" t="str">
            <v>chacfiprchc4</v>
          </cell>
          <cell r="C961" t="str">
            <v>fra</v>
          </cell>
          <cell r="D961" t="str">
            <v>CEREN</v>
          </cell>
          <cell r="E961" t="str">
            <v>GWh</v>
          </cell>
          <cell r="P961">
            <v>0.44672695558446379</v>
          </cell>
          <cell r="X961">
            <v>4.2307936158650632</v>
          </cell>
          <cell r="AE961">
            <v>2.1765140849916005</v>
          </cell>
          <cell r="AF961" t="str">
            <v>Ceren</v>
          </cell>
          <cell r="AG961" t="str">
            <v>Etude 6102</v>
          </cell>
        </row>
        <row r="962">
          <cell r="A962" t="str">
            <v>Consommation du chauffage fioul des appartements 1990-2000 (climat normal)</v>
          </cell>
          <cell r="B962" t="str">
            <v>fodcfiprchc4</v>
          </cell>
          <cell r="C962" t="str">
            <v>fra</v>
          </cell>
          <cell r="D962" t="str">
            <v>CEREN</v>
          </cell>
          <cell r="E962" t="str">
            <v>GWh</v>
          </cell>
          <cell r="P962">
            <v>243.75345170498019</v>
          </cell>
          <cell r="X962">
            <v>271.7742565747825</v>
          </cell>
          <cell r="AE962">
            <v>185.70600007287558</v>
          </cell>
          <cell r="AF962" t="str">
            <v>Ceren</v>
          </cell>
          <cell r="AG962" t="str">
            <v>Etude 6102</v>
          </cell>
        </row>
        <row r="963">
          <cell r="A963" t="str">
            <v>Consommation du chauffage GPL des appartements 1990-2000 (climat normal)</v>
          </cell>
          <cell r="B963" t="str">
            <v>gplcfiprchc4</v>
          </cell>
          <cell r="C963" t="str">
            <v>fra</v>
          </cell>
          <cell r="D963" t="str">
            <v>CEREN</v>
          </cell>
          <cell r="E963" t="str">
            <v>GWh</v>
          </cell>
          <cell r="P963">
            <v>41.089598204304508</v>
          </cell>
          <cell r="X963">
            <v>38.666655744745213</v>
          </cell>
          <cell r="AE963">
            <v>19.144847019315076</v>
          </cell>
          <cell r="AF963" t="str">
            <v>Ceren</v>
          </cell>
          <cell r="AG963" t="str">
            <v>Etude 6102</v>
          </cell>
        </row>
        <row r="964">
          <cell r="A964" t="str">
            <v>Consommation du chauffage gaz naturel des appartements 1990-2000 (climat normal)</v>
          </cell>
          <cell r="B964" t="str">
            <v>gazcfiprchc4</v>
          </cell>
          <cell r="C964" t="str">
            <v>fra</v>
          </cell>
          <cell r="D964" t="str">
            <v>CEREN</v>
          </cell>
          <cell r="E964" t="str">
            <v>GWh</v>
          </cell>
          <cell r="P964">
            <v>4735.1913689100511</v>
          </cell>
          <cell r="X964">
            <v>3446.2546874022346</v>
          </cell>
          <cell r="AE964">
            <v>3088.2010769010458</v>
          </cell>
          <cell r="AF964" t="str">
            <v>Ceren</v>
          </cell>
          <cell r="AG964" t="str">
            <v>Etude 6102</v>
          </cell>
        </row>
        <row r="965">
          <cell r="A965" t="str">
            <v>Consommation du chauffage électricité des appartements 1990-2000 (climat normal)</v>
          </cell>
          <cell r="B965" t="str">
            <v>elccfiprchc4</v>
          </cell>
          <cell r="C965" t="str">
            <v>fra</v>
          </cell>
          <cell r="D965" t="str">
            <v>CEREN</v>
          </cell>
          <cell r="E965" t="str">
            <v>GWh</v>
          </cell>
          <cell r="P965">
            <v>1818.2485049891611</v>
          </cell>
          <cell r="X965">
            <v>2338.870094544171</v>
          </cell>
          <cell r="AE965">
            <v>1693.3650955827311</v>
          </cell>
          <cell r="AF965" t="str">
            <v>Ceren</v>
          </cell>
          <cell r="AG965" t="str">
            <v>Etude 6102</v>
          </cell>
        </row>
        <row r="966">
          <cell r="A966" t="str">
            <v>Consommation du chauffage biomasse des appartements 1990-2000 (climat normal)</v>
          </cell>
          <cell r="B966" t="str">
            <v>boicfiprchc4</v>
          </cell>
          <cell r="C966" t="str">
            <v>fra</v>
          </cell>
          <cell r="D966" t="str">
            <v>CEREN</v>
          </cell>
          <cell r="E966" t="str">
            <v>GWh</v>
          </cell>
          <cell r="P966">
            <v>100.9552573431348</v>
          </cell>
          <cell r="X966">
            <v>115.5147293373371</v>
          </cell>
          <cell r="AE966">
            <v>119.30404722124402</v>
          </cell>
          <cell r="AF966" t="str">
            <v>Ceren</v>
          </cell>
          <cell r="AG966" t="str">
            <v>Etude 6102</v>
          </cell>
        </row>
        <row r="967">
          <cell r="A967" t="str">
            <v>Consommation du chauffage autre des appartements 1990-2000 (climat normal)</v>
          </cell>
          <cell r="B967" t="str">
            <v>divcfiprchc4</v>
          </cell>
          <cell r="C967" t="str">
            <v>fra</v>
          </cell>
          <cell r="D967" t="str">
            <v>CEREN</v>
          </cell>
          <cell r="E967" t="str">
            <v>GWh</v>
          </cell>
          <cell r="P967">
            <v>433.59436886393092</v>
          </cell>
          <cell r="X967">
            <v>397.79500725869548</v>
          </cell>
          <cell r="AE967">
            <v>453.16175281240845</v>
          </cell>
          <cell r="AF967" t="str">
            <v>Ceren</v>
          </cell>
          <cell r="AG967" t="str">
            <v>Etude 6102</v>
          </cell>
        </row>
        <row r="968">
          <cell r="A968" t="str">
            <v>Consommation du chauffage des maisons &gt;=2001 (climat normal)</v>
          </cell>
        </row>
        <row r="969">
          <cell r="A969" t="str">
            <v>Consommation du chauffage des maisons &gt;=2001 (climat normal)</v>
          </cell>
          <cell r="B969" t="str">
            <v>toccfmprchc5</v>
          </cell>
          <cell r="C969" t="str">
            <v>fra</v>
          </cell>
          <cell r="D969" t="str">
            <v>CEREN</v>
          </cell>
          <cell r="E969" t="str">
            <v>GWh</v>
          </cell>
          <cell r="P969">
            <v>0</v>
          </cell>
          <cell r="X969">
            <v>20576.259520639909</v>
          </cell>
          <cell r="AE969">
            <v>27971.827119891779</v>
          </cell>
          <cell r="AF969" t="str">
            <v>Ceren</v>
          </cell>
          <cell r="AG969" t="str">
            <v>Etude 6102</v>
          </cell>
        </row>
        <row r="970">
          <cell r="A970" t="str">
            <v>Consommation du chauffage charbon des maisons &gt;=2001 (climat normal)</v>
          </cell>
          <cell r="B970" t="str">
            <v>chacfmprchc5</v>
          </cell>
          <cell r="C970" t="str">
            <v>fra</v>
          </cell>
          <cell r="D970" t="str">
            <v>CEREN</v>
          </cell>
          <cell r="E970" t="str">
            <v>GWh</v>
          </cell>
          <cell r="P970">
            <v>0</v>
          </cell>
          <cell r="X970">
            <v>0.57071882429454579</v>
          </cell>
          <cell r="AE970">
            <v>7.2841379894226427E-2</v>
          </cell>
          <cell r="AF970" t="str">
            <v>Ceren</v>
          </cell>
          <cell r="AG970" t="str">
            <v>Etude 6102</v>
          </cell>
        </row>
        <row r="971">
          <cell r="A971" t="str">
            <v>Consommation du chauffage fioul des maisons &gt;=2001 (climat normal)</v>
          </cell>
          <cell r="B971" t="str">
            <v>fodcfmprchc5</v>
          </cell>
          <cell r="C971" t="str">
            <v>fra</v>
          </cell>
          <cell r="D971" t="str">
            <v>CEREN</v>
          </cell>
          <cell r="E971" t="str">
            <v>GWh</v>
          </cell>
          <cell r="P971">
            <v>0</v>
          </cell>
          <cell r="X971">
            <v>2167.151702292932</v>
          </cell>
          <cell r="AE971">
            <v>1744.3861556397489</v>
          </cell>
          <cell r="AF971" t="str">
            <v>Ceren</v>
          </cell>
          <cell r="AG971" t="str">
            <v>Etude 6102</v>
          </cell>
        </row>
        <row r="972">
          <cell r="A972" t="str">
            <v>Consommation du chauffage GPL des maisons &gt;=2001 (climat normal)</v>
          </cell>
          <cell r="B972" t="str">
            <v>gplcfmprchc5</v>
          </cell>
          <cell r="C972" t="str">
            <v>fra</v>
          </cell>
          <cell r="D972" t="str">
            <v>CEREN</v>
          </cell>
          <cell r="E972" t="str">
            <v>GWh</v>
          </cell>
          <cell r="P972">
            <v>0</v>
          </cell>
          <cell r="X972">
            <v>465.93693124872107</v>
          </cell>
          <cell r="AE972">
            <v>541.31606911003712</v>
          </cell>
          <cell r="AF972" t="str">
            <v>Ceren</v>
          </cell>
          <cell r="AG972" t="str">
            <v>Etude 6102</v>
          </cell>
        </row>
        <row r="973">
          <cell r="A973" t="str">
            <v>Consommation du chauffage gaz naturel des maisons &gt;=2001 (climat normal)</v>
          </cell>
          <cell r="B973" t="str">
            <v>gazcfmprchc5</v>
          </cell>
          <cell r="C973" t="str">
            <v>fra</v>
          </cell>
          <cell r="D973" t="str">
            <v>CEREN</v>
          </cell>
          <cell r="E973" t="str">
            <v>GWh</v>
          </cell>
          <cell r="P973">
            <v>0</v>
          </cell>
          <cell r="X973">
            <v>6488.3044776637898</v>
          </cell>
          <cell r="AE973">
            <v>6942.0735985455631</v>
          </cell>
          <cell r="AF973" t="str">
            <v>Ceren</v>
          </cell>
          <cell r="AG973" t="str">
            <v>Etude 6102</v>
          </cell>
        </row>
        <row r="974">
          <cell r="A974" t="str">
            <v>Consommation du chauffage électricité des maisons &gt;=2001 (climat normal)</v>
          </cell>
          <cell r="B974" t="str">
            <v>elccfmprchc5</v>
          </cell>
          <cell r="C974" t="str">
            <v>fra</v>
          </cell>
          <cell r="D974" t="str">
            <v>CEREN</v>
          </cell>
          <cell r="E974" t="str">
            <v>GWh</v>
          </cell>
          <cell r="P974">
            <v>0</v>
          </cell>
          <cell r="X974">
            <v>4574.5950984963647</v>
          </cell>
          <cell r="AE974">
            <v>6936.701662782215</v>
          </cell>
          <cell r="AF974" t="str">
            <v>Ceren</v>
          </cell>
          <cell r="AG974" t="str">
            <v>Etude 6102</v>
          </cell>
        </row>
        <row r="975">
          <cell r="A975" t="str">
            <v>Consommation du chauffage biomasse des maisons &gt;=2001 (climat normal)</v>
          </cell>
          <cell r="B975" t="str">
            <v>boicfmprchc5</v>
          </cell>
          <cell r="C975" t="str">
            <v>fra</v>
          </cell>
          <cell r="D975" t="str">
            <v>CEREN</v>
          </cell>
          <cell r="E975" t="str">
            <v>GWh</v>
          </cell>
          <cell r="P975">
            <v>0</v>
          </cell>
          <cell r="X975">
            <v>6852.0093652026644</v>
          </cell>
          <cell r="AE975">
            <v>11608.013068136201</v>
          </cell>
          <cell r="AF975" t="str">
            <v>Ceren</v>
          </cell>
          <cell r="AG975" t="str">
            <v>Etude 6102</v>
          </cell>
        </row>
        <row r="976">
          <cell r="A976" t="str">
            <v>Consommation du chauffage autre des maisons &gt;=2001 (climat normal)</v>
          </cell>
          <cell r="B976" t="str">
            <v>divcfmprchc5</v>
          </cell>
          <cell r="C976" t="str">
            <v>fra</v>
          </cell>
          <cell r="D976" t="str">
            <v>CEREN</v>
          </cell>
          <cell r="E976" t="str">
            <v>GWh</v>
          </cell>
          <cell r="P976">
            <v>0</v>
          </cell>
          <cell r="X976">
            <v>27.691226911145986</v>
          </cell>
          <cell r="AE976">
            <v>199.26372429812281</v>
          </cell>
          <cell r="AF976" t="str">
            <v>Ceren</v>
          </cell>
          <cell r="AG976" t="str">
            <v>Etude 6102</v>
          </cell>
        </row>
        <row r="977">
          <cell r="A977" t="str">
            <v>Consommation du chauffage des appartements &gt;=2001 (climat normal)</v>
          </cell>
        </row>
        <row r="978">
          <cell r="A978" t="str">
            <v>Consommation du chauffage des appartements &gt;=2001 (climat normal)</v>
          </cell>
          <cell r="B978" t="str">
            <v>toccfiprchc5</v>
          </cell>
          <cell r="C978" t="str">
            <v>fra</v>
          </cell>
          <cell r="D978" t="str">
            <v>CEREN</v>
          </cell>
          <cell r="E978" t="str">
            <v>GWh</v>
          </cell>
          <cell r="P978">
            <v>0</v>
          </cell>
          <cell r="X978">
            <v>4842.9323890287596</v>
          </cell>
          <cell r="AE978">
            <v>9114.0175781421149</v>
          </cell>
          <cell r="AF978" t="str">
            <v>Ceren</v>
          </cell>
          <cell r="AG978" t="str">
            <v>Etude 6102</v>
          </cell>
        </row>
        <row r="979">
          <cell r="A979" t="str">
            <v>Consommation du chauffage charbon des appartements &gt;=2001 (climat normal)</v>
          </cell>
          <cell r="B979" t="str">
            <v>chacfiprchc5</v>
          </cell>
          <cell r="C979" t="str">
            <v>fra</v>
          </cell>
          <cell r="D979" t="str">
            <v>CEREN</v>
          </cell>
          <cell r="E979" t="str">
            <v>GWh</v>
          </cell>
          <cell r="P979">
            <v>0</v>
          </cell>
          <cell r="X979">
            <v>2.9759285086275096</v>
          </cell>
          <cell r="AE979">
            <v>0.75455127398350019</v>
          </cell>
          <cell r="AF979" t="str">
            <v>Ceren</v>
          </cell>
          <cell r="AG979" t="str">
            <v>Etude 6102</v>
          </cell>
        </row>
        <row r="980">
          <cell r="A980" t="str">
            <v>Consommation du chauffage fioul des appartements &gt;=2001 (climat normal)</v>
          </cell>
          <cell r="B980" t="str">
            <v>fodcfiprchc5</v>
          </cell>
          <cell r="C980" t="str">
            <v>fra</v>
          </cell>
          <cell r="D980" t="str">
            <v>CEREN</v>
          </cell>
          <cell r="E980" t="str">
            <v>GWh</v>
          </cell>
          <cell r="P980">
            <v>0</v>
          </cell>
          <cell r="X980">
            <v>197.17967659028952</v>
          </cell>
          <cell r="AE980">
            <v>209.2858626141323</v>
          </cell>
          <cell r="AF980" t="str">
            <v>Ceren</v>
          </cell>
          <cell r="AG980" t="str">
            <v>Etude 6102</v>
          </cell>
        </row>
        <row r="981">
          <cell r="A981" t="str">
            <v>Consommation du chauffage GPL des appartements &gt;=2001 (climat normal)</v>
          </cell>
          <cell r="B981" t="str">
            <v>gplcfiprchc5</v>
          </cell>
          <cell r="C981" t="str">
            <v>fra</v>
          </cell>
          <cell r="D981" t="str">
            <v>CEREN</v>
          </cell>
          <cell r="E981" t="str">
            <v>GWh</v>
          </cell>
          <cell r="P981">
            <v>0</v>
          </cell>
          <cell r="X981">
            <v>86.101318370795425</v>
          </cell>
          <cell r="AE981">
            <v>13.430322459709833</v>
          </cell>
          <cell r="AF981" t="str">
            <v>Ceren</v>
          </cell>
          <cell r="AG981" t="str">
            <v>Etude 6102</v>
          </cell>
        </row>
        <row r="982">
          <cell r="A982" t="str">
            <v>Consommation du chauffage gaz naturel des appartements &gt;=2001 (climat normal)</v>
          </cell>
          <cell r="B982" t="str">
            <v>gazcfiprchc5</v>
          </cell>
          <cell r="C982" t="str">
            <v>fra</v>
          </cell>
          <cell r="D982" t="str">
            <v>CEREN</v>
          </cell>
          <cell r="E982" t="str">
            <v>GWh</v>
          </cell>
          <cell r="P982">
            <v>0</v>
          </cell>
          <cell r="X982">
            <v>2556.4908279102419</v>
          </cell>
          <cell r="AE982">
            <v>4893.3684059107845</v>
          </cell>
          <cell r="AF982" t="str">
            <v>Ceren</v>
          </cell>
          <cell r="AG982" t="str">
            <v>Etude 6102</v>
          </cell>
        </row>
        <row r="983">
          <cell r="A983" t="str">
            <v>Consommation du chauffage électricité des appartements &gt;=2001 (climat normal)</v>
          </cell>
          <cell r="B983" t="str">
            <v>elccfiprchc5</v>
          </cell>
          <cell r="C983" t="str">
            <v>fra</v>
          </cell>
          <cell r="D983" t="str">
            <v>CEREN</v>
          </cell>
          <cell r="E983" t="str">
            <v>GWh</v>
          </cell>
          <cell r="P983">
            <v>0</v>
          </cell>
          <cell r="X983">
            <v>1609.6837629711154</v>
          </cell>
          <cell r="AE983">
            <v>2708.95618964199</v>
          </cell>
          <cell r="AF983" t="str">
            <v>Ceren</v>
          </cell>
          <cell r="AG983" t="str">
            <v>Etude 6102</v>
          </cell>
        </row>
        <row r="984">
          <cell r="A984" t="str">
            <v>Consommation du chauffage biomasse des appartements &gt;=2001 (climat normal)</v>
          </cell>
          <cell r="B984" t="str">
            <v>boicfiprchc5</v>
          </cell>
          <cell r="C984" t="str">
            <v>fra</v>
          </cell>
          <cell r="D984" t="str">
            <v>CEREN</v>
          </cell>
          <cell r="E984" t="str">
            <v>GWh</v>
          </cell>
          <cell r="P984">
            <v>0</v>
          </cell>
          <cell r="X984">
            <v>125.66423502236336</v>
          </cell>
          <cell r="AE984">
            <v>399.20118060669887</v>
          </cell>
          <cell r="AF984" t="str">
            <v>Ceren</v>
          </cell>
          <cell r="AG984" t="str">
            <v>Etude 6102</v>
          </cell>
        </row>
        <row r="985">
          <cell r="A985" t="str">
            <v>Consommation du chauffage autre des appartements &gt;=2001 (climat normal)</v>
          </cell>
          <cell r="B985" t="str">
            <v>divcfiprchc5</v>
          </cell>
          <cell r="C985" t="str">
            <v>fra</v>
          </cell>
          <cell r="D985" t="str">
            <v>CEREN</v>
          </cell>
          <cell r="E985" t="str">
            <v>GWh</v>
          </cell>
          <cell r="P985">
            <v>0</v>
          </cell>
          <cell r="X985">
            <v>264.83663965532571</v>
          </cell>
          <cell r="AE985">
            <v>889.02106563481493</v>
          </cell>
          <cell r="AF985" t="str">
            <v>Ceren</v>
          </cell>
          <cell r="AG985" t="str">
            <v>Etude 6102</v>
          </cell>
        </row>
        <row r="987">
          <cell r="A987" t="str">
            <v>Consommation d'eau chaude des résidences principales par année de construction</v>
          </cell>
        </row>
        <row r="988">
          <cell r="A988" t="str">
            <v>Consommation d'eau chaude du résidentiel (climat normal)</v>
          </cell>
        </row>
        <row r="989">
          <cell r="A989" t="str">
            <v>Consommation d'eau chaude du résidentiel (climat normal)</v>
          </cell>
          <cell r="B989" t="str">
            <v>toccflprecs</v>
          </cell>
          <cell r="C989" t="str">
            <v>fra</v>
          </cell>
          <cell r="D989" t="str">
            <v>CEREN</v>
          </cell>
          <cell r="E989" t="str">
            <v>GWh</v>
          </cell>
          <cell r="F989">
            <v>42004.182047568691</v>
          </cell>
          <cell r="G989">
            <v>42595.495299986374</v>
          </cell>
          <cell r="H989">
            <v>43180.54039179418</v>
          </cell>
          <cell r="I989">
            <v>43821.778201982022</v>
          </cell>
          <cell r="J989">
            <v>44639.437948191953</v>
          </cell>
          <cell r="K989">
            <v>45318.673564580939</v>
          </cell>
          <cell r="L989">
            <v>46129.238758121428</v>
          </cell>
          <cell r="M989">
            <v>47022.236172073273</v>
          </cell>
          <cell r="N989">
            <v>48587.167878465938</v>
          </cell>
          <cell r="O989">
            <v>49514.38957322354</v>
          </cell>
          <cell r="P989">
            <v>49733.513535968712</v>
          </cell>
          <cell r="Q989">
            <v>50753.142200094029</v>
          </cell>
          <cell r="R989">
            <v>50833.471267215034</v>
          </cell>
          <cell r="S989">
            <v>51005.48509463315</v>
          </cell>
          <cell r="T989">
            <v>50753.760979379374</v>
          </cell>
          <cell r="U989">
            <v>49484.837068647495</v>
          </cell>
          <cell r="V989">
            <v>48931.681170665732</v>
          </cell>
          <cell r="W989">
            <v>47588.986418175118</v>
          </cell>
          <cell r="X989">
            <v>47523.827921800315</v>
          </cell>
          <cell r="Y989">
            <v>47460.817249955689</v>
          </cell>
          <cell r="Z989">
            <v>47762.335231573539</v>
          </cell>
          <cell r="AA989">
            <v>47998.302289007188</v>
          </cell>
          <cell r="AB989">
            <v>48255.940165997235</v>
          </cell>
          <cell r="AC989">
            <v>48192.748379602213</v>
          </cell>
          <cell r="AD989">
            <v>47708.678462311334</v>
          </cell>
          <cell r="AE989">
            <v>47105.070280115986</v>
          </cell>
          <cell r="AF989" t="str">
            <v>Ceren</v>
          </cell>
          <cell r="AG989" t="str">
            <v>Etude 6102</v>
          </cell>
        </row>
        <row r="990">
          <cell r="A990" t="str">
            <v>Consommation d'eau chaude charbon du résidentiel (climat normal)</v>
          </cell>
          <cell r="B990" t="str">
            <v>chacflprecs</v>
          </cell>
          <cell r="C990" t="str">
            <v>fra</v>
          </cell>
          <cell r="D990" t="str">
            <v>CEREN</v>
          </cell>
          <cell r="E990" t="str">
            <v>GWh</v>
          </cell>
          <cell r="F990">
            <v>122.78378916705404</v>
          </cell>
          <cell r="G990">
            <v>108.88231526950217</v>
          </cell>
          <cell r="H990">
            <v>96.205530932621826</v>
          </cell>
          <cell r="I990">
            <v>85.038470495771094</v>
          </cell>
          <cell r="J990">
            <v>74.221306966402864</v>
          </cell>
          <cell r="K990">
            <v>64.096667842222431</v>
          </cell>
          <cell r="L990">
            <v>58.463196969542892</v>
          </cell>
          <cell r="M990">
            <v>52.495305733144164</v>
          </cell>
          <cell r="N990">
            <v>46.94387535436276</v>
          </cell>
          <cell r="O990">
            <v>41.232085725877269</v>
          </cell>
          <cell r="P990">
            <v>29.609750655491013</v>
          </cell>
          <cell r="Q990">
            <v>22.54852307923802</v>
          </cell>
          <cell r="R990">
            <v>16.966558512356599</v>
          </cell>
          <cell r="S990">
            <v>15.828986120091333</v>
          </cell>
          <cell r="T990">
            <v>14.206615084231432</v>
          </cell>
          <cell r="U990">
            <v>12.527069789451172</v>
          </cell>
          <cell r="V990">
            <v>11.388314839957552</v>
          </cell>
          <cell r="W990">
            <v>11.55924633810443</v>
          </cell>
          <cell r="X990">
            <v>11.445489098877902</v>
          </cell>
          <cell r="Y990">
            <v>11.331731859651377</v>
          </cell>
          <cell r="Z990">
            <v>11.246561749885027</v>
          </cell>
          <cell r="AA990">
            <v>11.019047271431972</v>
          </cell>
          <cell r="AB990">
            <v>10.791532792978918</v>
          </cell>
          <cell r="AC990">
            <v>10.884736813934042</v>
          </cell>
          <cell r="AD990">
            <v>10.846168714645255</v>
          </cell>
          <cell r="AE990">
            <v>11.006527964349344</v>
          </cell>
          <cell r="AF990" t="str">
            <v>Ceren</v>
          </cell>
          <cell r="AG990" t="str">
            <v>Etude 6102</v>
          </cell>
        </row>
        <row r="991">
          <cell r="A991" t="str">
            <v>Consommation d'eau chaude fioul du résidentiel (climat normal)</v>
          </cell>
          <cell r="B991" t="str">
            <v>fodcflprecs</v>
          </cell>
          <cell r="C991" t="str">
            <v>fra</v>
          </cell>
          <cell r="D991" t="str">
            <v>CEREN</v>
          </cell>
          <cell r="E991" t="str">
            <v>GWh</v>
          </cell>
          <cell r="F991">
            <v>9440.8752533627558</v>
          </cell>
          <cell r="G991">
            <v>9321.3749107067015</v>
          </cell>
          <cell r="H991">
            <v>8940.8955200472919</v>
          </cell>
          <cell r="I991">
            <v>9049.3237547987919</v>
          </cell>
          <cell r="J991">
            <v>9378.3631959659269</v>
          </cell>
          <cell r="K991">
            <v>9590.076994821402</v>
          </cell>
          <cell r="L991">
            <v>9616.9889253914826</v>
          </cell>
          <cell r="M991">
            <v>10154.57078445156</v>
          </cell>
          <cell r="N991">
            <v>10949.675621485259</v>
          </cell>
          <cell r="O991">
            <v>11147.937993801062</v>
          </cell>
          <cell r="P991">
            <v>10986.772605597283</v>
          </cell>
          <cell r="Q991">
            <v>10996.308369851791</v>
          </cell>
          <cell r="R991">
            <v>10707.925881396166</v>
          </cell>
          <cell r="S991">
            <v>10801.678252194515</v>
          </cell>
          <cell r="T991">
            <v>10263.943523612586</v>
          </cell>
          <cell r="U991">
            <v>8801.6708934324561</v>
          </cell>
          <cell r="V991">
            <v>7909.6182239583468</v>
          </cell>
          <cell r="W991">
            <v>6984.2528666386552</v>
          </cell>
          <cell r="X991">
            <v>6607.6635620678244</v>
          </cell>
          <cell r="Y991">
            <v>6377.9753939734555</v>
          </cell>
          <cell r="Z991">
            <v>6212.2877381731741</v>
          </cell>
          <cell r="AA991">
            <v>5800.8458705543244</v>
          </cell>
          <cell r="AB991">
            <v>5366.2001894401401</v>
          </cell>
          <cell r="AC991">
            <v>4715.0772863342063</v>
          </cell>
          <cell r="AD991">
            <v>4578.2241608199447</v>
          </cell>
          <cell r="AE991">
            <v>4294.2465886237478</v>
          </cell>
          <cell r="AF991" t="str">
            <v>Ceren</v>
          </cell>
          <cell r="AG991" t="str">
            <v>Etude 6102</v>
          </cell>
        </row>
        <row r="992">
          <cell r="A992" t="str">
            <v>Consommation d'eau chaude GPL du résidentiel (climat normal)</v>
          </cell>
          <cell r="B992" t="str">
            <v>gplcflprecs</v>
          </cell>
          <cell r="C992" t="str">
            <v>fra</v>
          </cell>
          <cell r="D992" t="str">
            <v>CEREN</v>
          </cell>
          <cell r="E992" t="str">
            <v>GWh</v>
          </cell>
          <cell r="F992">
            <v>2840.0214194431751</v>
          </cell>
          <cell r="G992">
            <v>2597.3950853747879</v>
          </cell>
          <cell r="H992">
            <v>2226.8139898499871</v>
          </cell>
          <cell r="I992">
            <v>2079.9924382009049</v>
          </cell>
          <cell r="J992">
            <v>1987.9063956854548</v>
          </cell>
          <cell r="K992">
            <v>1907.5860862601567</v>
          </cell>
          <cell r="L992">
            <v>1833.1562258749111</v>
          </cell>
          <cell r="M992">
            <v>1786.4191577098852</v>
          </cell>
          <cell r="N992">
            <v>1831.4024283777405</v>
          </cell>
          <cell r="O992">
            <v>1928.3326470972008</v>
          </cell>
          <cell r="P992">
            <v>1850.1085987057206</v>
          </cell>
          <cell r="Q992">
            <v>1662.4911860800858</v>
          </cell>
          <cell r="R992">
            <v>1764.0530402241563</v>
          </cell>
          <cell r="S992">
            <v>1625.4646323335025</v>
          </cell>
          <cell r="T992">
            <v>1496.1072615016246</v>
          </cell>
          <cell r="U992">
            <v>1404.1295512204756</v>
          </cell>
          <cell r="V992">
            <v>1212.2939741823845</v>
          </cell>
          <cell r="W992">
            <v>1080.8497935232213</v>
          </cell>
          <cell r="X992">
            <v>1002.4684563993385</v>
          </cell>
          <cell r="Y992">
            <v>935.18702034601404</v>
          </cell>
          <cell r="Z992">
            <v>921.42320309289732</v>
          </cell>
          <cell r="AA992">
            <v>878.69710591306591</v>
          </cell>
          <cell r="AB992">
            <v>809.59128418156195</v>
          </cell>
          <cell r="AC992">
            <v>753.28326992359496</v>
          </cell>
          <cell r="AD992">
            <v>740.85067799402691</v>
          </cell>
          <cell r="AE992">
            <v>721.01586158410328</v>
          </cell>
          <cell r="AF992" t="str">
            <v>Ceren</v>
          </cell>
          <cell r="AG992" t="str">
            <v>Etude 6102</v>
          </cell>
        </row>
        <row r="993">
          <cell r="A993" t="str">
            <v>Consommation d'eau chaude gaz naturel du résidentiel (climat normal)</v>
          </cell>
          <cell r="B993" t="str">
            <v>gazcflprecs</v>
          </cell>
          <cell r="C993" t="str">
            <v>fra</v>
          </cell>
          <cell r="D993" t="str">
            <v>CEREN</v>
          </cell>
          <cell r="E993" t="str">
            <v>GWh</v>
          </cell>
          <cell r="F993">
            <v>11257.289354408993</v>
          </cell>
          <cell r="G993">
            <v>11253.813542634218</v>
          </cell>
          <cell r="H993">
            <v>11460.77849888058</v>
          </cell>
          <cell r="I993">
            <v>11694.431300341214</v>
          </cell>
          <cell r="J993">
            <v>11956.34694952495</v>
          </cell>
          <cell r="K993">
            <v>11945.809139832223</v>
          </cell>
          <cell r="L993">
            <v>12430.328048377352</v>
          </cell>
          <cell r="M993">
            <v>12671.423182618812</v>
          </cell>
          <cell r="N993">
            <v>13425.223424386822</v>
          </cell>
          <cell r="O993">
            <v>13809.044878332546</v>
          </cell>
          <cell r="P993">
            <v>13965.245859864512</v>
          </cell>
          <cell r="Q993">
            <v>14908.449085310562</v>
          </cell>
          <cell r="R993">
            <v>15613.114961280869</v>
          </cell>
          <cell r="S993">
            <v>15801.666535887944</v>
          </cell>
          <cell r="T993">
            <v>16262.782530434941</v>
          </cell>
          <cell r="U993">
            <v>16625.298093302335</v>
          </cell>
          <cell r="V993">
            <v>17020.402839621282</v>
          </cell>
          <cell r="W993">
            <v>16475.504241612191</v>
          </cell>
          <cell r="X993">
            <v>16453.009743982238</v>
          </cell>
          <cell r="Y993">
            <v>16032.15909815373</v>
          </cell>
          <cell r="Z993">
            <v>15563.301681561185</v>
          </cell>
          <cell r="AA993">
            <v>15089.455017165803</v>
          </cell>
          <cell r="AB993">
            <v>14590.878930595833</v>
          </cell>
          <cell r="AC993">
            <v>14038.224758255172</v>
          </cell>
          <cell r="AD993">
            <v>14096.663657211968</v>
          </cell>
          <cell r="AE993">
            <v>14121.09413987822</v>
          </cell>
          <cell r="AF993" t="str">
            <v>Ceren</v>
          </cell>
          <cell r="AG993" t="str">
            <v>Etude 6102</v>
          </cell>
        </row>
        <row r="994">
          <cell r="A994" t="str">
            <v>Consommation d'eau chaude électricité du résidentiel (climat normal)</v>
          </cell>
          <cell r="B994" t="str">
            <v>elccflprecs</v>
          </cell>
          <cell r="C994" t="str">
            <v>fra</v>
          </cell>
          <cell r="D994" t="str">
            <v>CEREN</v>
          </cell>
          <cell r="E994" t="str">
            <v>GWh</v>
          </cell>
          <cell r="F994">
            <v>13120.498084999997</v>
          </cell>
          <cell r="G994">
            <v>14179.80476499792</v>
          </cell>
          <cell r="H994">
            <v>15333.011627575001</v>
          </cell>
          <cell r="I994">
            <v>15708.517561506249</v>
          </cell>
          <cell r="J994">
            <v>16020.267825854173</v>
          </cell>
          <cell r="K994">
            <v>16529.266324681252</v>
          </cell>
          <cell r="L994">
            <v>16806.266780550002</v>
          </cell>
          <cell r="M994">
            <v>17064.784789856254</v>
          </cell>
          <cell r="N994">
            <v>17111.830618787499</v>
          </cell>
          <cell r="O994">
            <v>17415.537406416814</v>
          </cell>
          <cell r="P994">
            <v>17932.003546830896</v>
          </cell>
          <cell r="Q994">
            <v>18378.623182972318</v>
          </cell>
          <cell r="R994">
            <v>18359.231931243925</v>
          </cell>
          <cell r="S994">
            <v>18446.155048795918</v>
          </cell>
          <cell r="T994">
            <v>18374.814968505187</v>
          </cell>
          <cell r="U994">
            <v>18282.022037450781</v>
          </cell>
          <cell r="V994">
            <v>18346.361538015615</v>
          </cell>
          <cell r="W994">
            <v>18651.858697419826</v>
          </cell>
          <cell r="X994">
            <v>19144.543168776596</v>
          </cell>
          <cell r="Y994">
            <v>19814.447033245193</v>
          </cell>
          <cell r="Z994">
            <v>20768.450979057208</v>
          </cell>
          <cell r="AA994">
            <v>21918.04173442526</v>
          </cell>
          <cell r="AB994">
            <v>23122.955591315418</v>
          </cell>
          <cell r="AC994">
            <v>24259.377759999996</v>
          </cell>
          <cell r="AD994">
            <v>23792.459128904844</v>
          </cell>
          <cell r="AE994">
            <v>23387.749228324366</v>
          </cell>
          <cell r="AF994" t="str">
            <v>Ceren</v>
          </cell>
          <cell r="AG994" t="str">
            <v>Etude 6102</v>
          </cell>
        </row>
        <row r="995">
          <cell r="A995" t="str">
            <v>Consommation d'eau chaude biomasse du résidentiel (climat normal)</v>
          </cell>
          <cell r="B995" t="str">
            <v>boicflprecs</v>
          </cell>
          <cell r="C995" t="str">
            <v>fra</v>
          </cell>
          <cell r="D995" t="str">
            <v>CEREN</v>
          </cell>
          <cell r="E995" t="str">
            <v>GWh</v>
          </cell>
          <cell r="F995">
            <v>1727.0326480551532</v>
          </cell>
          <cell r="G995">
            <v>1605.3742245425469</v>
          </cell>
          <cell r="H995">
            <v>1569.3063487048457</v>
          </cell>
          <cell r="I995">
            <v>1619.2594758905057</v>
          </cell>
          <cell r="J995">
            <v>1629.998638672708</v>
          </cell>
          <cell r="K995">
            <v>1649.0180636759305</v>
          </cell>
          <cell r="L995">
            <v>1707.4930481175286</v>
          </cell>
          <cell r="M995">
            <v>1576.0970008359468</v>
          </cell>
          <cell r="N995">
            <v>1480.494757667233</v>
          </cell>
          <cell r="O995">
            <v>1413.6953912408931</v>
          </cell>
          <cell r="P995">
            <v>1383.4808147397578</v>
          </cell>
          <cell r="Q995">
            <v>1404.3933873021115</v>
          </cell>
          <cell r="R995">
            <v>1097.6234859379897</v>
          </cell>
          <cell r="S995">
            <v>1039.7044202710858</v>
          </cell>
          <cell r="T995">
            <v>978.90617559628924</v>
          </cell>
          <cell r="U995">
            <v>919.58297836143731</v>
          </cell>
          <cell r="V995">
            <v>898.03188843787245</v>
          </cell>
          <cell r="W995">
            <v>866.56280595749911</v>
          </cell>
          <cell r="X995">
            <v>787.50940913900922</v>
          </cell>
          <cell r="Y995">
            <v>794.92051590659617</v>
          </cell>
          <cell r="Z995">
            <v>791.78470173546305</v>
          </cell>
          <cell r="AA995">
            <v>786.04243288616885</v>
          </cell>
          <cell r="AB995">
            <v>778.98589063176166</v>
          </cell>
          <cell r="AC995">
            <v>778.67805156304621</v>
          </cell>
          <cell r="AD995">
            <v>789.09099102175969</v>
          </cell>
          <cell r="AE995">
            <v>802.20025335253433</v>
          </cell>
          <cell r="AF995" t="str">
            <v>Ceren</v>
          </cell>
          <cell r="AG995" t="str">
            <v>Etude 6102</v>
          </cell>
        </row>
        <row r="996">
          <cell r="A996" t="str">
            <v>Consommation d'eau chaude autre du résidentiel (climat normal)</v>
          </cell>
          <cell r="B996" t="str">
            <v>divcflprecs</v>
          </cell>
          <cell r="C996" t="str">
            <v>fra</v>
          </cell>
          <cell r="D996" t="str">
            <v>CEREN</v>
          </cell>
          <cell r="E996" t="str">
            <v>GWh</v>
          </cell>
          <cell r="F996">
            <v>3495.6814981315633</v>
          </cell>
          <cell r="G996">
            <v>3528.8504564607015</v>
          </cell>
          <cell r="H996">
            <v>3553.5288758038469</v>
          </cell>
          <cell r="I996">
            <v>3585.2152007485961</v>
          </cell>
          <cell r="J996">
            <v>3592.3336355223364</v>
          </cell>
          <cell r="K996">
            <v>3632.820287467749</v>
          </cell>
          <cell r="L996">
            <v>3676.5425328406118</v>
          </cell>
          <cell r="M996">
            <v>3716.4459508676723</v>
          </cell>
          <cell r="N996">
            <v>3741.597152407021</v>
          </cell>
          <cell r="O996">
            <v>3758.6091706091502</v>
          </cell>
          <cell r="P996">
            <v>3586.292359575044</v>
          </cell>
          <cell r="Q996">
            <v>3380.3284654979184</v>
          </cell>
          <cell r="R996">
            <v>3274.5554086195725</v>
          </cell>
          <cell r="S996">
            <v>3274.987219030088</v>
          </cell>
          <cell r="T996">
            <v>3362.9999046445073</v>
          </cell>
          <cell r="U996">
            <v>3439.6064450905587</v>
          </cell>
          <cell r="V996">
            <v>3533.5843916102754</v>
          </cell>
          <cell r="W996">
            <v>3518.3987666856287</v>
          </cell>
          <cell r="X996">
            <v>3517.1880923364342</v>
          </cell>
          <cell r="Y996">
            <v>3494.796456471051</v>
          </cell>
          <cell r="Z996">
            <v>3493.840366203734</v>
          </cell>
          <cell r="AA996">
            <v>3514.2010807911256</v>
          </cell>
          <cell r="AB996">
            <v>3576.5369470395417</v>
          </cell>
          <cell r="AC996">
            <v>3637.222516712266</v>
          </cell>
          <cell r="AD996">
            <v>3700.5436776441516</v>
          </cell>
          <cell r="AE996">
            <v>3767.7576803886604</v>
          </cell>
          <cell r="AF996" t="str">
            <v>Ceren</v>
          </cell>
          <cell r="AG996" t="str">
            <v>Etude 6102</v>
          </cell>
        </row>
        <row r="997">
          <cell r="A997" t="str">
            <v>Consommation d'eau chaude des maisons (climat normal)</v>
          </cell>
        </row>
        <row r="998">
          <cell r="A998" t="str">
            <v>Consommation d'eau chaude des maisons (climat normal)</v>
          </cell>
          <cell r="B998" t="str">
            <v>toccfmprecs</v>
          </cell>
          <cell r="C998" t="str">
            <v>fra</v>
          </cell>
          <cell r="D998" t="str">
            <v>CEREN</v>
          </cell>
          <cell r="E998" t="str">
            <v>GWh</v>
          </cell>
          <cell r="F998">
            <v>25062.02176647554</v>
          </cell>
          <cell r="G998">
            <v>25449.715118154214</v>
          </cell>
          <cell r="H998">
            <v>25887.120324945292</v>
          </cell>
          <cell r="I998">
            <v>26263.79271400674</v>
          </cell>
          <cell r="J998">
            <v>26906.901413032603</v>
          </cell>
          <cell r="K998">
            <v>27533.120826444432</v>
          </cell>
          <cell r="L998">
            <v>28051.078454420749</v>
          </cell>
          <cell r="M998">
            <v>28816.327830070455</v>
          </cell>
          <cell r="N998">
            <v>29874.66902606115</v>
          </cell>
          <cell r="O998">
            <v>30782.438298052428</v>
          </cell>
          <cell r="P998">
            <v>31275.43622348164</v>
          </cell>
          <cell r="Q998">
            <v>32003.738333656605</v>
          </cell>
          <cell r="R998">
            <v>31918.563124757311</v>
          </cell>
          <cell r="S998">
            <v>32053.441285408491</v>
          </cell>
          <cell r="T998">
            <v>31400.574921946303</v>
          </cell>
          <cell r="U998">
            <v>29948.139449387822</v>
          </cell>
          <cell r="V998">
            <v>29298.579454346669</v>
          </cell>
          <cell r="W998">
            <v>28413.600732213366</v>
          </cell>
          <cell r="X998">
            <v>28458.674481013433</v>
          </cell>
          <cell r="Y998">
            <v>28582.803742031567</v>
          </cell>
          <cell r="Z998">
            <v>29251.200749590433</v>
          </cell>
          <cell r="AA998">
            <v>29601.493367713763</v>
          </cell>
          <cell r="AB998">
            <v>30181.105971319856</v>
          </cell>
          <cell r="AC998">
            <v>30508.96063655414</v>
          </cell>
          <cell r="AD998">
            <v>30179.781627340279</v>
          </cell>
          <cell r="AE998">
            <v>29698.619070404689</v>
          </cell>
          <cell r="AF998" t="str">
            <v>Ceren</v>
          </cell>
          <cell r="AG998" t="str">
            <v>Etude 6102</v>
          </cell>
        </row>
        <row r="999">
          <cell r="A999" t="str">
            <v>Consommation d'eau chaude charbon des maisons (climat normal)</v>
          </cell>
          <cell r="B999" t="str">
            <v>chacfmprecs</v>
          </cell>
          <cell r="C999" t="str">
            <v>fra</v>
          </cell>
          <cell r="D999" t="str">
            <v>CEREN</v>
          </cell>
          <cell r="E999" t="str">
            <v>GWh</v>
          </cell>
          <cell r="F999">
            <v>46.640468082875955</v>
          </cell>
          <cell r="G999">
            <v>33.785900050278443</v>
          </cell>
          <cell r="H999">
            <v>23.206476802211455</v>
          </cell>
          <cell r="I999">
            <v>18.428672754697338</v>
          </cell>
          <cell r="J999">
            <v>12.96832527182405</v>
          </cell>
          <cell r="K999">
            <v>8.6455501812160325</v>
          </cell>
          <cell r="L999">
            <v>8.1905212243099257</v>
          </cell>
          <cell r="M999">
            <v>8.0767639850833994</v>
          </cell>
          <cell r="N999">
            <v>8.0767639850833994</v>
          </cell>
          <cell r="O999">
            <v>8.0767639850833994</v>
          </cell>
          <cell r="P999">
            <v>6.9391915928181316</v>
          </cell>
          <cell r="Q999">
            <v>6.1428909182324452</v>
          </cell>
          <cell r="R999">
            <v>5.3465902436467569</v>
          </cell>
          <cell r="S999">
            <v>4.2090178513814891</v>
          </cell>
          <cell r="T999">
            <v>3.8677461337019103</v>
          </cell>
          <cell r="U999">
            <v>3.7539888944753823</v>
          </cell>
          <cell r="V999">
            <v>3.7539888944753828</v>
          </cell>
          <cell r="W999">
            <v>3.6402316552488556</v>
          </cell>
          <cell r="X999">
            <v>3.5264744160223289</v>
          </cell>
          <cell r="Y999">
            <v>3.4127171767958018</v>
          </cell>
          <cell r="Z999">
            <v>3.1852026983427493</v>
          </cell>
          <cell r="AA999">
            <v>2.9576882198896941</v>
          </cell>
          <cell r="AB999">
            <v>2.730173741436642</v>
          </cell>
          <cell r="AC999">
            <v>2.5026592629835887</v>
          </cell>
          <cell r="AD999">
            <v>2.1613875453040086</v>
          </cell>
          <cell r="AE999">
            <v>2.1613875453040081</v>
          </cell>
          <cell r="AF999" t="str">
            <v>Ceren</v>
          </cell>
          <cell r="AG999" t="str">
            <v>Etude 6102</v>
          </cell>
        </row>
        <row r="1000">
          <cell r="A1000" t="str">
            <v>Consommation d'eau chaude fioul des maisons (climat normal)</v>
          </cell>
          <cell r="B1000" t="str">
            <v>fodcfmprecs</v>
          </cell>
          <cell r="C1000" t="str">
            <v>fra</v>
          </cell>
          <cell r="D1000" t="str">
            <v>CEREN</v>
          </cell>
          <cell r="E1000" t="str">
            <v>GWh</v>
          </cell>
          <cell r="F1000">
            <v>6663.728461566694</v>
          </cell>
          <cell r="G1000">
            <v>6674.6616670659359</v>
          </cell>
          <cell r="H1000">
            <v>6529.3607681034191</v>
          </cell>
          <cell r="I1000">
            <v>6624.9860967550285</v>
          </cell>
          <cell r="J1000">
            <v>6993.0988819212471</v>
          </cell>
          <cell r="K1000">
            <v>7205.8558134901568</v>
          </cell>
          <cell r="L1000">
            <v>7287.6554244362278</v>
          </cell>
          <cell r="M1000">
            <v>7839.5213908699125</v>
          </cell>
          <cell r="N1000">
            <v>8572.9993386257956</v>
          </cell>
          <cell r="O1000">
            <v>8863.1202742581008</v>
          </cell>
          <cell r="P1000">
            <v>8928.103961429435</v>
          </cell>
          <cell r="Q1000">
            <v>9086.8636871361632</v>
          </cell>
          <cell r="R1000">
            <v>8908.9459744833548</v>
          </cell>
          <cell r="S1000">
            <v>9027.7274244644304</v>
          </cell>
          <cell r="T1000">
            <v>8406.1402102350421</v>
          </cell>
          <cell r="U1000">
            <v>6952.8949824453011</v>
          </cell>
          <cell r="V1000">
            <v>6077.3337944501473</v>
          </cell>
          <cell r="W1000">
            <v>5380.9298392268811</v>
          </cell>
          <cell r="X1000">
            <v>5152.9798896724587</v>
          </cell>
          <cell r="Y1000">
            <v>4977.7448062088051</v>
          </cell>
          <cell r="Z1000">
            <v>4906.0239329412161</v>
          </cell>
          <cell r="AA1000">
            <v>4590.1511570909415</v>
          </cell>
          <cell r="AB1000">
            <v>4254.892168460985</v>
          </cell>
          <cell r="AC1000">
            <v>3703.0067914731899</v>
          </cell>
          <cell r="AD1000">
            <v>3630.4822682864497</v>
          </cell>
          <cell r="AE1000">
            <v>3386.3025063531377</v>
          </cell>
          <cell r="AF1000" t="str">
            <v>Ceren</v>
          </cell>
          <cell r="AG1000" t="str">
            <v>Etude 6102</v>
          </cell>
        </row>
        <row r="1001">
          <cell r="A1001" t="str">
            <v>Consommation d'eau chaude GPL des maisons (climat normal)</v>
          </cell>
          <cell r="B1001" t="str">
            <v>gplcfmprecs</v>
          </cell>
          <cell r="C1001" t="str">
            <v>fra</v>
          </cell>
          <cell r="D1001" t="str">
            <v>CEREN</v>
          </cell>
          <cell r="E1001" t="str">
            <v>GWh</v>
          </cell>
          <cell r="F1001">
            <v>2420.0417691191174</v>
          </cell>
          <cell r="G1001">
            <v>2231.5100587294878</v>
          </cell>
          <cell r="H1001">
            <v>1916.3354516973816</v>
          </cell>
          <cell r="I1001">
            <v>1799.3629193208585</v>
          </cell>
          <cell r="J1001">
            <v>1732.6890855909498</v>
          </cell>
          <cell r="K1001">
            <v>1678.216868356024</v>
          </cell>
          <cell r="L1001">
            <v>1620.8725925888709</v>
          </cell>
          <cell r="M1001">
            <v>1568.7196560888069</v>
          </cell>
          <cell r="N1001">
            <v>1606.7935094490158</v>
          </cell>
          <cell r="O1001">
            <v>1698.9834895861061</v>
          </cell>
          <cell r="P1001">
            <v>1658.2761507882549</v>
          </cell>
          <cell r="Q1001">
            <v>1503.2962738491628</v>
          </cell>
          <cell r="R1001">
            <v>1615.1854827271748</v>
          </cell>
          <cell r="S1001">
            <v>1487.01638450987</v>
          </cell>
          <cell r="T1001">
            <v>1368.924653260005</v>
          </cell>
          <cell r="U1001">
            <v>1286.7707385563622</v>
          </cell>
          <cell r="V1001">
            <v>1119.2215565160257</v>
          </cell>
          <cell r="W1001">
            <v>982.08893734495678</v>
          </cell>
          <cell r="X1001">
            <v>909.34865980200425</v>
          </cell>
          <cell r="Y1001">
            <v>850.98684924465908</v>
          </cell>
          <cell r="Z1001">
            <v>841.04206993566777</v>
          </cell>
          <cell r="AA1001">
            <v>807.18629771115457</v>
          </cell>
          <cell r="AB1001">
            <v>747.66192359541151</v>
          </cell>
          <cell r="AC1001">
            <v>699.21450104479163</v>
          </cell>
          <cell r="AD1001">
            <v>689.18689798149524</v>
          </cell>
          <cell r="AE1001">
            <v>672.01730611538733</v>
          </cell>
          <cell r="AF1001" t="str">
            <v>Ceren</v>
          </cell>
          <cell r="AG1001" t="str">
            <v>Etude 6102</v>
          </cell>
        </row>
        <row r="1002">
          <cell r="A1002" t="str">
            <v>Consommation d'eau chaude gaz naturel des maisons (climat normal)</v>
          </cell>
          <cell r="B1002" t="str">
            <v>gazcfmprecs</v>
          </cell>
          <cell r="C1002" t="str">
            <v>fra</v>
          </cell>
          <cell r="D1002" t="str">
            <v>CEREN</v>
          </cell>
          <cell r="E1002" t="str">
            <v>GWh</v>
          </cell>
          <cell r="F1002">
            <v>4987.3728457611705</v>
          </cell>
          <cell r="G1002">
            <v>4996.8792696290275</v>
          </cell>
          <cell r="H1002">
            <v>5137.1657168693009</v>
          </cell>
          <cell r="I1002">
            <v>5232.7682343964179</v>
          </cell>
          <cell r="J1002">
            <v>5356.8049537625602</v>
          </cell>
          <cell r="K1002">
            <v>5366.6933487843589</v>
          </cell>
          <cell r="L1002">
            <v>5600.7925114109385</v>
          </cell>
          <cell r="M1002">
            <v>5769.6326896789651</v>
          </cell>
          <cell r="N1002">
            <v>6074.6884278921034</v>
          </cell>
          <cell r="O1002">
            <v>6344.2791887543399</v>
          </cell>
          <cell r="P1002">
            <v>6579.2146684841209</v>
          </cell>
          <cell r="Q1002">
            <v>7194.5620247591769</v>
          </cell>
          <cell r="R1002">
            <v>7648.2030483827302</v>
          </cell>
          <cell r="S1002">
            <v>7796.8402563789386</v>
          </cell>
          <cell r="T1002">
            <v>8086.5420260197916</v>
          </cell>
          <cell r="U1002">
            <v>8385.4525418844023</v>
          </cell>
          <cell r="V1002">
            <v>8809.9113210257401</v>
          </cell>
          <cell r="W1002">
            <v>8557.5600066771349</v>
          </cell>
          <cell r="X1002">
            <v>8499.7025944850611</v>
          </cell>
          <cell r="Y1002">
            <v>8251.8596215351026</v>
          </cell>
          <cell r="Z1002">
            <v>7938.9648376223486</v>
          </cell>
          <cell r="AA1002">
            <v>7637.4150302675962</v>
          </cell>
          <cell r="AB1002">
            <v>7323.6768169968473</v>
          </cell>
          <cell r="AC1002">
            <v>6935.4957717696716</v>
          </cell>
          <cell r="AD1002">
            <v>6962.0428945808189</v>
          </cell>
          <cell r="AE1002">
            <v>6967.8377015396345</v>
          </cell>
          <cell r="AF1002" t="str">
            <v>Ceren</v>
          </cell>
          <cell r="AG1002" t="str">
            <v>Etude 6102</v>
          </cell>
        </row>
        <row r="1003">
          <cell r="A1003" t="str">
            <v>Consommation d'eau chaude électricité des maisons (climat normal)</v>
          </cell>
          <cell r="B1003" t="str">
            <v>elccfmprecs</v>
          </cell>
          <cell r="C1003" t="str">
            <v>fra</v>
          </cell>
          <cell r="D1003" t="str">
            <v>CEREN</v>
          </cell>
          <cell r="E1003" t="str">
            <v>GWh</v>
          </cell>
          <cell r="F1003">
            <v>9271.3313899999994</v>
          </cell>
          <cell r="G1003">
            <v>9981.4603541666693</v>
          </cell>
          <cell r="H1003">
            <v>10799.657006250001</v>
          </cell>
          <cell r="I1003">
            <v>11045.955013645831</v>
          </cell>
          <cell r="J1003">
            <v>11249.978570208337</v>
          </cell>
          <cell r="K1003">
            <v>11684.625960624999</v>
          </cell>
          <cell r="L1003">
            <v>11880.997856666667</v>
          </cell>
          <cell r="M1003">
            <v>12103.566674895832</v>
          </cell>
          <cell r="N1003">
            <v>12178.555151249997</v>
          </cell>
          <cell r="O1003">
            <v>12497.303590030095</v>
          </cell>
          <cell r="P1003">
            <v>12724.49637003624</v>
          </cell>
          <cell r="Q1003">
            <v>12793.396799982684</v>
          </cell>
          <cell r="R1003">
            <v>12635.658947182932</v>
          </cell>
          <cell r="S1003">
            <v>12687.302164676345</v>
          </cell>
          <cell r="T1003">
            <v>12544.236813636591</v>
          </cell>
          <cell r="U1003">
            <v>12385.471820234565</v>
          </cell>
          <cell r="V1003">
            <v>12372.552226734191</v>
          </cell>
          <cell r="W1003">
            <v>12598.157285037016</v>
          </cell>
          <cell r="X1003">
            <v>13068.649861153895</v>
          </cell>
          <cell r="Y1003">
            <v>13657.416481756583</v>
          </cell>
          <cell r="Z1003">
            <v>14716.112497093041</v>
          </cell>
          <cell r="AA1003">
            <v>15723.600348441902</v>
          </cell>
          <cell r="AB1003">
            <v>17009.537295780901</v>
          </cell>
          <cell r="AC1003">
            <v>18322.037</v>
          </cell>
          <cell r="AD1003">
            <v>18021.848120711169</v>
          </cell>
          <cell r="AE1003">
            <v>17776.548798130127</v>
          </cell>
          <cell r="AF1003" t="str">
            <v>Ceren</v>
          </cell>
          <cell r="AG1003" t="str">
            <v>Etude 6102</v>
          </cell>
        </row>
        <row r="1004">
          <cell r="A1004" t="str">
            <v>Consommation d'eau chaude biomasse des maisons (climat normal)</v>
          </cell>
          <cell r="B1004" t="str">
            <v>boicfmprecs</v>
          </cell>
          <cell r="C1004" t="str">
            <v>fra</v>
          </cell>
          <cell r="D1004" t="str">
            <v>CEREN</v>
          </cell>
          <cell r="E1004" t="str">
            <v>GWh</v>
          </cell>
          <cell r="F1004">
            <v>1658.4401159984297</v>
          </cell>
          <cell r="G1004">
            <v>1516.0797954117866</v>
          </cell>
          <cell r="H1004">
            <v>1465.1762943005749</v>
          </cell>
          <cell r="I1004">
            <v>1522.7616263667483</v>
          </cell>
          <cell r="J1004">
            <v>1541.0190990749952</v>
          </cell>
          <cell r="K1004">
            <v>1565.8817136938062</v>
          </cell>
          <cell r="L1004">
            <v>1626.1165050454156</v>
          </cell>
          <cell r="M1004">
            <v>1500.1410151425828</v>
          </cell>
          <cell r="N1004">
            <v>1407.2991756372076</v>
          </cell>
          <cell r="O1004">
            <v>1345.6478449740018</v>
          </cell>
          <cell r="P1004">
            <v>1354.4404824553978</v>
          </cell>
          <cell r="Q1004">
            <v>1394.6579489919261</v>
          </cell>
          <cell r="R1004">
            <v>1078.9157663436215</v>
          </cell>
          <cell r="S1004">
            <v>1021.0267224811569</v>
          </cell>
          <cell r="T1004">
            <v>959.8231374323293</v>
          </cell>
          <cell r="U1004">
            <v>901.0340219614036</v>
          </cell>
          <cell r="V1004">
            <v>879.53786496912812</v>
          </cell>
          <cell r="W1004">
            <v>850.75548609176417</v>
          </cell>
          <cell r="X1004">
            <v>777.28486899638835</v>
          </cell>
          <cell r="Y1004">
            <v>785.2287730522529</v>
          </cell>
          <cell r="Z1004">
            <v>782.14447986201765</v>
          </cell>
          <cell r="AA1004">
            <v>777.36043657312882</v>
          </cell>
          <cell r="AB1004">
            <v>771.27569949117401</v>
          </cell>
          <cell r="AC1004">
            <v>768.46516305572993</v>
          </cell>
          <cell r="AD1004">
            <v>777.57475727962151</v>
          </cell>
          <cell r="AE1004">
            <v>788.19630232381564</v>
          </cell>
          <cell r="AF1004" t="str">
            <v>Ceren</v>
          </cell>
          <cell r="AG1004" t="str">
            <v>Etude 6102</v>
          </cell>
        </row>
        <row r="1005">
          <cell r="A1005" t="str">
            <v>Consommation d'eau chaude autre des maisons (climat normal)</v>
          </cell>
          <cell r="B1005" t="str">
            <v>divcfmprecs</v>
          </cell>
          <cell r="C1005" t="str">
            <v>fra</v>
          </cell>
          <cell r="D1005" t="str">
            <v>CEREN</v>
          </cell>
          <cell r="E1005" t="str">
            <v>GWh</v>
          </cell>
          <cell r="F1005">
            <v>14.466715947251622</v>
          </cell>
          <cell r="G1005">
            <v>15.338073101024706</v>
          </cell>
          <cell r="H1005">
            <v>16.218610922400678</v>
          </cell>
          <cell r="I1005">
            <v>19.53015076716056</v>
          </cell>
          <cell r="J1005">
            <v>20.342497202686161</v>
          </cell>
          <cell r="K1005">
            <v>23.201571313873306</v>
          </cell>
          <cell r="L1005">
            <v>26.453043048319874</v>
          </cell>
          <cell r="M1005">
            <v>26.669639409268363</v>
          </cell>
          <cell r="N1005">
            <v>26.256659221953477</v>
          </cell>
          <cell r="O1005">
            <v>25.027146464695786</v>
          </cell>
          <cell r="P1005">
            <v>23.965398695370062</v>
          </cell>
          <cell r="Q1005">
            <v>24.81870801926172</v>
          </cell>
          <cell r="R1005">
            <v>26.307315393854825</v>
          </cell>
          <cell r="S1005">
            <v>29.319315046371745</v>
          </cell>
          <cell r="T1005">
            <v>31.040335228840867</v>
          </cell>
          <cell r="U1005">
            <v>32.761355411309971</v>
          </cell>
          <cell r="V1005">
            <v>36.268701756961697</v>
          </cell>
          <cell r="W1005">
            <v>40.468946180367965</v>
          </cell>
          <cell r="X1005">
            <v>47.182132487603496</v>
          </cell>
          <cell r="Y1005">
            <v>56.154493057369578</v>
          </cell>
          <cell r="Z1005">
            <v>63.727729437796164</v>
          </cell>
          <cell r="AA1005">
            <v>62.822409409150723</v>
          </cell>
          <cell r="AB1005">
            <v>71.331893253098897</v>
          </cell>
          <cell r="AC1005">
            <v>78.238749947773357</v>
          </cell>
          <cell r="AD1005">
            <v>96.485300955421138</v>
          </cell>
          <cell r="AE1005">
            <v>105.55506839728159</v>
          </cell>
          <cell r="AF1005" t="str">
            <v>Ceren</v>
          </cell>
          <cell r="AG1005" t="str">
            <v>Etude 6102</v>
          </cell>
        </row>
        <row r="1006">
          <cell r="A1006" t="str">
            <v>Consommation d'eau chaude des appartements (climat normal)</v>
          </cell>
        </row>
        <row r="1007">
          <cell r="A1007" t="str">
            <v>Consommation d'eau chaude des appartements (climat normal)</v>
          </cell>
          <cell r="B1007" t="str">
            <v>toccfiprecs</v>
          </cell>
          <cell r="C1007" t="str">
            <v>fra</v>
          </cell>
          <cell r="D1007" t="str">
            <v>CEREN</v>
          </cell>
          <cell r="E1007" t="str">
            <v>GWh</v>
          </cell>
          <cell r="F1007">
            <v>16942.160281093154</v>
          </cell>
          <cell r="G1007">
            <v>17145.780181832164</v>
          </cell>
          <cell r="H1007">
            <v>17293.420066848885</v>
          </cell>
          <cell r="I1007">
            <v>17557.985487975289</v>
          </cell>
          <cell r="J1007">
            <v>17732.53653515935</v>
          </cell>
          <cell r="K1007">
            <v>17785.552738136499</v>
          </cell>
          <cell r="L1007">
            <v>18078.160303700679</v>
          </cell>
          <cell r="M1007">
            <v>18205.908342002818</v>
          </cell>
          <cell r="N1007">
            <v>18712.49885240478</v>
          </cell>
          <cell r="O1007">
            <v>18731.951275171119</v>
          </cell>
          <cell r="P1007">
            <v>18458.077312487065</v>
          </cell>
          <cell r="Q1007">
            <v>18749.403866437413</v>
          </cell>
          <cell r="R1007">
            <v>18914.908142457716</v>
          </cell>
          <cell r="S1007">
            <v>18952.043809224648</v>
          </cell>
          <cell r="T1007">
            <v>19353.186057433064</v>
          </cell>
          <cell r="U1007">
            <v>19536.697619259678</v>
          </cell>
          <cell r="V1007">
            <v>19633.101716319063</v>
          </cell>
          <cell r="W1007">
            <v>19175.385685961759</v>
          </cell>
          <cell r="X1007">
            <v>19065.153440786882</v>
          </cell>
          <cell r="Y1007">
            <v>18878.013507924123</v>
          </cell>
          <cell r="Z1007">
            <v>18511.134481983114</v>
          </cell>
          <cell r="AA1007">
            <v>18396.808921293414</v>
          </cell>
          <cell r="AB1007">
            <v>18074.83419467738</v>
          </cell>
          <cell r="AC1007">
            <v>17683.78774304808</v>
          </cell>
          <cell r="AD1007">
            <v>17528.896834971059</v>
          </cell>
          <cell r="AE1007">
            <v>17406.451209711289</v>
          </cell>
          <cell r="AF1007" t="str">
            <v>Ceren</v>
          </cell>
          <cell r="AG1007" t="str">
            <v>Etude 6102</v>
          </cell>
        </row>
        <row r="1008">
          <cell r="A1008" t="str">
            <v>Consommation d'eau chaude charbon des appartements (climat normal)</v>
          </cell>
          <cell r="B1008" t="str">
            <v>chacfiprecs</v>
          </cell>
          <cell r="C1008" t="str">
            <v>fra</v>
          </cell>
          <cell r="D1008" t="str">
            <v>CEREN</v>
          </cell>
          <cell r="E1008" t="str">
            <v>GWh</v>
          </cell>
          <cell r="F1008">
            <v>76.143321084178083</v>
          </cell>
          <cell r="G1008">
            <v>75.096415219223729</v>
          </cell>
          <cell r="H1008">
            <v>72.999054130410371</v>
          </cell>
          <cell r="I1008">
            <v>66.609797741073763</v>
          </cell>
          <cell r="J1008">
            <v>61.252981694578814</v>
          </cell>
          <cell r="K1008">
            <v>55.4511176610064</v>
          </cell>
          <cell r="L1008">
            <v>50.272675745232966</v>
          </cell>
          <cell r="M1008">
            <v>44.418541748060768</v>
          </cell>
          <cell r="N1008">
            <v>38.867111369279357</v>
          </cell>
          <cell r="O1008">
            <v>33.155321740793866</v>
          </cell>
          <cell r="P1008">
            <v>22.670559062672879</v>
          </cell>
          <cell r="Q1008">
            <v>16.405632161005574</v>
          </cell>
          <cell r="R1008">
            <v>11.619968268709844</v>
          </cell>
          <cell r="S1008">
            <v>11.619968268709844</v>
          </cell>
          <cell r="T1008">
            <v>10.338868950529521</v>
          </cell>
          <cell r="U1008">
            <v>8.7730808949757897</v>
          </cell>
          <cell r="V1008">
            <v>7.6343259454821686</v>
          </cell>
          <cell r="W1008">
            <v>7.9190146828555736</v>
          </cell>
          <cell r="X1008">
            <v>7.9190146828555728</v>
          </cell>
          <cell r="Y1008">
            <v>7.9190146828555745</v>
          </cell>
          <cell r="Z1008">
            <v>8.0613590515422775</v>
          </cell>
          <cell r="AA1008">
            <v>8.0613590515422793</v>
          </cell>
          <cell r="AB1008">
            <v>8.0613590515422757</v>
          </cell>
          <cell r="AC1008">
            <v>8.3820775509504539</v>
          </cell>
          <cell r="AD1008">
            <v>8.684781169341246</v>
          </cell>
          <cell r="AE1008">
            <v>8.845140419045336</v>
          </cell>
          <cell r="AF1008" t="str">
            <v>Ceren</v>
          </cell>
          <cell r="AG1008" t="str">
            <v>Etude 6102</v>
          </cell>
        </row>
        <row r="1009">
          <cell r="A1009" t="str">
            <v>Consommation d'eau chaude fioul des appartements (climat normal)</v>
          </cell>
          <cell r="B1009" t="str">
            <v>fodcfiprecs</v>
          </cell>
          <cell r="C1009" t="str">
            <v>fra</v>
          </cell>
          <cell r="D1009" t="str">
            <v>CEREN</v>
          </cell>
          <cell r="E1009" t="str">
            <v>GWh</v>
          </cell>
          <cell r="F1009">
            <v>2777.1467917960613</v>
          </cell>
          <cell r="G1009">
            <v>2646.713243640766</v>
          </cell>
          <cell r="H1009">
            <v>2411.5347519438733</v>
          </cell>
          <cell r="I1009">
            <v>2424.337658043763</v>
          </cell>
          <cell r="J1009">
            <v>2385.2643140446794</v>
          </cell>
          <cell r="K1009">
            <v>2384.221181331247</v>
          </cell>
          <cell r="L1009">
            <v>2329.333500955252</v>
          </cell>
          <cell r="M1009">
            <v>2315.0493935816453</v>
          </cell>
          <cell r="N1009">
            <v>2376.6762828594628</v>
          </cell>
          <cell r="O1009">
            <v>2284.8177195429612</v>
          </cell>
          <cell r="P1009">
            <v>2058.6686441678471</v>
          </cell>
          <cell r="Q1009">
            <v>1909.4446827156276</v>
          </cell>
          <cell r="R1009">
            <v>1798.9799069128121</v>
          </cell>
          <cell r="S1009">
            <v>1773.950827730084</v>
          </cell>
          <cell r="T1009">
            <v>1857.803313377543</v>
          </cell>
          <cell r="U1009">
            <v>1848.7759109871558</v>
          </cell>
          <cell r="V1009">
            <v>1832.2844295081993</v>
          </cell>
          <cell r="W1009">
            <v>1603.3230274117748</v>
          </cell>
          <cell r="X1009">
            <v>1454.6836723953652</v>
          </cell>
          <cell r="Y1009">
            <v>1400.2305877646506</v>
          </cell>
          <cell r="Z1009">
            <v>1306.2638052319583</v>
          </cell>
          <cell r="AA1009">
            <v>1210.6947134633826</v>
          </cell>
          <cell r="AB1009">
            <v>1111.3078209791558</v>
          </cell>
          <cell r="AC1009">
            <v>1012.0704948610165</v>
          </cell>
          <cell r="AD1009">
            <v>947.74189253349539</v>
          </cell>
          <cell r="AE1009">
            <v>907.94408227060899</v>
          </cell>
          <cell r="AF1009" t="str">
            <v>Ceren</v>
          </cell>
          <cell r="AG1009" t="str">
            <v>Etude 6102</v>
          </cell>
        </row>
        <row r="1010">
          <cell r="A1010" t="str">
            <v>Consommation d'eau chaude GPL des appartements (climat normal)</v>
          </cell>
          <cell r="B1010" t="str">
            <v>gplcfiprecs</v>
          </cell>
          <cell r="C1010" t="str">
            <v>fra</v>
          </cell>
          <cell r="D1010" t="str">
            <v>CEREN</v>
          </cell>
          <cell r="E1010" t="str">
            <v>GWh</v>
          </cell>
          <cell r="F1010">
            <v>419.97965032405762</v>
          </cell>
          <cell r="G1010">
            <v>365.8850266453</v>
          </cell>
          <cell r="H1010">
            <v>310.47853815260549</v>
          </cell>
          <cell r="I1010">
            <v>280.62951888004631</v>
          </cell>
          <cell r="J1010">
            <v>255.2173100945048</v>
          </cell>
          <cell r="K1010">
            <v>229.36921790413251</v>
          </cell>
          <cell r="L1010">
            <v>212.28363328604041</v>
          </cell>
          <cell r="M1010">
            <v>217.69950162107835</v>
          </cell>
          <cell r="N1010">
            <v>224.60891892872507</v>
          </cell>
          <cell r="O1010">
            <v>229.34915751109466</v>
          </cell>
          <cell r="P1010">
            <v>191.83244791746586</v>
          </cell>
          <cell r="Q1010">
            <v>159.19491223092311</v>
          </cell>
          <cell r="R1010">
            <v>148.86755749698176</v>
          </cell>
          <cell r="S1010">
            <v>138.44824782363264</v>
          </cell>
          <cell r="T1010">
            <v>127.1826082416196</v>
          </cell>
          <cell r="U1010">
            <v>117.3588126641134</v>
          </cell>
          <cell r="V1010">
            <v>93.072417666359144</v>
          </cell>
          <cell r="W1010">
            <v>98.760856178264447</v>
          </cell>
          <cell r="X1010">
            <v>93.119796597334357</v>
          </cell>
          <cell r="Y1010">
            <v>84.200171101355025</v>
          </cell>
          <cell r="Z1010">
            <v>80.381133157229684</v>
          </cell>
          <cell r="AA1010">
            <v>71.510808201911246</v>
          </cell>
          <cell r="AB1010">
            <v>61.929360586150395</v>
          </cell>
          <cell r="AC1010">
            <v>54.06876887880339</v>
          </cell>
          <cell r="AD1010">
            <v>51.66378001253171</v>
          </cell>
          <cell r="AE1010">
            <v>48.998555468716084</v>
          </cell>
          <cell r="AF1010" t="str">
            <v>Ceren</v>
          </cell>
          <cell r="AG1010" t="str">
            <v>Etude 6102</v>
          </cell>
        </row>
        <row r="1011">
          <cell r="A1011" t="str">
            <v>Consommation d'eau chaude gaz naturel des appartements (climat normal)</v>
          </cell>
          <cell r="B1011" t="str">
            <v>gazcfiprecs</v>
          </cell>
          <cell r="C1011" t="str">
            <v>fra</v>
          </cell>
          <cell r="D1011" t="str">
            <v>CEREN</v>
          </cell>
          <cell r="E1011" t="str">
            <v>GWh</v>
          </cell>
          <cell r="F1011">
            <v>6269.9165086478215</v>
          </cell>
          <cell r="G1011">
            <v>6256.9342730051912</v>
          </cell>
          <cell r="H1011">
            <v>6323.6127820112779</v>
          </cell>
          <cell r="I1011">
            <v>6461.6630659447974</v>
          </cell>
          <cell r="J1011">
            <v>6599.5419957623899</v>
          </cell>
          <cell r="K1011">
            <v>6579.1157910478632</v>
          </cell>
          <cell r="L1011">
            <v>6829.5355369664148</v>
          </cell>
          <cell r="M1011">
            <v>6901.7904929398455</v>
          </cell>
          <cell r="N1011">
            <v>7350.5349964947191</v>
          </cell>
          <cell r="O1011">
            <v>7464.7656895782047</v>
          </cell>
          <cell r="P1011">
            <v>7386.0311913803916</v>
          </cell>
          <cell r="Q1011">
            <v>7713.8870605513839</v>
          </cell>
          <cell r="R1011">
            <v>7964.9119128981374</v>
          </cell>
          <cell r="S1011">
            <v>8004.8262795090041</v>
          </cell>
          <cell r="T1011">
            <v>8176.2405044151492</v>
          </cell>
          <cell r="U1011">
            <v>8239.8455514179332</v>
          </cell>
          <cell r="V1011">
            <v>8210.4915185955397</v>
          </cell>
          <cell r="W1011">
            <v>7917.9442349350556</v>
          </cell>
          <cell r="X1011">
            <v>7953.3071494971773</v>
          </cell>
          <cell r="Y1011">
            <v>7780.2994766186275</v>
          </cell>
          <cell r="Z1011">
            <v>7624.3368439388369</v>
          </cell>
          <cell r="AA1011">
            <v>7452.0399868982049</v>
          </cell>
          <cell r="AB1011">
            <v>7267.2021135989862</v>
          </cell>
          <cell r="AC1011">
            <v>7102.7289864855002</v>
          </cell>
          <cell r="AD1011">
            <v>7134.620762631148</v>
          </cell>
          <cell r="AE1011">
            <v>7153.2564383385852</v>
          </cell>
          <cell r="AF1011" t="str">
            <v>Ceren</v>
          </cell>
          <cell r="AG1011" t="str">
            <v>Etude 6102</v>
          </cell>
        </row>
        <row r="1012">
          <cell r="A1012" t="str">
            <v>Consommation d'eau chaude électricité des appartements (climat normal)</v>
          </cell>
          <cell r="B1012" t="str">
            <v>elccfiprecs</v>
          </cell>
          <cell r="C1012" t="str">
            <v>fra</v>
          </cell>
          <cell r="D1012" t="str">
            <v>CEREN</v>
          </cell>
          <cell r="E1012" t="str">
            <v>GWh</v>
          </cell>
          <cell r="F1012">
            <v>3849.1666949999994</v>
          </cell>
          <cell r="G1012">
            <v>4198.3444108312497</v>
          </cell>
          <cell r="H1012">
            <v>4533.3546213250002</v>
          </cell>
          <cell r="I1012">
            <v>4662.5625478604179</v>
          </cell>
          <cell r="J1012">
            <v>4770.2892556458346</v>
          </cell>
          <cell r="K1012">
            <v>4844.6403640562512</v>
          </cell>
          <cell r="L1012">
            <v>4925.2689238833364</v>
          </cell>
          <cell r="M1012">
            <v>4961.2181149604212</v>
          </cell>
          <cell r="N1012">
            <v>4933.2754675375027</v>
          </cell>
          <cell r="O1012">
            <v>4918.2338163867189</v>
          </cell>
          <cell r="P1012">
            <v>5207.5071767946547</v>
          </cell>
          <cell r="Q1012">
            <v>5585.2263829896319</v>
          </cell>
          <cell r="R1012">
            <v>5723.5729840609893</v>
          </cell>
          <cell r="S1012">
            <v>5758.8528841195712</v>
          </cell>
          <cell r="T1012">
            <v>5830.5781548685964</v>
          </cell>
          <cell r="U1012">
            <v>5896.5502172162151</v>
          </cell>
          <cell r="V1012">
            <v>5973.809311281424</v>
          </cell>
          <cell r="W1012">
            <v>6053.701412382813</v>
          </cell>
          <cell r="X1012">
            <v>6075.8933076226976</v>
          </cell>
          <cell r="Y1012">
            <v>6157.0305514886095</v>
          </cell>
          <cell r="Z1012">
            <v>6052.3384819641642</v>
          </cell>
          <cell r="AA1012">
            <v>6194.4413859833558</v>
          </cell>
          <cell r="AB1012">
            <v>6113.4182955345141</v>
          </cell>
          <cell r="AC1012">
            <v>5937.3407599999991</v>
          </cell>
          <cell r="AD1012">
            <v>5770.6110081936768</v>
          </cell>
          <cell r="AE1012">
            <v>5611.2004301942379</v>
          </cell>
          <cell r="AF1012" t="str">
            <v>Ceren</v>
          </cell>
          <cell r="AG1012" t="str">
            <v>Etude 6102</v>
          </cell>
        </row>
        <row r="1013">
          <cell r="A1013" t="str">
            <v>Consommation d'eau chaude biomasse des appartements (climat normal)</v>
          </cell>
          <cell r="B1013" t="str">
            <v>boicfiprecs</v>
          </cell>
          <cell r="C1013" t="str">
            <v>fra</v>
          </cell>
          <cell r="D1013" t="str">
            <v>CEREN</v>
          </cell>
          <cell r="E1013" t="str">
            <v>GWh</v>
          </cell>
          <cell r="F1013">
            <v>68.592532056723599</v>
          </cell>
          <cell r="G1013">
            <v>89.294429130760321</v>
          </cell>
          <cell r="H1013">
            <v>104.13005440427084</v>
          </cell>
          <cell r="I1013">
            <v>96.497849523757679</v>
          </cell>
          <cell r="J1013">
            <v>88.979539597712787</v>
          </cell>
          <cell r="K1013">
            <v>83.136349982124358</v>
          </cell>
          <cell r="L1013">
            <v>81.376543072113179</v>
          </cell>
          <cell r="M1013">
            <v>75.955985693364113</v>
          </cell>
          <cell r="N1013">
            <v>73.195582030025435</v>
          </cell>
          <cell r="O1013">
            <v>68.047546266891118</v>
          </cell>
          <cell r="P1013">
            <v>29.040332284359746</v>
          </cell>
          <cell r="Q1013">
            <v>9.7354383101854012</v>
          </cell>
          <cell r="R1013">
            <v>18.707719594368228</v>
          </cell>
          <cell r="S1013">
            <v>18.67769778992897</v>
          </cell>
          <cell r="T1013">
            <v>19.083038163959969</v>
          </cell>
          <cell r="U1013">
            <v>18.548956400033745</v>
          </cell>
          <cell r="V1013">
            <v>18.494023468744288</v>
          </cell>
          <cell r="W1013">
            <v>15.807319865734971</v>
          </cell>
          <cell r="X1013">
            <v>10.224540142620913</v>
          </cell>
          <cell r="Y1013">
            <v>9.6917428543432216</v>
          </cell>
          <cell r="Z1013">
            <v>9.6402218734454124</v>
          </cell>
          <cell r="AA1013">
            <v>8.6819963130399618</v>
          </cell>
          <cell r="AB1013">
            <v>7.7101911405876233</v>
          </cell>
          <cell r="AC1013">
            <v>10.212888507316254</v>
          </cell>
          <cell r="AD1013">
            <v>11.516233742138185</v>
          </cell>
          <cell r="AE1013">
            <v>14.003951028718662</v>
          </cell>
          <cell r="AF1013" t="str">
            <v>Ceren</v>
          </cell>
          <cell r="AG1013" t="str">
            <v>Etude 6102</v>
          </cell>
        </row>
        <row r="1014">
          <cell r="A1014" t="str">
            <v>Consommation d'eau chaude autre des appartements (climat normal)</v>
          </cell>
          <cell r="B1014" t="str">
            <v>divcfiprecs</v>
          </cell>
          <cell r="C1014" t="str">
            <v>fra</v>
          </cell>
          <cell r="D1014" t="str">
            <v>CEREN</v>
          </cell>
          <cell r="E1014" t="str">
            <v>GWh</v>
          </cell>
          <cell r="F1014">
            <v>3481.2147821843114</v>
          </cell>
          <cell r="G1014">
            <v>3513.5123833596767</v>
          </cell>
          <cell r="H1014">
            <v>3537.3102648814456</v>
          </cell>
          <cell r="I1014">
            <v>3565.6850499814354</v>
          </cell>
          <cell r="J1014">
            <v>3571.9911383196504</v>
          </cell>
          <cell r="K1014">
            <v>3609.6187161538755</v>
          </cell>
          <cell r="L1014">
            <v>3650.0894897922917</v>
          </cell>
          <cell r="M1014">
            <v>3689.7763114584041</v>
          </cell>
          <cell r="N1014">
            <v>3715.3404931850673</v>
          </cell>
          <cell r="O1014">
            <v>3733.5820241444544</v>
          </cell>
          <cell r="P1014">
            <v>3562.3269608796741</v>
          </cell>
          <cell r="Q1014">
            <v>3355.5097574786569</v>
          </cell>
          <cell r="R1014">
            <v>3248.2480932257176</v>
          </cell>
          <cell r="S1014">
            <v>3245.6679039837168</v>
          </cell>
          <cell r="T1014">
            <v>3331.9595694156669</v>
          </cell>
          <cell r="U1014">
            <v>3406.8450896792492</v>
          </cell>
          <cell r="V1014">
            <v>3497.3156898533139</v>
          </cell>
          <cell r="W1014">
            <v>3477.929820505261</v>
          </cell>
          <cell r="X1014">
            <v>3470.0059598488306</v>
          </cell>
          <cell r="Y1014">
            <v>3438.641963413681</v>
          </cell>
          <cell r="Z1014">
            <v>3430.1126367659376</v>
          </cell>
          <cell r="AA1014">
            <v>3451.378671381975</v>
          </cell>
          <cell r="AB1014">
            <v>3505.2050537864429</v>
          </cell>
          <cell r="AC1014">
            <v>3558.9837667644933</v>
          </cell>
          <cell r="AD1014">
            <v>3604.0583766887298</v>
          </cell>
          <cell r="AE1014">
            <v>3662.2026119913789</v>
          </cell>
          <cell r="AF1014" t="str">
            <v>Ceren</v>
          </cell>
          <cell r="AG1014" t="str">
            <v>Etude 6102</v>
          </cell>
        </row>
        <row r="1015">
          <cell r="A1015" t="str">
            <v>Consommation d'eau chaude des maisons &lt;1975 (climat normal)</v>
          </cell>
        </row>
        <row r="1016">
          <cell r="A1016" t="str">
            <v>Consommation d'eau chaude des maisons &lt;1975 (climat normal)</v>
          </cell>
          <cell r="B1016" t="str">
            <v>toccfmprecs1</v>
          </cell>
          <cell r="C1016" t="str">
            <v>fra</v>
          </cell>
          <cell r="D1016" t="str">
            <v>CEREN</v>
          </cell>
          <cell r="E1016" t="str">
            <v>GWh</v>
          </cell>
          <cell r="F1016">
            <v>16701.709398286876</v>
          </cell>
          <cell r="G1016">
            <v>16710.751907573587</v>
          </cell>
          <cell r="H1016">
            <v>16924.762084566759</v>
          </cell>
          <cell r="I1016">
            <v>16900.727257728213</v>
          </cell>
          <cell r="J1016">
            <v>17134.229897552013</v>
          </cell>
          <cell r="K1016">
            <v>17234.244654529106</v>
          </cell>
          <cell r="L1016">
            <v>17286.111428211585</v>
          </cell>
          <cell r="M1016">
            <v>17316.265870789448</v>
          </cell>
          <cell r="N1016">
            <v>17957.1695386348</v>
          </cell>
          <cell r="O1016">
            <v>18237.787070087983</v>
          </cell>
          <cell r="P1016">
            <v>18227.615365190555</v>
          </cell>
          <cell r="Q1016">
            <v>18679.610346083973</v>
          </cell>
          <cell r="R1016">
            <v>18275.326898664658</v>
          </cell>
          <cell r="S1016">
            <v>18134.89545222497</v>
          </cell>
          <cell r="T1016">
            <v>17142.24655663635</v>
          </cell>
          <cell r="U1016">
            <v>15808.959512275133</v>
          </cell>
          <cell r="V1016">
            <v>15034.25452630254</v>
          </cell>
          <cell r="W1016">
            <v>13965.119056824165</v>
          </cell>
          <cell r="X1016">
            <v>13842.090354869688</v>
          </cell>
          <cell r="Y1016">
            <v>13552.448314931513</v>
          </cell>
          <cell r="Z1016">
            <v>13829.69065152125</v>
          </cell>
          <cell r="AA1016">
            <v>13858.494088191261</v>
          </cell>
          <cell r="AB1016">
            <v>13791.606405281225</v>
          </cell>
          <cell r="AC1016">
            <v>13542.842012774572</v>
          </cell>
          <cell r="AD1016">
            <v>13248.182416546124</v>
          </cell>
          <cell r="AE1016">
            <v>12910.839874890551</v>
          </cell>
          <cell r="AF1016" t="str">
            <v>Ceren</v>
          </cell>
          <cell r="AG1016" t="str">
            <v>Etude 6102</v>
          </cell>
        </row>
        <row r="1017">
          <cell r="A1017" t="str">
            <v>Consommation d'eau chaude charbon des maisons &lt;1975 (climat normal)</v>
          </cell>
          <cell r="B1017" t="str">
            <v>chacfmprecs1</v>
          </cell>
          <cell r="C1017" t="str">
            <v>fra</v>
          </cell>
          <cell r="D1017" t="str">
            <v>CEREN</v>
          </cell>
          <cell r="E1017" t="str">
            <v>GWh</v>
          </cell>
          <cell r="F1017">
            <v>46.640468082875955</v>
          </cell>
          <cell r="G1017">
            <v>33.785900050278443</v>
          </cell>
          <cell r="H1017">
            <v>23.206476802211455</v>
          </cell>
          <cell r="I1017">
            <v>18.428672754697338</v>
          </cell>
          <cell r="J1017">
            <v>12.96832527182405</v>
          </cell>
          <cell r="K1017">
            <v>8.6455501812160325</v>
          </cell>
          <cell r="L1017">
            <v>8.1905212243099257</v>
          </cell>
          <cell r="M1017">
            <v>8.0767639850833994</v>
          </cell>
          <cell r="N1017">
            <v>8.0767639850833994</v>
          </cell>
          <cell r="O1017">
            <v>8.0767639850833994</v>
          </cell>
          <cell r="P1017">
            <v>6.9391915928181316</v>
          </cell>
          <cell r="Q1017">
            <v>6.1428909182324452</v>
          </cell>
          <cell r="R1017">
            <v>5.3465902436467569</v>
          </cell>
          <cell r="S1017">
            <v>4.2090178513814891</v>
          </cell>
          <cell r="T1017">
            <v>3.8677461337019103</v>
          </cell>
          <cell r="U1017">
            <v>3.7539888944753823</v>
          </cell>
          <cell r="V1017">
            <v>3.7539888944753828</v>
          </cell>
          <cell r="W1017">
            <v>3.6402316552488556</v>
          </cell>
          <cell r="X1017">
            <v>3.5264744160223289</v>
          </cell>
          <cell r="Y1017">
            <v>3.4127171767958018</v>
          </cell>
          <cell r="Z1017">
            <v>3.1852026983427493</v>
          </cell>
          <cell r="AA1017">
            <v>2.9576882198896941</v>
          </cell>
          <cell r="AB1017">
            <v>2.730173741436642</v>
          </cell>
          <cell r="AC1017">
            <v>2.5026592629835887</v>
          </cell>
          <cell r="AD1017">
            <v>2.1613875453040086</v>
          </cell>
          <cell r="AE1017">
            <v>2.1613875453040081</v>
          </cell>
          <cell r="AF1017" t="str">
            <v>Ceren</v>
          </cell>
          <cell r="AG1017" t="str">
            <v>Etude 6102</v>
          </cell>
        </row>
        <row r="1018">
          <cell r="A1018" t="str">
            <v>Consommation d'eau chaude fioul des maisons &lt;1975 (climat normal)</v>
          </cell>
          <cell r="B1018" t="str">
            <v>fodcfmprecs1</v>
          </cell>
          <cell r="C1018" t="str">
            <v>fra</v>
          </cell>
          <cell r="D1018" t="str">
            <v>CEREN</v>
          </cell>
          <cell r="E1018" t="str">
            <v>GWh</v>
          </cell>
          <cell r="F1018">
            <v>4835.1298748947065</v>
          </cell>
          <cell r="G1018">
            <v>4765.8850789604867</v>
          </cell>
          <cell r="H1018">
            <v>4675.1834771244066</v>
          </cell>
          <cell r="I1018">
            <v>4720.2994390352233</v>
          </cell>
          <cell r="J1018">
            <v>4978.945312512592</v>
          </cell>
          <cell r="K1018">
            <v>5126.8797139017279</v>
          </cell>
          <cell r="L1018">
            <v>5128.6665364672645</v>
          </cell>
          <cell r="M1018">
            <v>5247.986858627024</v>
          </cell>
          <cell r="N1018">
            <v>5758.3851649029675</v>
          </cell>
          <cell r="O1018">
            <v>5966.6256647653263</v>
          </cell>
          <cell r="P1018">
            <v>5834.4396311184864</v>
          </cell>
          <cell r="Q1018">
            <v>6057.6684798090682</v>
          </cell>
          <cell r="R1018">
            <v>5894.1095442581654</v>
          </cell>
          <cell r="S1018">
            <v>5989.5967075545368</v>
          </cell>
          <cell r="T1018">
            <v>5295.6700075659337</v>
          </cell>
          <cell r="U1018">
            <v>4191.0816191317472</v>
          </cell>
          <cell r="V1018">
            <v>3449.1048358005887</v>
          </cell>
          <cell r="W1018">
            <v>2716.2561877506932</v>
          </cell>
          <cell r="X1018">
            <v>2775.3347524707769</v>
          </cell>
          <cell r="Y1018">
            <v>2566.8979773205006</v>
          </cell>
          <cell r="Z1018">
            <v>2582.8075989051367</v>
          </cell>
          <cell r="AA1018">
            <v>2360.393946965783</v>
          </cell>
          <cell r="AB1018">
            <v>2125.996685683665</v>
          </cell>
          <cell r="AC1018">
            <v>1709.8270449816428</v>
          </cell>
          <cell r="AD1018">
            <v>1606.3092177619706</v>
          </cell>
          <cell r="AE1018">
            <v>1467.9391047454503</v>
          </cell>
          <cell r="AF1018" t="str">
            <v>Ceren</v>
          </cell>
          <cell r="AG1018" t="str">
            <v>Etude 6102</v>
          </cell>
        </row>
        <row r="1019">
          <cell r="A1019" t="str">
            <v>Consommation d'eau chaude GPL des maisons &lt;1975 (climat normal)</v>
          </cell>
          <cell r="B1019" t="str">
            <v>gplcfmprecs1</v>
          </cell>
          <cell r="C1019" t="str">
            <v>fra</v>
          </cell>
          <cell r="D1019" t="str">
            <v>CEREN</v>
          </cell>
          <cell r="E1019" t="str">
            <v>GWh</v>
          </cell>
          <cell r="F1019">
            <v>1677.0949838694635</v>
          </cell>
          <cell r="G1019">
            <v>1585.2084867793963</v>
          </cell>
          <cell r="H1019">
            <v>1457.7580395779239</v>
          </cell>
          <cell r="I1019">
            <v>1334.2669240622056</v>
          </cell>
          <cell r="J1019">
            <v>1253.2974251789649</v>
          </cell>
          <cell r="K1019">
            <v>1179.5223618759023</v>
          </cell>
          <cell r="L1019">
            <v>1115.9118715774109</v>
          </cell>
          <cell r="M1019">
            <v>1053.4366374001456</v>
          </cell>
          <cell r="N1019">
            <v>1067.5014723492864</v>
          </cell>
          <cell r="O1019">
            <v>1110.1591085378084</v>
          </cell>
          <cell r="P1019">
            <v>1030.8955599374815</v>
          </cell>
          <cell r="Q1019">
            <v>909.42178398342321</v>
          </cell>
          <cell r="R1019">
            <v>956.52198632944658</v>
          </cell>
          <cell r="S1019">
            <v>853.39621453970847</v>
          </cell>
          <cell r="T1019">
            <v>748.94929708339907</v>
          </cell>
          <cell r="U1019">
            <v>696.13234020472248</v>
          </cell>
          <cell r="V1019">
            <v>570.94768791093838</v>
          </cell>
          <cell r="W1019">
            <v>477.70596631839533</v>
          </cell>
          <cell r="X1019">
            <v>429.55332280627283</v>
          </cell>
          <cell r="Y1019">
            <v>395.44964077810084</v>
          </cell>
          <cell r="Z1019">
            <v>406.15115188954843</v>
          </cell>
          <cell r="AA1019">
            <v>398.39847744178348</v>
          </cell>
          <cell r="AB1019">
            <v>369.32974749172678</v>
          </cell>
          <cell r="AC1019">
            <v>342.25831796063864</v>
          </cell>
          <cell r="AD1019">
            <v>335.22589725810377</v>
          </cell>
          <cell r="AE1019">
            <v>323.32026100521324</v>
          </cell>
          <cell r="AF1019" t="str">
            <v>Ceren</v>
          </cell>
          <cell r="AG1019" t="str">
            <v>Etude 6102</v>
          </cell>
        </row>
        <row r="1020">
          <cell r="A1020" t="str">
            <v>Consommation d'eau chaude gaz naturel des maisons &lt;1975 (climat normal)</v>
          </cell>
          <cell r="B1020" t="str">
            <v>gazcfmprecs1</v>
          </cell>
          <cell r="C1020" t="str">
            <v>fra</v>
          </cell>
          <cell r="D1020" t="str">
            <v>CEREN</v>
          </cell>
          <cell r="E1020" t="str">
            <v>GWh</v>
          </cell>
          <cell r="F1020">
            <v>3475.3857529883621</v>
          </cell>
          <cell r="G1020">
            <v>3420.5068673237461</v>
          </cell>
          <cell r="H1020">
            <v>3520.0688374369497</v>
          </cell>
          <cell r="I1020">
            <v>3540.1882682628998</v>
          </cell>
          <cell r="J1020">
            <v>3565.6843069222068</v>
          </cell>
          <cell r="K1020">
            <v>3528.4447015425262</v>
          </cell>
          <cell r="L1020">
            <v>3587.518331480027</v>
          </cell>
          <cell r="M1020">
            <v>3553.7665279726293</v>
          </cell>
          <cell r="N1020">
            <v>3797.9984687583742</v>
          </cell>
          <cell r="O1020">
            <v>3952.2793167847708</v>
          </cell>
          <cell r="P1020">
            <v>3983.8269359017117</v>
          </cell>
          <cell r="Q1020">
            <v>4361.0101357377671</v>
          </cell>
          <cell r="R1020">
            <v>4584.764385405043</v>
          </cell>
          <cell r="S1020">
            <v>4643.9594376034056</v>
          </cell>
          <cell r="T1020">
            <v>4755.4992581711922</v>
          </cell>
          <cell r="U1020">
            <v>4881.999026843072</v>
          </cell>
          <cell r="V1020">
            <v>5133.6421330655712</v>
          </cell>
          <cell r="W1020">
            <v>4920.9299987521481</v>
          </cell>
          <cell r="X1020">
            <v>4801.6036493598313</v>
          </cell>
          <cell r="Y1020">
            <v>4611.1785596946484</v>
          </cell>
          <cell r="Z1020">
            <v>4391.1407654066534</v>
          </cell>
          <cell r="AA1020">
            <v>4173.4088970040511</v>
          </cell>
          <cell r="AB1020">
            <v>3977.697415050387</v>
          </cell>
          <cell r="AC1020">
            <v>3700.1852470501744</v>
          </cell>
          <cell r="AD1020">
            <v>3690.987198231097</v>
          </cell>
          <cell r="AE1020">
            <v>3654.0067963707934</v>
          </cell>
          <cell r="AF1020" t="str">
            <v>Ceren</v>
          </cell>
          <cell r="AG1020" t="str">
            <v>Etude 6102</v>
          </cell>
        </row>
        <row r="1021">
          <cell r="A1021" t="str">
            <v>Consommation d'eau chaude électricité des maisons &lt;1975 (climat normal)</v>
          </cell>
          <cell r="B1021" t="str">
            <v>elccfmprecs1</v>
          </cell>
          <cell r="C1021" t="str">
            <v>fra</v>
          </cell>
          <cell r="D1021" t="str">
            <v>CEREN</v>
          </cell>
          <cell r="E1021" t="str">
            <v>GWh</v>
          </cell>
          <cell r="F1021">
            <v>5520.9989999999998</v>
          </cell>
          <cell r="G1021">
            <v>5867.0453333333362</v>
          </cell>
          <cell r="H1021">
            <v>6288.1350000000011</v>
          </cell>
          <cell r="I1021">
            <v>6306.6818333333322</v>
          </cell>
          <cell r="J1021">
            <v>6320.1493333333374</v>
          </cell>
          <cell r="K1021">
            <v>6360.1652500000009</v>
          </cell>
          <cell r="L1021">
            <v>6388.6056666666655</v>
          </cell>
          <cell r="M1021">
            <v>6433.5979166666657</v>
          </cell>
          <cell r="N1021">
            <v>6344.0494999999974</v>
          </cell>
          <cell r="O1021">
            <v>6252.8012499999986</v>
          </cell>
          <cell r="P1021">
            <v>6436.9913333333297</v>
          </cell>
          <cell r="Q1021">
            <v>6428.1087500000012</v>
          </cell>
          <cell r="R1021">
            <v>6223.2723333333379</v>
          </cell>
          <cell r="S1021">
            <v>6078.9621666666671</v>
          </cell>
          <cell r="T1021">
            <v>5807.4950000000008</v>
          </cell>
          <cell r="U1021">
            <v>5526.7116600000027</v>
          </cell>
          <cell r="V1021">
            <v>5391.9639871999989</v>
          </cell>
          <cell r="W1021">
            <v>5362.7713627836192</v>
          </cell>
          <cell r="X1021">
            <v>5379.1090029892839</v>
          </cell>
          <cell r="Y1021">
            <v>5500.0411660100026</v>
          </cell>
          <cell r="Z1021">
            <v>5955.0208019329284</v>
          </cell>
          <cell r="AA1021">
            <v>6423.2431553733068</v>
          </cell>
          <cell r="AB1021">
            <v>6804.3641678850008</v>
          </cell>
          <cell r="AC1021">
            <v>7264.2189999999973</v>
          </cell>
          <cell r="AD1021">
            <v>7078.0063755356932</v>
          </cell>
          <cell r="AE1021">
            <v>6919.3329918361969</v>
          </cell>
          <cell r="AF1021" t="str">
            <v>Ceren</v>
          </cell>
          <cell r="AG1021" t="str">
            <v>Etude 6102</v>
          </cell>
        </row>
        <row r="1022">
          <cell r="A1022" t="str">
            <v>Consommation d'eau chaude biomasse des maisons &lt;1975 (climat normal)</v>
          </cell>
          <cell r="B1022" t="str">
            <v>boicfmprecs1</v>
          </cell>
          <cell r="C1022" t="str">
            <v>fra</v>
          </cell>
          <cell r="D1022" t="str">
            <v>CEREN</v>
          </cell>
          <cell r="E1022" t="str">
            <v>GWh</v>
          </cell>
          <cell r="F1022">
            <v>1138.46230461973</v>
          </cell>
          <cell r="G1022">
            <v>1029.4078494292919</v>
          </cell>
          <cell r="H1022">
            <v>950.72866471261648</v>
          </cell>
          <cell r="I1022">
            <v>968.16433964706073</v>
          </cell>
          <cell r="J1022">
            <v>990.53681246667145</v>
          </cell>
          <cell r="K1022">
            <v>1015.0502955311242</v>
          </cell>
          <cell r="L1022">
            <v>1038.7840704576665</v>
          </cell>
          <cell r="M1022">
            <v>1000.8418637198048</v>
          </cell>
          <cell r="N1022">
            <v>962.6840186160772</v>
          </cell>
          <cell r="O1022">
            <v>929.61243575186393</v>
          </cell>
          <cell r="P1022">
            <v>917.29356923076546</v>
          </cell>
          <cell r="Q1022">
            <v>900.46065599999577</v>
          </cell>
          <cell r="R1022">
            <v>594.4119161538473</v>
          </cell>
          <cell r="S1022">
            <v>546.47563707691734</v>
          </cell>
          <cell r="T1022">
            <v>512.04348207692226</v>
          </cell>
          <cell r="U1022">
            <v>490.13361692307075</v>
          </cell>
          <cell r="V1022">
            <v>463.99265446154436</v>
          </cell>
          <cell r="W1022">
            <v>460.41310255756235</v>
          </cell>
          <cell r="X1022">
            <v>426.15698843824055</v>
          </cell>
          <cell r="Y1022">
            <v>443.55615348806151</v>
          </cell>
          <cell r="Z1022">
            <v>455.64357816962718</v>
          </cell>
          <cell r="AA1022">
            <v>467.32883337735245</v>
          </cell>
          <cell r="AB1022">
            <v>478.72512561991584</v>
          </cell>
          <cell r="AC1022">
            <v>491.9376430557312</v>
          </cell>
          <cell r="AD1022">
            <v>499.32529302209849</v>
          </cell>
          <cell r="AE1022">
            <v>507.91228619573644</v>
          </cell>
          <cell r="AF1022" t="str">
            <v>Ceren</v>
          </cell>
          <cell r="AG1022" t="str">
            <v>Etude 6102</v>
          </cell>
        </row>
        <row r="1023">
          <cell r="A1023" t="str">
            <v>Consommation d'eau chaude autre des maisons &lt;1975 (climat normal)</v>
          </cell>
          <cell r="B1023" t="str">
            <v>divcfmprecs1</v>
          </cell>
          <cell r="C1023" t="str">
            <v>fra</v>
          </cell>
          <cell r="D1023" t="str">
            <v>CEREN</v>
          </cell>
          <cell r="E1023" t="str">
            <v>GWh</v>
          </cell>
          <cell r="F1023">
            <v>7.997013831737946</v>
          </cell>
          <cell r="G1023">
            <v>8.9123916970532626</v>
          </cell>
          <cell r="H1023">
            <v>9.6815889126496515</v>
          </cell>
          <cell r="I1023">
            <v>12.697780632794796</v>
          </cell>
          <cell r="J1023">
            <v>12.648381866417019</v>
          </cell>
          <cell r="K1023">
            <v>15.536781496608874</v>
          </cell>
          <cell r="L1023">
            <v>18.434430338240414</v>
          </cell>
          <cell r="M1023">
            <v>18.559302418093548</v>
          </cell>
          <cell r="N1023">
            <v>18.474150023014094</v>
          </cell>
          <cell r="O1023">
            <v>18.232530263131526</v>
          </cell>
          <cell r="P1023">
            <v>17.229144075960853</v>
          </cell>
          <cell r="Q1023">
            <v>16.797649635481147</v>
          </cell>
          <cell r="R1023">
            <v>16.900142941174611</v>
          </cell>
          <cell r="S1023">
            <v>18.296270932351359</v>
          </cell>
          <cell r="T1023">
            <v>18.721765605196747</v>
          </cell>
          <cell r="U1023">
            <v>19.147260278042125</v>
          </cell>
          <cell r="V1023">
            <v>20.849238969423652</v>
          </cell>
          <cell r="W1023">
            <v>23.402207006495928</v>
          </cell>
          <cell r="X1023">
            <v>26.806164389258974</v>
          </cell>
          <cell r="Y1023">
            <v>31.912100463403547</v>
          </cell>
          <cell r="Z1023">
            <v>35.741552519011961</v>
          </cell>
          <cell r="AA1023">
            <v>32.763089809094303</v>
          </cell>
          <cell r="AB1023">
            <v>32.763089809094303</v>
          </cell>
          <cell r="AC1023">
            <v>31.912100463403544</v>
          </cell>
          <cell r="AD1023">
            <v>36.16704719185735</v>
          </cell>
          <cell r="AE1023">
            <v>36.167047191857343</v>
          </cell>
          <cell r="AF1023" t="str">
            <v>Ceren</v>
          </cell>
          <cell r="AG1023" t="str">
            <v>Etude 6102</v>
          </cell>
        </row>
        <row r="1024">
          <cell r="A1024" t="str">
            <v>Consommation d'eau chaude des appartements &lt;1975 (climat normal)</v>
          </cell>
        </row>
        <row r="1025">
          <cell r="A1025" t="str">
            <v>Consommation d'eau chaude des appartements &lt;1975 (climat normal)</v>
          </cell>
          <cell r="B1025" t="str">
            <v>toccfiprecs1</v>
          </cell>
          <cell r="C1025" t="str">
            <v>fra</v>
          </cell>
          <cell r="D1025" t="str">
            <v>CEREN</v>
          </cell>
          <cell r="E1025" t="str">
            <v>GWh</v>
          </cell>
          <cell r="F1025">
            <v>13158.731636145665</v>
          </cell>
          <cell r="G1025">
            <v>13295.852330610469</v>
          </cell>
          <cell r="H1025">
            <v>13305.891825512332</v>
          </cell>
          <cell r="I1025">
            <v>13383.679768496411</v>
          </cell>
          <cell r="J1025">
            <v>13409.750163170334</v>
          </cell>
          <cell r="K1025">
            <v>13290.807417189495</v>
          </cell>
          <cell r="L1025">
            <v>13347.183680732123</v>
          </cell>
          <cell r="M1025">
            <v>13192.078333869234</v>
          </cell>
          <cell r="N1025">
            <v>13572.382966201338</v>
          </cell>
          <cell r="O1025">
            <v>13465.068148719016</v>
          </cell>
          <cell r="P1025">
            <v>12989.905076576575</v>
          </cell>
          <cell r="Q1025">
            <v>13055.050790604371</v>
          </cell>
          <cell r="R1025">
            <v>12969.729763207335</v>
          </cell>
          <cell r="S1025">
            <v>12800.043264927292</v>
          </cell>
          <cell r="T1025">
            <v>12959.568631508839</v>
          </cell>
          <cell r="U1025">
            <v>12894.418797201028</v>
          </cell>
          <cell r="V1025">
            <v>12741.861690640733</v>
          </cell>
          <cell r="W1025">
            <v>12186.060577575738</v>
          </cell>
          <cell r="X1025">
            <v>12005.627867297031</v>
          </cell>
          <cell r="Y1025">
            <v>11703.000726466547</v>
          </cell>
          <cell r="Z1025">
            <v>11494.925565455031</v>
          </cell>
          <cell r="AA1025">
            <v>11312.496353678482</v>
          </cell>
          <cell r="AB1025">
            <v>11023.819546379273</v>
          </cell>
          <cell r="AC1025">
            <v>10701.737362368855</v>
          </cell>
          <cell r="AD1025">
            <v>10465.501284714743</v>
          </cell>
          <cell r="AE1025">
            <v>10229.823821213746</v>
          </cell>
          <cell r="AF1025" t="str">
            <v>Ceren</v>
          </cell>
          <cell r="AG1025" t="str">
            <v>Etude 6102</v>
          </cell>
        </row>
        <row r="1026">
          <cell r="A1026" t="str">
            <v>Consommation d'eau chaude charbon des appartements &lt;1975 (climat normal)</v>
          </cell>
          <cell r="B1026" t="str">
            <v>chacfiprecs1</v>
          </cell>
          <cell r="C1026" t="str">
            <v>fra</v>
          </cell>
          <cell r="D1026" t="str">
            <v>CEREN</v>
          </cell>
          <cell r="E1026" t="str">
            <v>GWh</v>
          </cell>
          <cell r="F1026">
            <v>76.143321084178083</v>
          </cell>
          <cell r="G1026">
            <v>75.096415219223729</v>
          </cell>
          <cell r="H1026">
            <v>72.999054130410371</v>
          </cell>
          <cell r="I1026">
            <v>66.609797741073763</v>
          </cell>
          <cell r="J1026">
            <v>61.252981694578814</v>
          </cell>
          <cell r="K1026">
            <v>55.4511176610064</v>
          </cell>
          <cell r="L1026">
            <v>50.272675745232966</v>
          </cell>
          <cell r="M1026">
            <v>44.418541748060768</v>
          </cell>
          <cell r="N1026">
            <v>38.867111369279357</v>
          </cell>
          <cell r="O1026">
            <v>33.155321740793866</v>
          </cell>
          <cell r="P1026">
            <v>22.670559062672879</v>
          </cell>
          <cell r="Q1026">
            <v>16.405632161005574</v>
          </cell>
          <cell r="R1026">
            <v>11.619968268709844</v>
          </cell>
          <cell r="S1026">
            <v>11.619968268709844</v>
          </cell>
          <cell r="T1026">
            <v>10.338868950529521</v>
          </cell>
          <cell r="U1026">
            <v>8.7730808949757897</v>
          </cell>
          <cell r="V1026">
            <v>7.6343259454821686</v>
          </cell>
          <cell r="W1026">
            <v>7.9190146828555736</v>
          </cell>
          <cell r="X1026">
            <v>7.9190146828555728</v>
          </cell>
          <cell r="Y1026">
            <v>7.9190146828555745</v>
          </cell>
          <cell r="Z1026">
            <v>8.0613590515422775</v>
          </cell>
          <cell r="AA1026">
            <v>8.0613590515422793</v>
          </cell>
          <cell r="AB1026">
            <v>8.0613590515422757</v>
          </cell>
          <cell r="AC1026">
            <v>8.3820775509504539</v>
          </cell>
          <cell r="AD1026">
            <v>8.684781169341246</v>
          </cell>
          <cell r="AE1026">
            <v>8.845140419045336</v>
          </cell>
          <cell r="AF1026" t="str">
            <v>Ceren</v>
          </cell>
          <cell r="AG1026" t="str">
            <v>Etude 6102</v>
          </cell>
        </row>
        <row r="1027">
          <cell r="A1027" t="str">
            <v>Consommation d'eau chaude fioul des appartements &lt;1975 (climat normal)</v>
          </cell>
          <cell r="B1027" t="str">
            <v>fodcfiprecs1</v>
          </cell>
          <cell r="C1027" t="str">
            <v>fra</v>
          </cell>
          <cell r="D1027" t="str">
            <v>CEREN</v>
          </cell>
          <cell r="E1027" t="str">
            <v>GWh</v>
          </cell>
          <cell r="F1027">
            <v>2408.0376473348833</v>
          </cell>
          <cell r="G1027">
            <v>2294.880556222965</v>
          </cell>
          <cell r="H1027">
            <v>2082.3031393099745</v>
          </cell>
          <cell r="I1027">
            <v>2102.6212335696591</v>
          </cell>
          <cell r="J1027">
            <v>2070.2087600150994</v>
          </cell>
          <cell r="K1027">
            <v>2093.2600540115545</v>
          </cell>
          <cell r="L1027">
            <v>2087.736660956698</v>
          </cell>
          <cell r="M1027">
            <v>2060.5258130473235</v>
          </cell>
          <cell r="N1027">
            <v>2135.2986809038844</v>
          </cell>
          <cell r="O1027">
            <v>2054.0070742275257</v>
          </cell>
          <cell r="P1027">
            <v>1781.7095059842163</v>
          </cell>
          <cell r="Q1027">
            <v>1648.9035026020449</v>
          </cell>
          <cell r="R1027">
            <v>1517.2891927752621</v>
          </cell>
          <cell r="S1027">
            <v>1482.1931500625958</v>
          </cell>
          <cell r="T1027">
            <v>1563.3601026564279</v>
          </cell>
          <cell r="U1027">
            <v>1559.3231290810911</v>
          </cell>
          <cell r="V1027">
            <v>1539.6632047408418</v>
          </cell>
          <cell r="W1027">
            <v>1296.7974297793482</v>
          </cell>
          <cell r="X1027">
            <v>1150.6301354469333</v>
          </cell>
          <cell r="Y1027">
            <v>1094.3941015799239</v>
          </cell>
          <cell r="Z1027">
            <v>999.08068794667258</v>
          </cell>
          <cell r="AA1027">
            <v>901.99042014073871</v>
          </cell>
          <cell r="AB1027">
            <v>807.6648958899226</v>
          </cell>
          <cell r="AC1027">
            <v>716.94921084662769</v>
          </cell>
          <cell r="AD1027">
            <v>670.380339791148</v>
          </cell>
          <cell r="AE1027">
            <v>642.01405296197697</v>
          </cell>
          <cell r="AF1027" t="str">
            <v>Ceren</v>
          </cell>
          <cell r="AG1027" t="str">
            <v>Etude 6102</v>
          </cell>
        </row>
        <row r="1028">
          <cell r="A1028" t="str">
            <v>Consommation d'eau chaude GPL des appartements &lt;1975 (climat normal)</v>
          </cell>
          <cell r="B1028" t="str">
            <v>gplcfiprecs1</v>
          </cell>
          <cell r="C1028" t="str">
            <v>fra</v>
          </cell>
          <cell r="D1028" t="str">
            <v>CEREN</v>
          </cell>
          <cell r="E1028" t="str">
            <v>GWh</v>
          </cell>
          <cell r="F1028">
            <v>339.69066617324097</v>
          </cell>
          <cell r="G1028">
            <v>306.15168686061872</v>
          </cell>
          <cell r="H1028">
            <v>270.8171740972254</v>
          </cell>
          <cell r="I1028">
            <v>242.80817495525881</v>
          </cell>
          <cell r="J1028">
            <v>219.06559455041045</v>
          </cell>
          <cell r="K1028">
            <v>194.17004402217654</v>
          </cell>
          <cell r="L1028">
            <v>177.28995792432849</v>
          </cell>
          <cell r="M1028">
            <v>181.2929171693925</v>
          </cell>
          <cell r="N1028">
            <v>186.42600554086181</v>
          </cell>
          <cell r="O1028">
            <v>189.28641108256653</v>
          </cell>
          <cell r="P1028">
            <v>149.98724577427421</v>
          </cell>
          <cell r="Q1028">
            <v>116.38426228734177</v>
          </cell>
          <cell r="R1028">
            <v>107.28557794733138</v>
          </cell>
          <cell r="S1028">
            <v>95.468585329009741</v>
          </cell>
          <cell r="T1028">
            <v>80.844343361191122</v>
          </cell>
          <cell r="U1028">
            <v>71.488438106782453</v>
          </cell>
          <cell r="V1028">
            <v>48.965376132852249</v>
          </cell>
          <cell r="W1028">
            <v>57.61723532707682</v>
          </cell>
          <cell r="X1028">
            <v>55.352986511850879</v>
          </cell>
          <cell r="Y1028">
            <v>52.248175103923266</v>
          </cell>
          <cell r="Z1028">
            <v>53.942160506747015</v>
          </cell>
          <cell r="AA1028">
            <v>49.837936429496217</v>
          </cell>
          <cell r="AB1028">
            <v>44.406799457737314</v>
          </cell>
          <cell r="AC1028">
            <v>40.456814344818696</v>
          </cell>
          <cell r="AD1028">
            <v>38.011656520097532</v>
          </cell>
          <cell r="AE1028">
            <v>35.497094306730375</v>
          </cell>
          <cell r="AF1028" t="str">
            <v>Ceren</v>
          </cell>
          <cell r="AG1028" t="str">
            <v>Etude 6102</v>
          </cell>
        </row>
        <row r="1029">
          <cell r="A1029" t="str">
            <v>Consommation d'eau chaude gaz naturel des appartements &lt;1975 (climat normal)</v>
          </cell>
          <cell r="B1029" t="str">
            <v>gazcfiprecs1</v>
          </cell>
          <cell r="C1029" t="str">
            <v>fra</v>
          </cell>
          <cell r="D1029" t="str">
            <v>CEREN</v>
          </cell>
          <cell r="E1029" t="str">
            <v>GWh</v>
          </cell>
          <cell r="F1029">
            <v>4925.7607037159296</v>
          </cell>
          <cell r="G1029">
            <v>4954.4780692943168</v>
          </cell>
          <cell r="H1029">
            <v>5037.3482748205233</v>
          </cell>
          <cell r="I1029">
            <v>5102.8298610924076</v>
          </cell>
          <cell r="J1029">
            <v>5205.5856940837366</v>
          </cell>
          <cell r="K1029">
            <v>5148.6185501631044</v>
          </cell>
          <cell r="L1029">
            <v>5313.0053261499852</v>
          </cell>
          <cell r="M1029">
            <v>5275.3007562652092</v>
          </cell>
          <cell r="N1029">
            <v>5650.8224580171627</v>
          </cell>
          <cell r="O1029">
            <v>5699.5251137429968</v>
          </cell>
          <cell r="P1029">
            <v>5541.8674730142575</v>
          </cell>
          <cell r="Q1029">
            <v>5708.4470126292199</v>
          </cell>
          <cell r="R1029">
            <v>5879.3910523638569</v>
          </cell>
          <cell r="S1029">
            <v>5855.5592063031436</v>
          </cell>
          <cell r="T1029">
            <v>5964.381891933529</v>
          </cell>
          <cell r="U1029">
            <v>5936.4855912378971</v>
          </cell>
          <cell r="V1029">
            <v>5839.1630554363019</v>
          </cell>
          <cell r="W1029">
            <v>5556.6854107836562</v>
          </cell>
          <cell r="X1029">
            <v>5531.6845652888032</v>
          </cell>
          <cell r="Y1029">
            <v>5358.6565345855252</v>
          </cell>
          <cell r="Z1029">
            <v>5207.4528511853068</v>
          </cell>
          <cell r="AA1029">
            <v>5049.5156685047305</v>
          </cell>
          <cell r="AB1029">
            <v>4868.7325463016305</v>
          </cell>
          <cell r="AC1029">
            <v>4684.5029570981769</v>
          </cell>
          <cell r="AD1029">
            <v>4611.6667799620982</v>
          </cell>
          <cell r="AE1029">
            <v>4513.7903941031773</v>
          </cell>
          <cell r="AF1029" t="str">
            <v>Ceren</v>
          </cell>
          <cell r="AG1029" t="str">
            <v>Etude 6102</v>
          </cell>
        </row>
        <row r="1030">
          <cell r="A1030" t="str">
            <v>Consommation d'eau chaude électricité des appartements &lt;1975 (climat normal)</v>
          </cell>
          <cell r="B1030" t="str">
            <v>elccfiprecs1</v>
          </cell>
          <cell r="C1030" t="str">
            <v>fra</v>
          </cell>
          <cell r="D1030" t="str">
            <v>CEREN</v>
          </cell>
          <cell r="E1030" t="str">
            <v>GWh</v>
          </cell>
          <cell r="F1030">
            <v>2755.208666666666</v>
          </cell>
          <cell r="G1030">
            <v>2951.4575</v>
          </cell>
          <cell r="H1030">
            <v>3094.8065000000001</v>
          </cell>
          <cell r="I1030">
            <v>3123.0587083333344</v>
          </cell>
          <cell r="J1030">
            <v>3127.8673333333345</v>
          </cell>
          <cell r="K1030">
            <v>3107.4306250000022</v>
          </cell>
          <cell r="L1030">
            <v>3084.2910000000029</v>
          </cell>
          <cell r="M1030">
            <v>2993.9318750000039</v>
          </cell>
          <cell r="N1030">
            <v>2911.3722500000031</v>
          </cell>
          <cell r="O1030">
            <v>2824.4826250000028</v>
          </cell>
          <cell r="P1030">
            <v>3045.8800000000033</v>
          </cell>
          <cell r="Q1030">
            <v>3330.4073749999998</v>
          </cell>
          <cell r="R1030">
            <v>3365.7786666666684</v>
          </cell>
          <cell r="S1030">
            <v>3307.7613333333338</v>
          </cell>
          <cell r="T1030">
            <v>3239.11</v>
          </cell>
          <cell r="U1030">
            <v>3148.0123400000007</v>
          </cell>
          <cell r="V1030">
            <v>3057.0248496999989</v>
          </cell>
          <cell r="W1030">
            <v>3026.1762493327046</v>
          </cell>
          <cell r="X1030">
            <v>3032.5177939509867</v>
          </cell>
          <cell r="Y1030">
            <v>2982.3104604012956</v>
          </cell>
          <cell r="Z1030">
            <v>3025.594696450009</v>
          </cell>
          <cell r="AA1030">
            <v>3089.1311679813034</v>
          </cell>
          <cell r="AB1030">
            <v>3061.6295051202201</v>
          </cell>
          <cell r="AC1030">
            <v>2992.6329999999989</v>
          </cell>
          <cell r="AD1030">
            <v>2879.7610984295202</v>
          </cell>
          <cell r="AE1030">
            <v>2778.4101862883754</v>
          </cell>
          <cell r="AF1030" t="str">
            <v>Ceren</v>
          </cell>
          <cell r="AG1030" t="str">
            <v>Etude 6102</v>
          </cell>
        </row>
        <row r="1031">
          <cell r="A1031" t="str">
            <v>Consommation d'eau chaude biomasse des appartements &lt;1975 (climat normal)</v>
          </cell>
          <cell r="B1031" t="str">
            <v>boicfiprecs1</v>
          </cell>
          <cell r="C1031" t="str">
            <v>fra</v>
          </cell>
          <cell r="D1031" t="str">
            <v>CEREN</v>
          </cell>
          <cell r="E1031" t="str">
            <v>GWh</v>
          </cell>
          <cell r="F1031">
            <v>52.97295260415558</v>
          </cell>
          <cell r="G1031">
            <v>74.651474676883467</v>
          </cell>
          <cell r="H1031">
            <v>91.795286746747465</v>
          </cell>
          <cell r="I1031">
            <v>83.530341847315412</v>
          </cell>
          <cell r="J1031">
            <v>77.838954571584495</v>
          </cell>
          <cell r="K1031">
            <v>72.511166900203989</v>
          </cell>
          <cell r="L1031">
            <v>71.556878044853875</v>
          </cell>
          <cell r="M1031">
            <v>65.755575112886618</v>
          </cell>
          <cell r="N1031">
            <v>63.347296668854135</v>
          </cell>
          <cell r="O1031">
            <v>57.230438489249082</v>
          </cell>
          <cell r="P1031">
            <v>21.63252000000011</v>
          </cell>
          <cell r="Q1031">
            <v>3.6964080000002468</v>
          </cell>
          <cell r="R1031">
            <v>14.604164030435641</v>
          </cell>
          <cell r="S1031">
            <v>14.659863170635617</v>
          </cell>
          <cell r="T1031">
            <v>14.715345420600897</v>
          </cell>
          <cell r="U1031">
            <v>14.770610780331255</v>
          </cell>
          <cell r="V1031">
            <v>14.749584999861099</v>
          </cell>
          <cell r="W1031">
            <v>12.411183894835407</v>
          </cell>
          <cell r="X1031">
            <v>8.1752006838178239</v>
          </cell>
          <cell r="Y1031">
            <v>7.1683574533292385</v>
          </cell>
          <cell r="Z1031">
            <v>7.1110594413846693</v>
          </cell>
          <cell r="AA1031">
            <v>6.6078805502118048</v>
          </cell>
          <cell r="AB1031">
            <v>6.091971247791319</v>
          </cell>
          <cell r="AC1031">
            <v>8.5883885073162709</v>
          </cell>
          <cell r="AD1031">
            <v>9.8836112421381603</v>
          </cell>
          <cell r="AE1031">
            <v>11.820842592718693</v>
          </cell>
          <cell r="AF1031" t="str">
            <v>Ceren</v>
          </cell>
          <cell r="AG1031" t="str">
            <v>Etude 6102</v>
          </cell>
        </row>
        <row r="1032">
          <cell r="A1032" t="str">
            <v>Consommation d'eau chaude autre des appartements &lt;1975 (climat normal)</v>
          </cell>
          <cell r="B1032" t="str">
            <v>divcfiprecs1</v>
          </cell>
          <cell r="C1032" t="str">
            <v>fra</v>
          </cell>
          <cell r="D1032" t="str">
            <v>CEREN</v>
          </cell>
          <cell r="E1032" t="str">
            <v>GWh</v>
          </cell>
          <cell r="F1032">
            <v>2600.9176785666104</v>
          </cell>
          <cell r="G1032">
            <v>2639.1366283364623</v>
          </cell>
          <cell r="H1032">
            <v>2655.8223964074509</v>
          </cell>
          <cell r="I1032">
            <v>2662.2216509573618</v>
          </cell>
          <cell r="J1032">
            <v>2647.9308449215905</v>
          </cell>
          <cell r="K1032">
            <v>2619.3658594314479</v>
          </cell>
          <cell r="L1032">
            <v>2563.0311819110225</v>
          </cell>
          <cell r="M1032">
            <v>2570.8528555263583</v>
          </cell>
          <cell r="N1032">
            <v>2586.2491637012936</v>
          </cell>
          <cell r="O1032">
            <v>2607.3811644358816</v>
          </cell>
          <cell r="P1032">
            <v>2426.1577727411513</v>
          </cell>
          <cell r="Q1032">
            <v>2230.8065979247576</v>
          </cell>
          <cell r="R1032">
            <v>2073.7611411550688</v>
          </cell>
          <cell r="S1032">
            <v>2032.7811584598637</v>
          </cell>
          <cell r="T1032">
            <v>2086.8180791865598</v>
          </cell>
          <cell r="U1032">
            <v>2155.5656070999489</v>
          </cell>
          <cell r="V1032">
            <v>2234.661293685394</v>
          </cell>
          <cell r="W1032">
            <v>2228.4540537752605</v>
          </cell>
          <cell r="X1032">
            <v>2219.3481707317828</v>
          </cell>
          <cell r="Y1032">
            <v>2200.3040826596944</v>
          </cell>
          <cell r="Z1032">
            <v>2193.68275087337</v>
          </cell>
          <cell r="AA1032">
            <v>2207.3519210204586</v>
          </cell>
          <cell r="AB1032">
            <v>2227.2324693104292</v>
          </cell>
          <cell r="AC1032">
            <v>2250.2249140209642</v>
          </cell>
          <cell r="AD1032">
            <v>2247.1130176003994</v>
          </cell>
          <cell r="AE1032">
            <v>2239.4461105417217</v>
          </cell>
          <cell r="AF1032" t="str">
            <v>Ceren</v>
          </cell>
          <cell r="AG1032" t="str">
            <v>Etude 6102</v>
          </cell>
        </row>
        <row r="1033">
          <cell r="A1033" t="str">
            <v>Consommation d'eau chaude des maisons 1975-1982 (climat normal)</v>
          </cell>
        </row>
        <row r="1034">
          <cell r="A1034" t="str">
            <v>Consommation d'eau chaude des maisons 1975-1982 (climat normal)</v>
          </cell>
          <cell r="B1034" t="str">
            <v>toccfmprecs2</v>
          </cell>
          <cell r="C1034" t="str">
            <v>fra</v>
          </cell>
          <cell r="D1034" t="str">
            <v>CEREN</v>
          </cell>
          <cell r="E1034" t="str">
            <v>GWh</v>
          </cell>
          <cell r="F1034">
            <v>4680.8473246836111</v>
          </cell>
          <cell r="G1034">
            <v>4689.608569094522</v>
          </cell>
          <cell r="H1034">
            <v>4548.2680632259426</v>
          </cell>
          <cell r="I1034">
            <v>4593.3652684521248</v>
          </cell>
          <cell r="J1034">
            <v>4651.3109951640326</v>
          </cell>
          <cell r="K1034">
            <v>4632.5426704000156</v>
          </cell>
          <cell r="L1034">
            <v>4673.3921575247005</v>
          </cell>
          <cell r="M1034">
            <v>4800.5176528954762</v>
          </cell>
          <cell r="N1034">
            <v>4811.3849672767801</v>
          </cell>
          <cell r="O1034">
            <v>4821.3629868682492</v>
          </cell>
          <cell r="P1034">
            <v>4834.0848483861946</v>
          </cell>
          <cell r="Q1034">
            <v>4782.0325476702783</v>
          </cell>
          <cell r="R1034">
            <v>4689.789085058509</v>
          </cell>
          <cell r="S1034">
            <v>4669.4642800730353</v>
          </cell>
          <cell r="T1034">
            <v>4531.2765515550982</v>
          </cell>
          <cell r="U1034">
            <v>4129.6649029466298</v>
          </cell>
          <cell r="V1034">
            <v>3948.3063557436139</v>
          </cell>
          <cell r="W1034">
            <v>3807.3184756784131</v>
          </cell>
          <cell r="X1034">
            <v>3697.5020198291809</v>
          </cell>
          <cell r="Y1034">
            <v>3699.9089723002758</v>
          </cell>
          <cell r="Z1034">
            <v>3734.7783320186172</v>
          </cell>
          <cell r="AA1034">
            <v>3790.9360625079257</v>
          </cell>
          <cell r="AB1034">
            <v>4146.2474541004831</v>
          </cell>
          <cell r="AC1034">
            <v>4315.6837080631212</v>
          </cell>
          <cell r="AD1034">
            <v>4219.6083557496149</v>
          </cell>
          <cell r="AE1034">
            <v>4131.9891692015717</v>
          </cell>
          <cell r="AF1034" t="str">
            <v>Ceren</v>
          </cell>
          <cell r="AG1034" t="str">
            <v>Etude 6102</v>
          </cell>
        </row>
        <row r="1035">
          <cell r="A1035" t="str">
            <v>Consommation d'eau chaude charbon des maisons 1975-1982 (climat normal)</v>
          </cell>
          <cell r="B1035" t="str">
            <v>chacfmprecs2</v>
          </cell>
          <cell r="C1035" t="str">
            <v>fra</v>
          </cell>
          <cell r="D1035" t="str">
            <v>CEREN</v>
          </cell>
          <cell r="E1035" t="str">
            <v>GWh</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cell r="AF1035" t="str">
            <v>Ceren</v>
          </cell>
          <cell r="AG1035" t="str">
            <v>Etude 6102</v>
          </cell>
        </row>
        <row r="1036">
          <cell r="A1036" t="str">
            <v>Consommation d'eau chaude fioul des maisons 1975-1982 (climat normal)</v>
          </cell>
          <cell r="B1036" t="str">
            <v>fodcfmprecs2</v>
          </cell>
          <cell r="C1036" t="str">
            <v>fra</v>
          </cell>
          <cell r="D1036" t="str">
            <v>CEREN</v>
          </cell>
          <cell r="E1036" t="str">
            <v>GWh</v>
          </cell>
          <cell r="F1036">
            <v>1463.7712165281282</v>
          </cell>
          <cell r="G1036">
            <v>1451.2166424859638</v>
          </cell>
          <cell r="H1036">
            <v>1336.3044375768491</v>
          </cell>
          <cell r="I1036">
            <v>1336.1704218065938</v>
          </cell>
          <cell r="J1036">
            <v>1367.688315590573</v>
          </cell>
          <cell r="K1036">
            <v>1310.1035045694355</v>
          </cell>
          <cell r="L1036">
            <v>1339.1238613739329</v>
          </cell>
          <cell r="M1036">
            <v>1475.6558446472579</v>
          </cell>
          <cell r="N1036">
            <v>1522.585319831805</v>
          </cell>
          <cell r="O1036">
            <v>1480.7619665679083</v>
          </cell>
          <cell r="P1036">
            <v>1457.128927166681</v>
          </cell>
          <cell r="Q1036">
            <v>1410.1267784957613</v>
          </cell>
          <cell r="R1036">
            <v>1334.8214773236152</v>
          </cell>
          <cell r="S1036">
            <v>1308.721515793166</v>
          </cell>
          <cell r="T1036">
            <v>1240.1386837754408</v>
          </cell>
          <cell r="U1036">
            <v>901.97513971888259</v>
          </cell>
          <cell r="V1036">
            <v>795.49720027149635</v>
          </cell>
          <cell r="W1036">
            <v>773.11598058895549</v>
          </cell>
          <cell r="X1036">
            <v>660.9604127122185</v>
          </cell>
          <cell r="Y1036">
            <v>678.98796967064288</v>
          </cell>
          <cell r="Z1036">
            <v>649.63034395625823</v>
          </cell>
          <cell r="AA1036">
            <v>618.1420362118854</v>
          </cell>
          <cell r="AB1036">
            <v>580.49837163689347</v>
          </cell>
          <cell r="AC1036">
            <v>538.73893177307843</v>
          </cell>
          <cell r="AD1036">
            <v>517.95358029537624</v>
          </cell>
          <cell r="AE1036">
            <v>489.05266248994076</v>
          </cell>
          <cell r="AF1036" t="str">
            <v>Ceren</v>
          </cell>
          <cell r="AG1036" t="str">
            <v>Etude 6102</v>
          </cell>
        </row>
        <row r="1037">
          <cell r="A1037" t="str">
            <v>Consommation d'eau chaude GPL des maisons 1975-1982 (climat normal)</v>
          </cell>
          <cell r="B1037" t="str">
            <v>gplcfmprecs2</v>
          </cell>
          <cell r="C1037" t="str">
            <v>fra</v>
          </cell>
          <cell r="D1037" t="str">
            <v>CEREN</v>
          </cell>
          <cell r="E1037" t="str">
            <v>GWh</v>
          </cell>
          <cell r="F1037">
            <v>385.75766222985453</v>
          </cell>
          <cell r="G1037">
            <v>341.00763721963915</v>
          </cell>
          <cell r="H1037">
            <v>247.26877194901559</v>
          </cell>
          <cell r="I1037">
            <v>239.13471534215958</v>
          </cell>
          <cell r="J1037">
            <v>230.6957053838274</v>
          </cell>
          <cell r="K1037">
            <v>221.68740151544208</v>
          </cell>
          <cell r="L1037">
            <v>205.47329289203216</v>
          </cell>
          <cell r="M1037">
            <v>207.98473043142835</v>
          </cell>
          <cell r="N1037">
            <v>201.03646111088989</v>
          </cell>
          <cell r="O1037">
            <v>203.55723779825902</v>
          </cell>
          <cell r="P1037">
            <v>204.66983679350062</v>
          </cell>
          <cell r="Q1037">
            <v>185.687926855542</v>
          </cell>
          <cell r="R1037">
            <v>194.80284219797358</v>
          </cell>
          <cell r="S1037">
            <v>175.15838238503864</v>
          </cell>
          <cell r="T1037">
            <v>164.71331871240855</v>
          </cell>
          <cell r="U1037">
            <v>153.89266391632319</v>
          </cell>
          <cell r="V1037">
            <v>137.30413268260605</v>
          </cell>
          <cell r="W1037">
            <v>108.95530263222996</v>
          </cell>
          <cell r="X1037">
            <v>99.668387687570444</v>
          </cell>
          <cell r="Y1037">
            <v>92.335576769715644</v>
          </cell>
          <cell r="Z1037">
            <v>91.560283709183338</v>
          </cell>
          <cell r="AA1037">
            <v>83.898823088230017</v>
          </cell>
          <cell r="AB1037">
            <v>76.232269259891353</v>
          </cell>
          <cell r="AC1037">
            <v>71.192872084753745</v>
          </cell>
          <cell r="AD1037">
            <v>70.176693581822875</v>
          </cell>
          <cell r="AE1037">
            <v>68.392729287245601</v>
          </cell>
          <cell r="AF1037" t="str">
            <v>Ceren</v>
          </cell>
          <cell r="AG1037" t="str">
            <v>Etude 6102</v>
          </cell>
        </row>
        <row r="1038">
          <cell r="A1038" t="str">
            <v>Consommation d'eau chaude gaz naturel des maisons 1975-1982 (climat normal)</v>
          </cell>
          <cell r="B1038" t="str">
            <v>gazcfmprecs2</v>
          </cell>
          <cell r="C1038" t="str">
            <v>fra</v>
          </cell>
          <cell r="D1038" t="str">
            <v>CEREN</v>
          </cell>
          <cell r="E1038" t="str">
            <v>GWh</v>
          </cell>
          <cell r="F1038">
            <v>792.75812472482619</v>
          </cell>
          <cell r="G1038">
            <v>789.24018658328737</v>
          </cell>
          <cell r="H1038">
            <v>766.36504568200905</v>
          </cell>
          <cell r="I1038">
            <v>764.03066904883804</v>
          </cell>
          <cell r="J1038">
            <v>774.79306085407779</v>
          </cell>
          <cell r="K1038">
            <v>755.29395709353537</v>
          </cell>
          <cell r="L1038">
            <v>779.17522468145967</v>
          </cell>
          <cell r="M1038">
            <v>793.13825629595738</v>
          </cell>
          <cell r="N1038">
            <v>794.58830190627225</v>
          </cell>
          <cell r="O1038">
            <v>785.8731314818682</v>
          </cell>
          <cell r="P1038">
            <v>832.75755334357291</v>
          </cell>
          <cell r="Q1038">
            <v>863.17995070939173</v>
          </cell>
          <cell r="R1038">
            <v>877.80161474167915</v>
          </cell>
          <cell r="S1038">
            <v>901.00495844434897</v>
          </cell>
          <cell r="T1038">
            <v>938.34134841828552</v>
          </cell>
          <cell r="U1038">
            <v>958.49313430278482</v>
          </cell>
          <cell r="V1038">
            <v>966.10677075701801</v>
          </cell>
          <cell r="W1038">
            <v>917.9674025593738</v>
          </cell>
          <cell r="X1038">
            <v>903.47618140923669</v>
          </cell>
          <cell r="Y1038">
            <v>869.66699059907558</v>
          </cell>
          <cell r="Z1038">
            <v>829.63393828973835</v>
          </cell>
          <cell r="AA1038">
            <v>789.78454415664692</v>
          </cell>
          <cell r="AB1038">
            <v>753.38870789124655</v>
          </cell>
          <cell r="AC1038">
            <v>716.42958032489162</v>
          </cell>
          <cell r="AD1038">
            <v>713.93551682811949</v>
          </cell>
          <cell r="AE1038">
            <v>713.65305277486902</v>
          </cell>
          <cell r="AF1038" t="str">
            <v>Ceren</v>
          </cell>
          <cell r="AG1038" t="str">
            <v>Etude 6102</v>
          </cell>
        </row>
        <row r="1039">
          <cell r="A1039" t="str">
            <v>Consommation d'eau chaude électricité des maisons 1975-1982 (climat normal)</v>
          </cell>
          <cell r="B1039" t="str">
            <v>elccfmprecs2</v>
          </cell>
          <cell r="C1039" t="str">
            <v>fra</v>
          </cell>
          <cell r="D1039" t="str">
            <v>CEREN</v>
          </cell>
          <cell r="E1039" t="str">
            <v>GWh</v>
          </cell>
          <cell r="F1039">
            <v>1696.1966000000002</v>
          </cell>
          <cell r="G1039">
            <v>1791.6630416666665</v>
          </cell>
          <cell r="H1039">
            <v>1858.2885000000001</v>
          </cell>
          <cell r="I1039">
            <v>1894.1402499999999</v>
          </cell>
          <cell r="J1039">
            <v>1927.0054166666669</v>
          </cell>
          <cell r="K1039">
            <v>2009.0328750000006</v>
          </cell>
          <cell r="L1039">
            <v>2001.48266666667</v>
          </cell>
          <cell r="M1039">
            <v>2036.0074999999995</v>
          </cell>
          <cell r="N1039">
            <v>2050.6304999999998</v>
          </cell>
          <cell r="O1039">
            <v>2133.6875833333338</v>
          </cell>
          <cell r="P1039">
            <v>2120.2603333333332</v>
          </cell>
          <cell r="Q1039">
            <v>2064.8018750000006</v>
          </cell>
          <cell r="R1039">
            <v>2034.4539166666673</v>
          </cell>
          <cell r="S1039">
            <v>2037.8812199999995</v>
          </cell>
          <cell r="T1039">
            <v>1948.3904000000005</v>
          </cell>
          <cell r="U1039">
            <v>1883.0034500000006</v>
          </cell>
          <cell r="V1039">
            <v>1803.6951000000004</v>
          </cell>
          <cell r="W1039">
            <v>1784.5615602652913</v>
          </cell>
          <cell r="X1039">
            <v>1841.6291232798023</v>
          </cell>
          <cell r="Y1039">
            <v>1878.8603092162618</v>
          </cell>
          <cell r="Z1039">
            <v>1997.4833818092941</v>
          </cell>
          <cell r="AA1039">
            <v>2147.4185901851815</v>
          </cell>
          <cell r="AB1039">
            <v>2600.8853058513901</v>
          </cell>
          <cell r="AC1039">
            <v>2868.5580000000004</v>
          </cell>
          <cell r="AD1039">
            <v>2800.0031117385388</v>
          </cell>
          <cell r="AE1039">
            <v>2747.6236725712583</v>
          </cell>
          <cell r="AF1039" t="str">
            <v>Ceren</v>
          </cell>
          <cell r="AG1039" t="str">
            <v>Etude 6102</v>
          </cell>
        </row>
        <row r="1040">
          <cell r="A1040" t="str">
            <v>Consommation d'eau chaude biomasse des maisons 1975-1982 (climat normal)</v>
          </cell>
          <cell r="B1040" t="str">
            <v>boicfmprecs2</v>
          </cell>
          <cell r="C1040" t="str">
            <v>fra</v>
          </cell>
          <cell r="D1040" t="str">
            <v>CEREN</v>
          </cell>
          <cell r="E1040" t="str">
            <v>GWh</v>
          </cell>
          <cell r="F1040">
            <v>337.07462033739472</v>
          </cell>
          <cell r="G1040">
            <v>311.22821416337865</v>
          </cell>
          <cell r="H1040">
            <v>334.8796304306469</v>
          </cell>
          <cell r="I1040">
            <v>354.54152624057321</v>
          </cell>
          <cell r="J1040">
            <v>345.10680117331503</v>
          </cell>
          <cell r="K1040">
            <v>330.42712338843558</v>
          </cell>
          <cell r="L1040">
            <v>344.12025627771072</v>
          </cell>
          <cell r="M1040">
            <v>281.64711413936681</v>
          </cell>
          <cell r="N1040">
            <v>236.70770428675308</v>
          </cell>
          <cell r="O1040">
            <v>212.3894394536419</v>
          </cell>
          <cell r="P1040">
            <v>214.50526581492525</v>
          </cell>
          <cell r="Q1040">
            <v>253.17125607761221</v>
          </cell>
          <cell r="R1040">
            <v>242.22006417761074</v>
          </cell>
          <cell r="S1040">
            <v>240.67350494328275</v>
          </cell>
          <cell r="T1040">
            <v>233.06563229104353</v>
          </cell>
          <cell r="U1040">
            <v>225.07087680000041</v>
          </cell>
          <cell r="V1040">
            <v>237.87104397313482</v>
          </cell>
          <cell r="W1040">
            <v>215.78982634928431</v>
          </cell>
          <cell r="X1040">
            <v>185.1407463824344</v>
          </cell>
          <cell r="Y1040">
            <v>173.43095768666174</v>
          </cell>
          <cell r="Z1040">
            <v>160.14445082158457</v>
          </cell>
          <cell r="AA1040">
            <v>145.96860528414254</v>
          </cell>
          <cell r="AB1040">
            <v>130.12180572994293</v>
          </cell>
          <cell r="AC1040">
            <v>116.24579999999878</v>
          </cell>
          <cell r="AD1040">
            <v>112.71969449999779</v>
          </cell>
          <cell r="AE1040">
            <v>108.44729327249846</v>
          </cell>
          <cell r="AF1040" t="str">
            <v>Ceren</v>
          </cell>
          <cell r="AG1040" t="str">
            <v>Etude 6102</v>
          </cell>
        </row>
        <row r="1041">
          <cell r="A1041" t="str">
            <v>Consommation d'eau chaude autre des maisons 1975-1982 (climat normal)</v>
          </cell>
          <cell r="B1041" t="str">
            <v>divcfmprecs2</v>
          </cell>
          <cell r="C1041" t="str">
            <v>fra</v>
          </cell>
          <cell r="D1041" t="str">
            <v>CEREN</v>
          </cell>
          <cell r="E1041" t="str">
            <v>GWh</v>
          </cell>
          <cell r="F1041">
            <v>5.289100863406909</v>
          </cell>
          <cell r="G1041">
            <v>5.2528469755859657</v>
          </cell>
          <cell r="H1041">
            <v>5.1616775874214209</v>
          </cell>
          <cell r="I1041">
            <v>5.347686013960959</v>
          </cell>
          <cell r="J1041">
            <v>6.0216954955723985</v>
          </cell>
          <cell r="K1041">
            <v>5.9978088331661557</v>
          </cell>
          <cell r="L1041">
            <v>6.0168556328982783</v>
          </cell>
          <cell r="M1041">
            <v>6.0842073814669124</v>
          </cell>
          <cell r="N1041">
            <v>5.8366801410598681</v>
          </cell>
          <cell r="O1041">
            <v>5.093628233238463</v>
          </cell>
          <cell r="P1041">
            <v>4.7629319341821814</v>
          </cell>
          <cell r="Q1041">
            <v>5.0647605319704114</v>
          </cell>
          <cell r="R1041">
            <v>5.6891699509624507</v>
          </cell>
          <cell r="S1041">
            <v>6.0246985071987655</v>
          </cell>
          <cell r="T1041">
            <v>6.6271683579186424</v>
          </cell>
          <cell r="U1041">
            <v>7.2296382086385185</v>
          </cell>
          <cell r="V1041">
            <v>7.8321080593583954</v>
          </cell>
          <cell r="W1041">
            <v>6.9284032832785813</v>
          </cell>
          <cell r="X1041">
            <v>6.6271683579186433</v>
          </cell>
          <cell r="Y1041">
            <v>6.6271683579186416</v>
          </cell>
          <cell r="Z1041">
            <v>6.3259334325587044</v>
          </cell>
          <cell r="AA1041">
            <v>5.7234635818388266</v>
          </cell>
          <cell r="AB1041">
            <v>5.1209937311189515</v>
          </cell>
          <cell r="AC1041">
            <v>4.5185238803990746</v>
          </cell>
          <cell r="AD1041">
            <v>4.8197588057590126</v>
          </cell>
          <cell r="AE1041">
            <v>4.8197588057590144</v>
          </cell>
          <cell r="AF1041" t="str">
            <v>Ceren</v>
          </cell>
          <cell r="AG1041" t="str">
            <v>Etude 6102</v>
          </cell>
        </row>
        <row r="1042">
          <cell r="A1042" t="str">
            <v>Consommation d'eau chaude des appartements 1975-1982 (climat normal)</v>
          </cell>
        </row>
        <row r="1043">
          <cell r="A1043" t="str">
            <v>Consommation d'eau chaude des appartements 1975-1982 (climat normal)</v>
          </cell>
          <cell r="B1043" t="str">
            <v>toccfiprecs2</v>
          </cell>
          <cell r="C1043" t="str">
            <v>fra</v>
          </cell>
          <cell r="D1043" t="str">
            <v>CEREN</v>
          </cell>
          <cell r="E1043" t="str">
            <v>GWh</v>
          </cell>
          <cell r="F1043">
            <v>2474.6582482180256</v>
          </cell>
          <cell r="G1043">
            <v>2399.7904980085909</v>
          </cell>
          <cell r="H1043">
            <v>2355.6295722167424</v>
          </cell>
          <cell r="I1043">
            <v>2360.1537501561193</v>
          </cell>
          <cell r="J1043">
            <v>2341.5831288546801</v>
          </cell>
          <cell r="K1043">
            <v>2307.9457147088574</v>
          </cell>
          <cell r="L1043">
            <v>2303.9449379870907</v>
          </cell>
          <cell r="M1043">
            <v>2388.8054833146793</v>
          </cell>
          <cell r="N1043">
            <v>2373.8356036880123</v>
          </cell>
          <cell r="O1043">
            <v>2373.9461594961917</v>
          </cell>
          <cell r="P1043">
            <v>2463.3277321841556</v>
          </cell>
          <cell r="Q1043">
            <v>2533.0785006099532</v>
          </cell>
          <cell r="R1043">
            <v>2620.5418984151161</v>
          </cell>
          <cell r="S1043">
            <v>2700.6432094901638</v>
          </cell>
          <cell r="T1043">
            <v>2746.9279608528159</v>
          </cell>
          <cell r="U1043">
            <v>2754.1416166578842</v>
          </cell>
          <cell r="V1043">
            <v>2743.8907139292965</v>
          </cell>
          <cell r="W1043">
            <v>2670.9772273089311</v>
          </cell>
          <cell r="X1043">
            <v>2641.1095061624446</v>
          </cell>
          <cell r="Y1043">
            <v>2562.2523130969294</v>
          </cell>
          <cell r="Z1043">
            <v>2473.7780817237763</v>
          </cell>
          <cell r="AA1043">
            <v>2415.1746233119029</v>
          </cell>
          <cell r="AB1043">
            <v>2332.6444994881017</v>
          </cell>
          <cell r="AC1043">
            <v>2249.4303021800606</v>
          </cell>
          <cell r="AD1043">
            <v>2210.9251768519316</v>
          </cell>
          <cell r="AE1043">
            <v>2174.5284631511286</v>
          </cell>
          <cell r="AF1043" t="str">
            <v>Ceren</v>
          </cell>
          <cell r="AG1043" t="str">
            <v>Etude 6102</v>
          </cell>
        </row>
        <row r="1044">
          <cell r="A1044" t="str">
            <v>Consommation d'eau chaude charbon des appartements 1975-1982 (climat normal)</v>
          </cell>
          <cell r="B1044" t="str">
            <v>chacfiprecs2</v>
          </cell>
          <cell r="C1044" t="str">
            <v>fra</v>
          </cell>
          <cell r="D1044" t="str">
            <v>CEREN</v>
          </cell>
          <cell r="E1044" t="str">
            <v>GWh</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cell r="AF1044" t="str">
            <v>Ceren</v>
          </cell>
          <cell r="AG1044" t="str">
            <v>Etude 6102</v>
          </cell>
        </row>
        <row r="1045">
          <cell r="A1045" t="str">
            <v>Consommation d'eau chaude fioul des appartements 1975-1982 (climat normal)</v>
          </cell>
          <cell r="B1045" t="str">
            <v>fodcfiprecs2</v>
          </cell>
          <cell r="C1045" t="str">
            <v>fra</v>
          </cell>
          <cell r="D1045" t="str">
            <v>CEREN</v>
          </cell>
          <cell r="E1045" t="str">
            <v>GWh</v>
          </cell>
          <cell r="F1045">
            <v>334.06591469657042</v>
          </cell>
          <cell r="G1045">
            <v>314.82702592876103</v>
          </cell>
          <cell r="H1045">
            <v>290.79644948818691</v>
          </cell>
          <cell r="I1045">
            <v>279.53111569628243</v>
          </cell>
          <cell r="J1045">
            <v>269.01566155087295</v>
          </cell>
          <cell r="K1045">
            <v>243.50827318795774</v>
          </cell>
          <cell r="L1045">
            <v>193.2581904502249</v>
          </cell>
          <cell r="M1045">
            <v>198.70519018983535</v>
          </cell>
          <cell r="N1045">
            <v>182.11093414718064</v>
          </cell>
          <cell r="O1045">
            <v>166.34599730791103</v>
          </cell>
          <cell r="P1045">
            <v>206.83283159654445</v>
          </cell>
          <cell r="Q1045">
            <v>197.20393772074206</v>
          </cell>
          <cell r="R1045">
            <v>218.67936304475217</v>
          </cell>
          <cell r="S1045">
            <v>220.92401522663184</v>
          </cell>
          <cell r="T1045">
            <v>217.10651071286867</v>
          </cell>
          <cell r="U1045">
            <v>208.05635656101532</v>
          </cell>
          <cell r="V1045">
            <v>199.92175771393832</v>
          </cell>
          <cell r="W1045">
            <v>199.15752824860999</v>
          </cell>
          <cell r="X1045">
            <v>192.78933855829271</v>
          </cell>
          <cell r="Y1045">
            <v>185.51386941802053</v>
          </cell>
          <cell r="Z1045">
            <v>180.7700952665773</v>
          </cell>
          <cell r="AA1045">
            <v>177.6681482256248</v>
          </cell>
          <cell r="AB1045">
            <v>169.98709491442588</v>
          </cell>
          <cell r="AC1045">
            <v>161.41716657433733</v>
          </cell>
          <cell r="AD1045">
            <v>150.21924014349261</v>
          </cell>
          <cell r="AE1045">
            <v>142.78231916002463</v>
          </cell>
          <cell r="AF1045" t="str">
            <v>Ceren</v>
          </cell>
          <cell r="AG1045" t="str">
            <v>Etude 6102</v>
          </cell>
        </row>
        <row r="1046">
          <cell r="A1046" t="str">
            <v>Consommation d'eau chaude GPL des appartements 1975-1982 (climat normal)</v>
          </cell>
          <cell r="B1046" t="str">
            <v>gplcfiprecs2</v>
          </cell>
          <cell r="C1046" t="str">
            <v>fra</v>
          </cell>
          <cell r="D1046" t="str">
            <v>CEREN</v>
          </cell>
          <cell r="E1046" t="str">
            <v>GWh</v>
          </cell>
          <cell r="F1046">
            <v>42.721012737575045</v>
          </cell>
          <cell r="G1046">
            <v>31.240167599360465</v>
          </cell>
          <cell r="H1046">
            <v>22.973658536921263</v>
          </cell>
          <cell r="I1046">
            <v>20.32775385344846</v>
          </cell>
          <cell r="J1046">
            <v>17.955121679416095</v>
          </cell>
          <cell r="K1046">
            <v>15.836931824819196</v>
          </cell>
          <cell r="L1046">
            <v>14.158842001543558</v>
          </cell>
          <cell r="M1046">
            <v>13.936272428958787</v>
          </cell>
          <cell r="N1046">
            <v>14.750156913470253</v>
          </cell>
          <cell r="O1046">
            <v>14.20825999247533</v>
          </cell>
          <cell r="P1046">
            <v>14.369480275266007</v>
          </cell>
          <cell r="Q1046">
            <v>13.506616941451743</v>
          </cell>
          <cell r="R1046">
            <v>13.023342071435035</v>
          </cell>
          <cell r="S1046">
            <v>12.836613413983008</v>
          </cell>
          <cell r="T1046">
            <v>13.031375876389795</v>
          </cell>
          <cell r="U1046">
            <v>12.880894022467421</v>
          </cell>
          <cell r="V1046">
            <v>12.423614078455884</v>
          </cell>
          <cell r="W1046">
            <v>11.30800871584977</v>
          </cell>
          <cell r="X1046">
            <v>9.7099093351133625</v>
          </cell>
          <cell r="Y1046">
            <v>8.4032271917870247</v>
          </cell>
          <cell r="Z1046">
            <v>7.0876744081778407</v>
          </cell>
          <cell r="AA1046">
            <v>5.7648353689041745</v>
          </cell>
          <cell r="AB1046">
            <v>4.708909786687939</v>
          </cell>
          <cell r="AC1046">
            <v>3.7592055859257103</v>
          </cell>
          <cell r="AD1046">
            <v>3.7371449426612191</v>
          </cell>
          <cell r="AE1046">
            <v>3.6722868699285964</v>
          </cell>
          <cell r="AF1046" t="str">
            <v>Ceren</v>
          </cell>
          <cell r="AG1046" t="str">
            <v>Etude 6102</v>
          </cell>
        </row>
        <row r="1047">
          <cell r="A1047" t="str">
            <v>Consommation d'eau chaude gaz naturel des appartements 1975-1982 (climat normal)</v>
          </cell>
          <cell r="B1047" t="str">
            <v>gazcfiprecs2</v>
          </cell>
          <cell r="C1047" t="str">
            <v>fra</v>
          </cell>
          <cell r="D1047" t="str">
            <v>CEREN</v>
          </cell>
          <cell r="E1047" t="str">
            <v>GWh</v>
          </cell>
          <cell r="F1047">
            <v>877.30446786799064</v>
          </cell>
          <cell r="G1047">
            <v>831.35343703366004</v>
          </cell>
          <cell r="H1047">
            <v>786.82242544452629</v>
          </cell>
          <cell r="I1047">
            <v>796.07034878276215</v>
          </cell>
          <cell r="J1047">
            <v>780.51582888027076</v>
          </cell>
          <cell r="K1047">
            <v>754.59184729342235</v>
          </cell>
          <cell r="L1047">
            <v>757.31273539050699</v>
          </cell>
          <cell r="M1047">
            <v>806.48610302060285</v>
          </cell>
          <cell r="N1047">
            <v>814.32117970530078</v>
          </cell>
          <cell r="O1047">
            <v>840.67645462204587</v>
          </cell>
          <cell r="P1047">
            <v>852.90717050371882</v>
          </cell>
          <cell r="Q1047">
            <v>907.58333745698326</v>
          </cell>
          <cell r="R1047">
            <v>889.74441772099192</v>
          </cell>
          <cell r="S1047">
            <v>915.69268561481226</v>
          </cell>
          <cell r="T1047">
            <v>924.86010484782878</v>
          </cell>
          <cell r="U1047">
            <v>921.74311564676464</v>
          </cell>
          <cell r="V1047">
            <v>918.1778142500807</v>
          </cell>
          <cell r="W1047">
            <v>891.22862391290357</v>
          </cell>
          <cell r="X1047">
            <v>913.63616004611754</v>
          </cell>
          <cell r="Y1047">
            <v>905.39296828943657</v>
          </cell>
          <cell r="Z1047">
            <v>898.62747631322236</v>
          </cell>
          <cell r="AA1047">
            <v>888.35659030054694</v>
          </cell>
          <cell r="AB1047">
            <v>871.89555343830045</v>
          </cell>
          <cell r="AC1047">
            <v>854.45441927319507</v>
          </cell>
          <cell r="AD1047">
            <v>849.47904372762127</v>
          </cell>
          <cell r="AE1047">
            <v>841.89579565892802</v>
          </cell>
          <cell r="AF1047" t="str">
            <v>Ceren</v>
          </cell>
          <cell r="AG1047" t="str">
            <v>Etude 6102</v>
          </cell>
        </row>
        <row r="1048">
          <cell r="A1048" t="str">
            <v>Consommation d'eau chaude électricité des appartements 1975-1982 (climat normal)</v>
          </cell>
          <cell r="B1048" t="str">
            <v>elccfiprecs2</v>
          </cell>
          <cell r="C1048" t="str">
            <v>fra</v>
          </cell>
          <cell r="D1048" t="str">
            <v>CEREN</v>
          </cell>
          <cell r="E1048" t="str">
            <v>GWh</v>
          </cell>
          <cell r="F1048">
            <v>527.75666666666666</v>
          </cell>
          <cell r="G1048">
            <v>537.27066666666678</v>
          </cell>
          <cell r="H1048">
            <v>566.74600000000009</v>
          </cell>
          <cell r="I1048">
            <v>570.06191666666689</v>
          </cell>
          <cell r="J1048">
            <v>573.97516666666695</v>
          </cell>
          <cell r="K1048">
            <v>563.25849999999991</v>
          </cell>
          <cell r="L1048">
            <v>573.31100000000026</v>
          </cell>
          <cell r="M1048">
            <v>597.84775000000036</v>
          </cell>
          <cell r="N1048">
            <v>589.25350000000003</v>
          </cell>
          <cell r="O1048">
            <v>587.13712499999997</v>
          </cell>
          <cell r="P1048">
            <v>609.1255000000001</v>
          </cell>
          <cell r="Q1048">
            <v>636.82624999999973</v>
          </cell>
          <cell r="R1048">
            <v>665.5865</v>
          </cell>
          <cell r="S1048">
            <v>686.87133333333338</v>
          </cell>
          <cell r="T1048">
            <v>708.74200000000019</v>
          </cell>
          <cell r="U1048">
            <v>732.89100000000019</v>
          </cell>
          <cell r="V1048">
            <v>743.83980000000008</v>
          </cell>
          <cell r="W1048">
            <v>742.39165468824615</v>
          </cell>
          <cell r="X1048">
            <v>743.56892129073367</v>
          </cell>
          <cell r="Y1048">
            <v>726.6249788537117</v>
          </cell>
          <cell r="Z1048">
            <v>691.59498095641106</v>
          </cell>
          <cell r="AA1048">
            <v>680.9252740539398</v>
          </cell>
          <cell r="AB1048">
            <v>654.00720967257087</v>
          </cell>
          <cell r="AC1048">
            <v>626.88499999999988</v>
          </cell>
          <cell r="AD1048">
            <v>606.21380269495103</v>
          </cell>
          <cell r="AE1048">
            <v>587.36132700863641</v>
          </cell>
          <cell r="AF1048" t="str">
            <v>Ceren</v>
          </cell>
          <cell r="AG1048" t="str">
            <v>Etude 6102</v>
          </cell>
        </row>
        <row r="1049">
          <cell r="A1049" t="str">
            <v>Consommation d'eau chaude biomasse des appartements 1975-1982 (climat normal)</v>
          </cell>
          <cell r="B1049" t="str">
            <v>boicfiprecs2</v>
          </cell>
          <cell r="C1049" t="str">
            <v>fra</v>
          </cell>
          <cell r="D1049" t="str">
            <v>CEREN</v>
          </cell>
          <cell r="E1049" t="str">
            <v>GWh</v>
          </cell>
          <cell r="F1049">
            <v>7.8583188383857978</v>
          </cell>
          <cell r="G1049">
            <v>7.2868099660092289</v>
          </cell>
          <cell r="H1049">
            <v>7.3588777339253957</v>
          </cell>
          <cell r="I1049">
            <v>7.198583871613323</v>
          </cell>
          <cell r="J1049">
            <v>5.9977125889834033</v>
          </cell>
          <cell r="K1049">
            <v>5.6330567260268367</v>
          </cell>
          <cell r="L1049">
            <v>4.7917707380645984</v>
          </cell>
          <cell r="M1049">
            <v>4.9774033022341095</v>
          </cell>
          <cell r="N1049">
            <v>4.5621910120408131</v>
          </cell>
          <cell r="O1049">
            <v>4.6270688465257317</v>
          </cell>
          <cell r="P1049">
            <v>3.0143006142577353</v>
          </cell>
          <cell r="Q1049">
            <v>1.8438489525525337</v>
          </cell>
          <cell r="R1049">
            <v>1.8379524615305205</v>
          </cell>
          <cell r="S1049">
            <v>1.805688366418309</v>
          </cell>
          <cell r="T1049">
            <v>2.2102627175299006</v>
          </cell>
          <cell r="U1049">
            <v>1.6958399879304267</v>
          </cell>
          <cell r="V1049">
            <v>1.6805692157970356</v>
          </cell>
          <cell r="W1049">
            <v>1.7185341606118674</v>
          </cell>
          <cell r="X1049">
            <v>0.54789894118971461</v>
          </cell>
          <cell r="Y1049">
            <v>1.0065798222353379</v>
          </cell>
          <cell r="Z1049">
            <v>1.0097982167184796</v>
          </cell>
          <cell r="AA1049">
            <v>1.0084184940020295</v>
          </cell>
          <cell r="AB1049">
            <v>0.54843749422221333</v>
          </cell>
          <cell r="AC1049">
            <v>0.55062000000000921</v>
          </cell>
          <cell r="AD1049">
            <v>0.55337310000001583</v>
          </cell>
          <cell r="AE1049">
            <v>0.55613996549999456</v>
          </cell>
          <cell r="AF1049" t="str">
            <v>Ceren</v>
          </cell>
          <cell r="AG1049" t="str">
            <v>Etude 6102</v>
          </cell>
        </row>
        <row r="1050">
          <cell r="A1050" t="str">
            <v>Consommation d'eau chaude autre des appartements 1975-1982 (climat normal)</v>
          </cell>
          <cell r="B1050" t="str">
            <v>divcfiprecs2</v>
          </cell>
          <cell r="C1050" t="str">
            <v>fra</v>
          </cell>
          <cell r="D1050" t="str">
            <v>CEREN</v>
          </cell>
          <cell r="E1050" t="str">
            <v>GWh</v>
          </cell>
          <cell r="F1050">
            <v>684.95186741083694</v>
          </cell>
          <cell r="G1050">
            <v>677.81239081413344</v>
          </cell>
          <cell r="H1050">
            <v>680.93216101318262</v>
          </cell>
          <cell r="I1050">
            <v>686.96403128534632</v>
          </cell>
          <cell r="J1050">
            <v>694.12363748846997</v>
          </cell>
          <cell r="K1050">
            <v>725.11710567663135</v>
          </cell>
          <cell r="L1050">
            <v>761.11239940675057</v>
          </cell>
          <cell r="M1050">
            <v>766.85276437304799</v>
          </cell>
          <cell r="N1050">
            <v>768.83764191001978</v>
          </cell>
          <cell r="O1050">
            <v>760.95125372723385</v>
          </cell>
          <cell r="P1050">
            <v>777.07844919436832</v>
          </cell>
          <cell r="Q1050">
            <v>776.11450953822396</v>
          </cell>
          <cell r="R1050">
            <v>831.67032311640662</v>
          </cell>
          <cell r="S1050">
            <v>862.51287353498537</v>
          </cell>
          <cell r="T1050">
            <v>880.97770669819852</v>
          </cell>
          <cell r="U1050">
            <v>876.87441043970659</v>
          </cell>
          <cell r="V1050">
            <v>867.84715867102443</v>
          </cell>
          <cell r="W1050">
            <v>825.17287758270959</v>
          </cell>
          <cell r="X1050">
            <v>780.85727799099766</v>
          </cell>
          <cell r="Y1050">
            <v>735.31068952173814</v>
          </cell>
          <cell r="Z1050">
            <v>694.68805656266898</v>
          </cell>
          <cell r="AA1050">
            <v>661.451356868885</v>
          </cell>
          <cell r="AB1050">
            <v>631.49729418189452</v>
          </cell>
          <cell r="AC1050">
            <v>602.36389074660258</v>
          </cell>
          <cell r="AD1050">
            <v>600.7225722432056</v>
          </cell>
          <cell r="AE1050">
            <v>598.26059448811077</v>
          </cell>
          <cell r="AF1050" t="str">
            <v>Ceren</v>
          </cell>
          <cell r="AG1050" t="str">
            <v>Etude 6102</v>
          </cell>
        </row>
        <row r="1051">
          <cell r="A1051" t="str">
            <v>Consommation d'eau chaude des maisons 1982-1989 (climat normal)</v>
          </cell>
        </row>
        <row r="1052">
          <cell r="A1052" t="str">
            <v>Consommation d'eau chaude des maisons 1982-1989 (climat normal)</v>
          </cell>
          <cell r="B1052" t="str">
            <v>toccfmprecs3</v>
          </cell>
          <cell r="C1052" t="str">
            <v>fra</v>
          </cell>
          <cell r="D1052" t="str">
            <v>CEREN</v>
          </cell>
          <cell r="E1052" t="str">
            <v>GWh</v>
          </cell>
          <cell r="F1052">
            <v>3679.4650435050526</v>
          </cell>
          <cell r="G1052">
            <v>3669.1872144276681</v>
          </cell>
          <cell r="H1052">
            <v>3660.3380783673474</v>
          </cell>
          <cell r="I1052">
            <v>3642.973450465804</v>
          </cell>
          <cell r="J1052">
            <v>3619.9110369171849</v>
          </cell>
          <cell r="K1052">
            <v>3729.6484507689311</v>
          </cell>
          <cell r="L1052">
            <v>3733.5554518698136</v>
          </cell>
          <cell r="M1052">
            <v>3879.3072913811975</v>
          </cell>
          <cell r="N1052">
            <v>3966.0664360251808</v>
          </cell>
          <cell r="O1052">
            <v>4139.8515720799323</v>
          </cell>
          <cell r="P1052">
            <v>4069.8943505092684</v>
          </cell>
          <cell r="Q1052">
            <v>4006.3603053910124</v>
          </cell>
          <cell r="R1052">
            <v>4004.891391577773</v>
          </cell>
          <cell r="S1052">
            <v>3935.8352803653888</v>
          </cell>
          <cell r="T1052">
            <v>3826.7793051197955</v>
          </cell>
          <cell r="U1052">
            <v>3614.8029427551187</v>
          </cell>
          <cell r="V1052">
            <v>3431.5351321650678</v>
          </cell>
          <cell r="W1052">
            <v>3342.8762185796604</v>
          </cell>
          <cell r="X1052">
            <v>3270.0492161539173</v>
          </cell>
          <cell r="Y1052">
            <v>3250.2510105232423</v>
          </cell>
          <cell r="Z1052">
            <v>3246.8116300302677</v>
          </cell>
          <cell r="AA1052">
            <v>3206.9913634706827</v>
          </cell>
          <cell r="AB1052">
            <v>3181.5540123783344</v>
          </cell>
          <cell r="AC1052">
            <v>3171.9416661927448</v>
          </cell>
          <cell r="AD1052">
            <v>3113.004700684794</v>
          </cell>
          <cell r="AE1052">
            <v>3062.190740612918</v>
          </cell>
          <cell r="AF1052" t="str">
            <v>Ceren</v>
          </cell>
          <cell r="AG1052" t="str">
            <v>Etude 6102</v>
          </cell>
        </row>
        <row r="1053">
          <cell r="A1053" t="str">
            <v>Consommation d'eau chaude charbon des maisons 1982-1989 (climat normal)</v>
          </cell>
          <cell r="B1053" t="str">
            <v>chacfmprecs3</v>
          </cell>
          <cell r="C1053" t="str">
            <v>fra</v>
          </cell>
          <cell r="D1053" t="str">
            <v>CEREN</v>
          </cell>
          <cell r="E1053" t="str">
            <v>GWh</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cell r="AF1053" t="str">
            <v>Ceren</v>
          </cell>
          <cell r="AG1053" t="str">
            <v>Etude 6102</v>
          </cell>
        </row>
        <row r="1054">
          <cell r="A1054" t="str">
            <v>Consommation d'eau chaude fioul des maisons 1982-1989 (climat normal)</v>
          </cell>
          <cell r="B1054" t="str">
            <v>fodcfmprecs3</v>
          </cell>
          <cell r="C1054" t="str">
            <v>fra</v>
          </cell>
          <cell r="D1054" t="str">
            <v>CEREN</v>
          </cell>
          <cell r="E1054" t="str">
            <v>GWh</v>
          </cell>
          <cell r="F1054">
            <v>364.8273701438589</v>
          </cell>
          <cell r="G1054">
            <v>380.54323108203778</v>
          </cell>
          <cell r="H1054">
            <v>370.16794287189396</v>
          </cell>
          <cell r="I1054">
            <v>356.38983618976062</v>
          </cell>
          <cell r="J1054">
            <v>340.40947376121437</v>
          </cell>
          <cell r="K1054">
            <v>379.40280916650045</v>
          </cell>
          <cell r="L1054">
            <v>392.56134772997478</v>
          </cell>
          <cell r="M1054">
            <v>481.87374089674597</v>
          </cell>
          <cell r="N1054">
            <v>557.4768487853903</v>
          </cell>
          <cell r="O1054">
            <v>587.18537774899437</v>
          </cell>
          <cell r="P1054">
            <v>609.97573338055531</v>
          </cell>
          <cell r="Q1054">
            <v>561.99715183355238</v>
          </cell>
          <cell r="R1054">
            <v>571.78189928263293</v>
          </cell>
          <cell r="S1054">
            <v>537.11021076688189</v>
          </cell>
          <cell r="T1054">
            <v>447.09231954220462</v>
          </cell>
          <cell r="U1054">
            <v>385.47516139989608</v>
          </cell>
          <cell r="V1054">
            <v>329.40613065288409</v>
          </cell>
          <cell r="W1054">
            <v>323.6964705690562</v>
          </cell>
          <cell r="X1054">
            <v>282.68792227711828</v>
          </cell>
          <cell r="Y1054">
            <v>288.99340502639893</v>
          </cell>
          <cell r="Z1054">
            <v>276.61949183948167</v>
          </cell>
          <cell r="AA1054">
            <v>261.94305156704053</v>
          </cell>
          <cell r="AB1054">
            <v>247.80490084713131</v>
          </cell>
          <cell r="AC1054">
            <v>231.79284807276179</v>
          </cell>
          <cell r="AD1054">
            <v>226.22181344821806</v>
          </cell>
          <cell r="AE1054">
            <v>216.68938590465956</v>
          </cell>
          <cell r="AF1054" t="str">
            <v>Ceren</v>
          </cell>
          <cell r="AG1054" t="str">
            <v>Etude 6102</v>
          </cell>
        </row>
        <row r="1055">
          <cell r="A1055" t="str">
            <v>Consommation d'eau chaude GPL des maisons 1982-1989 (climat normal)</v>
          </cell>
          <cell r="B1055" t="str">
            <v>gplcfmprecs3</v>
          </cell>
          <cell r="C1055" t="str">
            <v>fra</v>
          </cell>
          <cell r="D1055" t="str">
            <v>CEREN</v>
          </cell>
          <cell r="E1055" t="str">
            <v>GWh</v>
          </cell>
          <cell r="F1055">
            <v>357.18912301979952</v>
          </cell>
          <cell r="G1055">
            <v>273.69318722433712</v>
          </cell>
          <cell r="H1055">
            <v>172.38059792467203</v>
          </cell>
          <cell r="I1055">
            <v>171.00272090777273</v>
          </cell>
          <cell r="J1055">
            <v>169.9948105583122</v>
          </cell>
          <cell r="K1055">
            <v>167.94255799740111</v>
          </cell>
          <cell r="L1055">
            <v>163.68464054144115</v>
          </cell>
          <cell r="M1055">
            <v>161.55072871265742</v>
          </cell>
          <cell r="N1055">
            <v>160.0171303422531</v>
          </cell>
          <cell r="O1055">
            <v>166.45964543862809</v>
          </cell>
          <cell r="P1055">
            <v>162.43906924312984</v>
          </cell>
          <cell r="Q1055">
            <v>131.25552183764927</v>
          </cell>
          <cell r="R1055">
            <v>149.87029727551263</v>
          </cell>
          <cell r="S1055">
            <v>137.43761533991693</v>
          </cell>
          <cell r="T1055">
            <v>129.26822433771989</v>
          </cell>
          <cell r="U1055">
            <v>120.1583369440461</v>
          </cell>
          <cell r="V1055">
            <v>105.84253403941401</v>
          </cell>
          <cell r="W1055">
            <v>96.167367726995238</v>
          </cell>
          <cell r="X1055">
            <v>87.218885937782815</v>
          </cell>
          <cell r="Y1055">
            <v>79.417691449612136</v>
          </cell>
          <cell r="Z1055">
            <v>72.877288297065931</v>
          </cell>
          <cell r="AA1055">
            <v>70.562540631784927</v>
          </cell>
          <cell r="AB1055">
            <v>64.404111064937737</v>
          </cell>
          <cell r="AC1055">
            <v>60.460923506207756</v>
          </cell>
          <cell r="AD1055">
            <v>59.526211863750724</v>
          </cell>
          <cell r="AE1055">
            <v>57.986672726204489</v>
          </cell>
          <cell r="AF1055" t="str">
            <v>Ceren</v>
          </cell>
          <cell r="AG1055" t="str">
            <v>Etude 6102</v>
          </cell>
        </row>
        <row r="1056">
          <cell r="A1056" t="str">
            <v>Consommation d'eau chaude gaz naturel des maisons 1982-1989 (climat normal)</v>
          </cell>
          <cell r="B1056" t="str">
            <v>gazcfmprecs3</v>
          </cell>
          <cell r="C1056" t="str">
            <v>fra</v>
          </cell>
          <cell r="D1056" t="str">
            <v>CEREN</v>
          </cell>
          <cell r="E1056" t="str">
            <v>GWh</v>
          </cell>
          <cell r="F1056">
            <v>719.22896804798245</v>
          </cell>
          <cell r="G1056">
            <v>694.10258082069674</v>
          </cell>
          <cell r="H1056">
            <v>654.87721005759761</v>
          </cell>
          <cell r="I1056">
            <v>628.63476060490211</v>
          </cell>
          <cell r="J1056">
            <v>613.54507912544921</v>
          </cell>
          <cell r="K1056">
            <v>575.70577635899826</v>
          </cell>
          <cell r="L1056">
            <v>561.68033828431248</v>
          </cell>
          <cell r="M1056">
            <v>639.01505675365468</v>
          </cell>
          <cell r="N1056">
            <v>667.96272316462137</v>
          </cell>
          <cell r="O1056">
            <v>693.86243140371937</v>
          </cell>
          <cell r="P1056">
            <v>684.8823081841316</v>
          </cell>
          <cell r="Q1056">
            <v>702.40242116069044</v>
          </cell>
          <cell r="R1056">
            <v>724.99162902840465</v>
          </cell>
          <cell r="S1056">
            <v>680.49545898048655</v>
          </cell>
          <cell r="T1056">
            <v>672.04636495028353</v>
          </cell>
          <cell r="U1056">
            <v>685.15688308457527</v>
          </cell>
          <cell r="V1056">
            <v>694.43047648229754</v>
          </cell>
          <cell r="W1056">
            <v>662.6115824429545</v>
          </cell>
          <cell r="X1056">
            <v>652.32608296756734</v>
          </cell>
          <cell r="Y1056">
            <v>628.06410340888738</v>
          </cell>
          <cell r="Z1056">
            <v>599.10035043750065</v>
          </cell>
          <cell r="AA1056">
            <v>569.97901859003775</v>
          </cell>
          <cell r="AB1056">
            <v>542.77455452074025</v>
          </cell>
          <cell r="AC1056">
            <v>514.65782107448479</v>
          </cell>
          <cell r="AD1056">
            <v>513.05116053808206</v>
          </cell>
          <cell r="AE1056">
            <v>512.93347526646505</v>
          </cell>
          <cell r="AF1056" t="str">
            <v>Ceren</v>
          </cell>
          <cell r="AG1056" t="str">
            <v>Etude 6102</v>
          </cell>
        </row>
        <row r="1057">
          <cell r="A1057" t="str">
            <v>Consommation d'eau chaude électricité des maisons 1982-1989 (climat normal)</v>
          </cell>
          <cell r="B1057" t="str">
            <v>elccfmprecs3</v>
          </cell>
          <cell r="C1057" t="str">
            <v>fra</v>
          </cell>
          <cell r="D1057" t="str">
            <v>CEREN</v>
          </cell>
          <cell r="E1057" t="str">
            <v>GWh</v>
          </cell>
          <cell r="F1057">
            <v>2054.1357899999998</v>
          </cell>
          <cell r="G1057">
            <v>2150.9069541666663</v>
          </cell>
          <cell r="H1057">
            <v>2297.8267500000006</v>
          </cell>
          <cell r="I1057">
            <v>2315.3567437499992</v>
          </cell>
          <cell r="J1057">
            <v>2333.1209124999996</v>
          </cell>
          <cell r="K1057">
            <v>2444.7280999999994</v>
          </cell>
          <cell r="L1057">
            <v>2448.0708333333328</v>
          </cell>
          <cell r="M1057">
            <v>2450.3536041666662</v>
          </cell>
          <cell r="N1057">
            <v>2442.0647750000003</v>
          </cell>
          <cell r="O1057">
            <v>2561.7409062500001</v>
          </cell>
          <cell r="P1057">
            <v>2476.7673249999998</v>
          </cell>
          <cell r="Q1057">
            <v>2464.39796875</v>
          </cell>
          <cell r="R1057">
            <v>2415.0055291666672</v>
          </cell>
          <cell r="S1057">
            <v>2448.1323014999994</v>
          </cell>
          <cell r="T1057">
            <v>2466.2527440000008</v>
          </cell>
          <cell r="U1057">
            <v>2330.2673034999993</v>
          </cell>
          <cell r="V1057">
            <v>2217.6738000000005</v>
          </cell>
          <cell r="W1057">
            <v>2178.4028562941699</v>
          </cell>
          <cell r="X1057">
            <v>2174.7497550422058</v>
          </cell>
          <cell r="Y1057">
            <v>2179.3652328222461</v>
          </cell>
          <cell r="Z1057">
            <v>2223.9406168001037</v>
          </cell>
          <cell r="AA1057">
            <v>2231.325352316831</v>
          </cell>
          <cell r="AB1057">
            <v>2252.9277652218184</v>
          </cell>
          <cell r="AC1057">
            <v>2292.7889999999998</v>
          </cell>
          <cell r="AD1057">
            <v>2241.5372722709403</v>
          </cell>
          <cell r="AE1057">
            <v>2202.3597871517845</v>
          </cell>
          <cell r="AF1057" t="str">
            <v>Ceren</v>
          </cell>
          <cell r="AG1057" t="str">
            <v>Etude 6102</v>
          </cell>
        </row>
        <row r="1058">
          <cell r="A1058" t="str">
            <v>Consommation d'eau chaude biomasse des maisons 1982-1989 (climat normal)</v>
          </cell>
          <cell r="B1058" t="str">
            <v>boicfmprecs3</v>
          </cell>
          <cell r="C1058" t="str">
            <v>fra</v>
          </cell>
          <cell r="D1058" t="str">
            <v>CEREN</v>
          </cell>
          <cell r="E1058" t="str">
            <v>GWh</v>
          </cell>
          <cell r="F1058">
            <v>182.90319104130504</v>
          </cell>
          <cell r="G1058">
            <v>168.7684267055447</v>
          </cell>
          <cell r="H1058">
            <v>163.9327878207132</v>
          </cell>
          <cell r="I1058">
            <v>170.39468628562457</v>
          </cell>
          <cell r="J1058">
            <v>161.49506425207258</v>
          </cell>
          <cell r="K1058">
            <v>160.5285832756399</v>
          </cell>
          <cell r="L1058">
            <v>166.21317687156989</v>
          </cell>
          <cell r="M1058">
            <v>145.15378956267887</v>
          </cell>
          <cell r="N1058">
            <v>137.23974647026625</v>
          </cell>
          <cell r="O1058">
            <v>129.4639427282782</v>
          </cell>
          <cell r="P1058">
            <v>134.41484179277725</v>
          </cell>
          <cell r="Q1058">
            <v>144.60749899278198</v>
          </cell>
          <cell r="R1058">
            <v>141.24869604552441</v>
          </cell>
          <cell r="S1058">
            <v>130.36752158200099</v>
          </cell>
          <cell r="T1058">
            <v>110.11400161799429</v>
          </cell>
          <cell r="U1058">
            <v>92.026128679523026</v>
          </cell>
          <cell r="V1058">
            <v>83.036104892418734</v>
          </cell>
          <cell r="W1058">
            <v>79.992290874892191</v>
          </cell>
          <cell r="X1058">
            <v>70.487876208624584</v>
          </cell>
          <cell r="Y1058">
            <v>70.685797997426562</v>
          </cell>
          <cell r="Z1058">
            <v>69.689538263904979</v>
          </cell>
          <cell r="AA1058">
            <v>68.310534448264661</v>
          </cell>
          <cell r="AB1058">
            <v>67.912250233443061</v>
          </cell>
          <cell r="AC1058">
            <v>65.937600000001112</v>
          </cell>
          <cell r="AD1058">
            <v>66.078247499999634</v>
          </cell>
          <cell r="AE1058">
            <v>65.631424500001231</v>
          </cell>
          <cell r="AF1058" t="str">
            <v>Ceren</v>
          </cell>
          <cell r="AG1058" t="str">
            <v>Etude 6102</v>
          </cell>
        </row>
        <row r="1059">
          <cell r="A1059" t="str">
            <v>Consommation d'eau chaude autre des maisons 1982-1989 (climat normal)</v>
          </cell>
          <cell r="B1059" t="str">
            <v>divcfmprecs3</v>
          </cell>
          <cell r="C1059" t="str">
            <v>fra</v>
          </cell>
          <cell r="D1059" t="str">
            <v>CEREN</v>
          </cell>
          <cell r="E1059" t="str">
            <v>GWh</v>
          </cell>
          <cell r="F1059">
            <v>1.1806012521067666</v>
          </cell>
          <cell r="G1059">
            <v>1.1728344283854777</v>
          </cell>
          <cell r="H1059">
            <v>1.1527896924697205</v>
          </cell>
          <cell r="I1059">
            <v>1.1947027277446605</v>
          </cell>
          <cell r="J1059">
            <v>1.3456967201366736</v>
          </cell>
          <cell r="K1059">
            <v>1.3406239703919263</v>
          </cell>
          <cell r="L1059">
            <v>1.3451151091826172</v>
          </cell>
          <cell r="M1059">
            <v>1.3603712887943469</v>
          </cell>
          <cell r="N1059">
            <v>1.3052122626493525</v>
          </cell>
          <cell r="O1059">
            <v>1.1392685103116404</v>
          </cell>
          <cell r="P1059">
            <v>1.4150729086745559</v>
          </cell>
          <cell r="Q1059">
            <v>1.6997428163382806</v>
          </cell>
          <cell r="R1059">
            <v>1.9933407790311066</v>
          </cell>
          <cell r="S1059">
            <v>2.2921721961054136</v>
          </cell>
          <cell r="T1059">
            <v>2.0056506715922371</v>
          </cell>
          <cell r="U1059">
            <v>1.7191291470790602</v>
          </cell>
          <cell r="V1059">
            <v>1.1460860980527066</v>
          </cell>
          <cell r="W1059">
            <v>2.0056506715922366</v>
          </cell>
          <cell r="X1059">
            <v>2.5786937206185905</v>
          </cell>
          <cell r="Y1059">
            <v>3.7247798186712959</v>
          </cell>
          <cell r="Z1059">
            <v>4.5843443922108271</v>
          </cell>
          <cell r="AA1059">
            <v>4.8708659167240045</v>
          </cell>
          <cell r="AB1059">
            <v>5.7304304902635339</v>
          </cell>
          <cell r="AC1059">
            <v>6.303473539289886</v>
          </cell>
          <cell r="AD1059">
            <v>6.5899950638030651</v>
          </cell>
          <cell r="AE1059">
            <v>6.5899950638030642</v>
          </cell>
          <cell r="AF1059" t="str">
            <v>Ceren</v>
          </cell>
          <cell r="AG1059" t="str">
            <v>Etude 6102</v>
          </cell>
        </row>
        <row r="1060">
          <cell r="A1060" t="str">
            <v>Consommation d'eau chaude des appartements 1982-1989 (climat normal)</v>
          </cell>
        </row>
        <row r="1061">
          <cell r="A1061" t="str">
            <v>Consommation d'eau chaude des appartements 1982-1989 (climat normal)</v>
          </cell>
          <cell r="B1061" t="str">
            <v>toccfiprecs3</v>
          </cell>
          <cell r="C1061" t="str">
            <v>fra</v>
          </cell>
          <cell r="D1061" t="str">
            <v>CEREN</v>
          </cell>
          <cell r="E1061" t="str">
            <v>GWh</v>
          </cell>
          <cell r="F1061">
            <v>1308.7703967294633</v>
          </cell>
          <cell r="G1061">
            <v>1319.606423485877</v>
          </cell>
          <cell r="H1061">
            <v>1328.4740856360515</v>
          </cell>
          <cell r="I1061">
            <v>1325.2796067934239</v>
          </cell>
          <cell r="J1061">
            <v>1312.3756741309737</v>
          </cell>
          <cell r="K1061">
            <v>1303.3303891963503</v>
          </cell>
          <cell r="L1061">
            <v>1345.1330771550756</v>
          </cell>
          <cell r="M1061">
            <v>1390.5317676030918</v>
          </cell>
          <cell r="N1061">
            <v>1390.9246590501014</v>
          </cell>
          <cell r="O1061">
            <v>1378.1668993324706</v>
          </cell>
          <cell r="P1061">
            <v>1375.5251796999237</v>
          </cell>
          <cell r="Q1061">
            <v>1361.2999169406305</v>
          </cell>
          <cell r="R1061">
            <v>1375.8943990465702</v>
          </cell>
          <cell r="S1061">
            <v>1357.8932036745161</v>
          </cell>
          <cell r="T1061">
            <v>1336.4210694510266</v>
          </cell>
          <cell r="U1061">
            <v>1338.3466887966661</v>
          </cell>
          <cell r="V1061">
            <v>1332.2818052231498</v>
          </cell>
          <cell r="W1061">
            <v>1338.9672744819559</v>
          </cell>
          <cell r="X1061">
            <v>1325.7203700926605</v>
          </cell>
          <cell r="Y1061">
            <v>1304.8288444175473</v>
          </cell>
          <cell r="Z1061">
            <v>1248.2400672388505</v>
          </cell>
          <cell r="AA1061">
            <v>1239.7959683027113</v>
          </cell>
          <cell r="AB1061">
            <v>1206.7811670569361</v>
          </cell>
          <cell r="AC1061">
            <v>1170.287788788396</v>
          </cell>
          <cell r="AD1061">
            <v>1148.7271482167962</v>
          </cell>
          <cell r="AE1061">
            <v>1129.3882789160455</v>
          </cell>
          <cell r="AF1061" t="str">
            <v>Ceren</v>
          </cell>
          <cell r="AG1061" t="str">
            <v>Etude 6102</v>
          </cell>
        </row>
        <row r="1062">
          <cell r="A1062" t="str">
            <v>Consommation d'eau chaude charbon des appartements 1982-1989 (climat normal)</v>
          </cell>
          <cell r="B1062" t="str">
            <v>chacfiprecs3</v>
          </cell>
          <cell r="C1062" t="str">
            <v>fra</v>
          </cell>
          <cell r="D1062" t="str">
            <v>CEREN</v>
          </cell>
          <cell r="E1062" t="str">
            <v>GWh</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cell r="AF1062" t="str">
            <v>Ceren</v>
          </cell>
          <cell r="AG1062" t="str">
            <v>Etude 6102</v>
          </cell>
        </row>
        <row r="1063">
          <cell r="A1063" t="str">
            <v>Consommation d'eau chaude fioul des appartements 1982-1989 (climat normal)</v>
          </cell>
          <cell r="B1063" t="str">
            <v>fodcfiprecs3</v>
          </cell>
          <cell r="C1063" t="str">
            <v>fra</v>
          </cell>
          <cell r="D1063" t="str">
            <v>CEREN</v>
          </cell>
          <cell r="E1063" t="str">
            <v>GWh</v>
          </cell>
          <cell r="F1063">
            <v>35.043229764607588</v>
          </cell>
          <cell r="G1063">
            <v>35.152536546539302</v>
          </cell>
          <cell r="H1063">
            <v>34.547037360847234</v>
          </cell>
          <cell r="I1063">
            <v>35.64100704187527</v>
          </cell>
          <cell r="J1063">
            <v>37.231354359326254</v>
          </cell>
          <cell r="K1063">
            <v>36.854164002751389</v>
          </cell>
          <cell r="L1063">
            <v>35.528201836995912</v>
          </cell>
          <cell r="M1063">
            <v>39.202136714611406</v>
          </cell>
          <cell r="N1063">
            <v>39.570065185669193</v>
          </cell>
          <cell r="O1063">
            <v>39.935942252269875</v>
          </cell>
          <cell r="P1063">
            <v>43.3236782858053</v>
          </cell>
          <cell r="Q1063">
            <v>31.292478976843693</v>
          </cell>
          <cell r="R1063">
            <v>27.83457485623406</v>
          </cell>
          <cell r="S1063">
            <v>28.968082179853347</v>
          </cell>
          <cell r="T1063">
            <v>27.520167197710148</v>
          </cell>
          <cell r="U1063">
            <v>27.286104459605152</v>
          </cell>
          <cell r="V1063">
            <v>28.917667516171658</v>
          </cell>
          <cell r="W1063">
            <v>37.370885331559393</v>
          </cell>
          <cell r="X1063">
            <v>43.776776452467857</v>
          </cell>
          <cell r="Y1063">
            <v>50.199420798298085</v>
          </cell>
          <cell r="Z1063">
            <v>56.430052112440805</v>
          </cell>
          <cell r="AA1063">
            <v>60.655621520993066</v>
          </cell>
          <cell r="AB1063">
            <v>64.193532642133306</v>
          </cell>
          <cell r="AC1063">
            <v>66.370160337968542</v>
          </cell>
          <cell r="AD1063">
            <v>61.984211807101929</v>
          </cell>
          <cell r="AE1063">
            <v>59.960678467857846</v>
          </cell>
          <cell r="AF1063" t="str">
            <v>Ceren</v>
          </cell>
          <cell r="AG1063" t="str">
            <v>Etude 6102</v>
          </cell>
        </row>
        <row r="1064">
          <cell r="A1064" t="str">
            <v>Consommation d'eau chaude GPL des appartements 1982-1989 (climat normal)</v>
          </cell>
          <cell r="B1064" t="str">
            <v>gplcfiprecs3</v>
          </cell>
          <cell r="C1064" t="str">
            <v>fra</v>
          </cell>
          <cell r="D1064" t="str">
            <v>CEREN</v>
          </cell>
          <cell r="E1064" t="str">
            <v>GWh</v>
          </cell>
          <cell r="F1064">
            <v>37.567971413241594</v>
          </cell>
          <cell r="G1064">
            <v>25.61357023002892</v>
          </cell>
          <cell r="H1064">
            <v>13.942469486182503</v>
          </cell>
          <cell r="I1064">
            <v>13.289106064402153</v>
          </cell>
          <cell r="J1064">
            <v>12.766788597433536</v>
          </cell>
          <cell r="K1064">
            <v>12.209708241323785</v>
          </cell>
          <cell r="L1064">
            <v>11.896816837050986</v>
          </cell>
          <cell r="M1064">
            <v>11.649135145496386</v>
          </cell>
          <cell r="N1064">
            <v>11.941246445781719</v>
          </cell>
          <cell r="O1064">
            <v>12.243413061091561</v>
          </cell>
          <cell r="P1064">
            <v>12.149578023246944</v>
          </cell>
          <cell r="Q1064">
            <v>11.942123747545409</v>
          </cell>
          <cell r="R1064">
            <v>9.8520326987775633</v>
          </cell>
          <cell r="S1064">
            <v>8.6138065551989307</v>
          </cell>
          <cell r="T1064">
            <v>7.3781575638615298</v>
          </cell>
          <cell r="U1064">
            <v>5.6110036368901826</v>
          </cell>
          <cell r="V1064">
            <v>4.4620112252564095</v>
          </cell>
          <cell r="W1064">
            <v>3.5107844577714711</v>
          </cell>
          <cell r="X1064">
            <v>2.9250321236242391</v>
          </cell>
          <cell r="Y1064">
            <v>2.3652673945731735</v>
          </cell>
          <cell r="Z1064">
            <v>2.0466748872039897</v>
          </cell>
          <cell r="AA1064">
            <v>1.8086348540288555</v>
          </cell>
          <cell r="AB1064">
            <v>1.2995684749893039</v>
          </cell>
          <cell r="AC1064">
            <v>0.88288780746436046</v>
          </cell>
          <cell r="AD1064">
            <v>0.88175102678992667</v>
          </cell>
          <cell r="AE1064">
            <v>0.87734227165597733</v>
          </cell>
          <cell r="AF1064" t="str">
            <v>Ceren</v>
          </cell>
          <cell r="AG1064" t="str">
            <v>Etude 6102</v>
          </cell>
        </row>
        <row r="1065">
          <cell r="A1065" t="str">
            <v>Consommation d'eau chaude gaz naturel des appartements 1982-1989 (climat normal)</v>
          </cell>
          <cell r="B1065" t="str">
            <v>gazcfiprecs3</v>
          </cell>
          <cell r="C1065" t="str">
            <v>fra</v>
          </cell>
          <cell r="D1065" t="str">
            <v>CEREN</v>
          </cell>
          <cell r="E1065" t="str">
            <v>GWh</v>
          </cell>
          <cell r="F1065">
            <v>466.85133706390081</v>
          </cell>
          <cell r="G1065">
            <v>425.81917030549124</v>
          </cell>
          <cell r="H1065">
            <v>398.34811355994219</v>
          </cell>
          <cell r="I1065">
            <v>397.54643925132086</v>
          </cell>
          <cell r="J1065">
            <v>386.13674383442537</v>
          </cell>
          <cell r="K1065">
            <v>370.61200177649221</v>
          </cell>
          <cell r="L1065">
            <v>370.58601877950673</v>
          </cell>
          <cell r="M1065">
            <v>382.70213177268818</v>
          </cell>
          <cell r="N1065">
            <v>396.76326166275447</v>
          </cell>
          <cell r="O1065">
            <v>397.82280282365645</v>
          </cell>
          <cell r="P1065">
            <v>412.4237095114471</v>
          </cell>
          <cell r="Q1065">
            <v>426.01610854119031</v>
          </cell>
          <cell r="R1065">
            <v>446.70838501521797</v>
          </cell>
          <cell r="S1065">
            <v>439.05753296686305</v>
          </cell>
          <cell r="T1065">
            <v>433.86623716935162</v>
          </cell>
          <cell r="U1065">
            <v>439.49221114232989</v>
          </cell>
          <cell r="V1065">
            <v>432.90712102974339</v>
          </cell>
          <cell r="W1065">
            <v>421.2768944282667</v>
          </cell>
          <cell r="X1065">
            <v>419.46043322447184</v>
          </cell>
          <cell r="Y1065">
            <v>411.46737265529845</v>
          </cell>
          <cell r="Z1065">
            <v>404.81848216995638</v>
          </cell>
          <cell r="AA1065">
            <v>397.58583600892888</v>
          </cell>
          <cell r="AB1065">
            <v>387.93438177454351</v>
          </cell>
          <cell r="AC1065">
            <v>378.05662334204038</v>
          </cell>
          <cell r="AD1065">
            <v>375.71272101716318</v>
          </cell>
          <cell r="AE1065">
            <v>372.24171993816896</v>
          </cell>
          <cell r="AF1065" t="str">
            <v>Ceren</v>
          </cell>
          <cell r="AG1065" t="str">
            <v>Etude 6102</v>
          </cell>
        </row>
        <row r="1066">
          <cell r="A1066" t="str">
            <v>Consommation d'eau chaude électricité des appartements 1982-1989 (climat normal)</v>
          </cell>
          <cell r="B1066" t="str">
            <v>elccfiprecs3</v>
          </cell>
          <cell r="C1066" t="str">
            <v>fra</v>
          </cell>
          <cell r="D1066" t="str">
            <v>CEREN</v>
          </cell>
          <cell r="E1066" t="str">
            <v>GWh</v>
          </cell>
          <cell r="F1066">
            <v>566.2013616666668</v>
          </cell>
          <cell r="G1066">
            <v>635.42755252083316</v>
          </cell>
          <cell r="H1066">
            <v>690.38577175000012</v>
          </cell>
          <cell r="I1066">
            <v>689.17595347916654</v>
          </cell>
          <cell r="J1066">
            <v>688.26491020833339</v>
          </cell>
          <cell r="K1066">
            <v>673.86921068749962</v>
          </cell>
          <cell r="L1066">
            <v>674.45266783333329</v>
          </cell>
          <cell r="M1066">
            <v>697.87851872916667</v>
          </cell>
          <cell r="N1066">
            <v>688.12186712499977</v>
          </cell>
          <cell r="O1066">
            <v>684.10420510416657</v>
          </cell>
          <cell r="P1066">
            <v>681.60883891666663</v>
          </cell>
          <cell r="Q1066">
            <v>685.04452856249986</v>
          </cell>
          <cell r="R1066">
            <v>694.89642320833343</v>
          </cell>
          <cell r="S1066">
            <v>692.88246952083364</v>
          </cell>
          <cell r="T1066">
            <v>681.69139549999977</v>
          </cell>
          <cell r="U1066">
            <v>680.85100999999997</v>
          </cell>
          <cell r="V1066">
            <v>677.77197000000012</v>
          </cell>
          <cell r="W1066">
            <v>679.81879868866145</v>
          </cell>
          <cell r="X1066">
            <v>654.37506251076275</v>
          </cell>
          <cell r="Y1066">
            <v>627.76007204482016</v>
          </cell>
          <cell r="Z1066">
            <v>563.92818644392037</v>
          </cell>
          <cell r="AA1066">
            <v>548.85398557112148</v>
          </cell>
          <cell r="AB1066">
            <v>511.7369089849542</v>
          </cell>
          <cell r="AC1066">
            <v>472.10540999999995</v>
          </cell>
          <cell r="AD1066">
            <v>457.409508446968</v>
          </cell>
          <cell r="AE1066">
            <v>443.55289806534216</v>
          </cell>
          <cell r="AF1066" t="str">
            <v>Ceren</v>
          </cell>
          <cell r="AG1066" t="str">
            <v>Etude 6102</v>
          </cell>
        </row>
        <row r="1067">
          <cell r="A1067" t="str">
            <v>Consommation d'eau chaude biomasse des appartements 1982-1989 (climat normal)</v>
          </cell>
          <cell r="B1067" t="str">
            <v>boicfiprecs3</v>
          </cell>
          <cell r="C1067" t="str">
            <v>fra</v>
          </cell>
          <cell r="D1067" t="str">
            <v>CEREN</v>
          </cell>
          <cell r="E1067" t="str">
            <v>GWh</v>
          </cell>
          <cell r="F1067">
            <v>7.7612606141822207</v>
          </cell>
          <cell r="G1067">
            <v>6.1463612047512024</v>
          </cell>
          <cell r="H1067">
            <v>4.3648901534906486</v>
          </cell>
          <cell r="I1067">
            <v>4.7444342330832683</v>
          </cell>
          <cell r="J1067">
            <v>4.7184863831353141</v>
          </cell>
          <cell r="K1067">
            <v>4.5801401118914384</v>
          </cell>
          <cell r="L1067">
            <v>4.2342851967580657</v>
          </cell>
          <cell r="M1067">
            <v>4.3985627407567458</v>
          </cell>
          <cell r="N1067">
            <v>4.4516524693516999</v>
          </cell>
          <cell r="O1067">
            <v>5.1738910815087999</v>
          </cell>
          <cell r="P1067">
            <v>2.9415920075834094</v>
          </cell>
          <cell r="Q1067">
            <v>2.7460167312290338</v>
          </cell>
          <cell r="R1067">
            <v>2.2656031024020677</v>
          </cell>
          <cell r="S1067">
            <v>2.2121462528750442</v>
          </cell>
          <cell r="T1067">
            <v>2.1574300258291714</v>
          </cell>
          <cell r="U1067">
            <v>2.0825056317720652</v>
          </cell>
          <cell r="V1067">
            <v>2.0638692530861533</v>
          </cell>
          <cell r="W1067">
            <v>1.6776018102876975</v>
          </cell>
          <cell r="X1067">
            <v>1.5014405176133745</v>
          </cell>
          <cell r="Y1067">
            <v>1.5168055787786445</v>
          </cell>
          <cell r="Z1067">
            <v>1.5193642153422642</v>
          </cell>
          <cell r="AA1067">
            <v>1.0656972688261279</v>
          </cell>
          <cell r="AB1067">
            <v>1.0697823985740915</v>
          </cell>
          <cell r="AC1067">
            <v>1.0738799999999742</v>
          </cell>
          <cell r="AD1067">
            <v>1.0792494000000092</v>
          </cell>
          <cell r="AE1067">
            <v>1.6269684704999747</v>
          </cell>
          <cell r="AF1067" t="str">
            <v>Ceren</v>
          </cell>
          <cell r="AG1067" t="str">
            <v>Etude 6102</v>
          </cell>
        </row>
        <row r="1068">
          <cell r="A1068" t="str">
            <v>Consommation d'eau chaude autre des appartements 1982-1989 (climat normal)</v>
          </cell>
          <cell r="B1068" t="str">
            <v>divcfiprecs3</v>
          </cell>
          <cell r="C1068" t="str">
            <v>fra</v>
          </cell>
          <cell r="D1068" t="str">
            <v>CEREN</v>
          </cell>
          <cell r="E1068" t="str">
            <v>GWh</v>
          </cell>
          <cell r="F1068">
            <v>195.34523620686429</v>
          </cell>
          <cell r="G1068">
            <v>191.44723267823309</v>
          </cell>
          <cell r="H1068">
            <v>186.88580332558885</v>
          </cell>
          <cell r="I1068">
            <v>184.88266672357597</v>
          </cell>
          <cell r="J1068">
            <v>183.25739074832003</v>
          </cell>
          <cell r="K1068">
            <v>205.20516437639179</v>
          </cell>
          <cell r="L1068">
            <v>248.43508667143067</v>
          </cell>
          <cell r="M1068">
            <v>254.7012825003724</v>
          </cell>
          <cell r="N1068">
            <v>250.07656616154443</v>
          </cell>
          <cell r="O1068">
            <v>238.88664500977723</v>
          </cell>
          <cell r="P1068">
            <v>223.07778295517414</v>
          </cell>
          <cell r="Q1068">
            <v>204.2586603813223</v>
          </cell>
          <cell r="R1068">
            <v>194.337380165605</v>
          </cell>
          <cell r="S1068">
            <v>186.15916619889208</v>
          </cell>
          <cell r="T1068">
            <v>183.80768199427447</v>
          </cell>
          <cell r="U1068">
            <v>183.0238539260686</v>
          </cell>
          <cell r="V1068">
            <v>186.15916619889208</v>
          </cell>
          <cell r="W1068">
            <v>195.31230976540897</v>
          </cell>
          <cell r="X1068">
            <v>203.68162526372015</v>
          </cell>
          <cell r="Y1068">
            <v>211.51990594577876</v>
          </cell>
          <cell r="Z1068">
            <v>219.49730740998697</v>
          </cell>
          <cell r="AA1068">
            <v>229.82619307881276</v>
          </cell>
          <cell r="AB1068">
            <v>240.54699278174155</v>
          </cell>
          <cell r="AC1068">
            <v>251.79882730092265</v>
          </cell>
          <cell r="AD1068">
            <v>251.65970651877313</v>
          </cell>
          <cell r="AE1068">
            <v>251.12867170252062</v>
          </cell>
          <cell r="AF1068" t="str">
            <v>Ceren</v>
          </cell>
          <cell r="AG1068" t="str">
            <v>Etude 6102</v>
          </cell>
        </row>
        <row r="1069">
          <cell r="A1069" t="str">
            <v>Consommation d'eau chaude des maisons 1990-2000 (climat normal)</v>
          </cell>
        </row>
        <row r="1070">
          <cell r="A1070" t="str">
            <v>Consommation d'eau chaude des maisons 1990-2000 (climat normal)</v>
          </cell>
          <cell r="B1070" t="str">
            <v>toccfmprecs4</v>
          </cell>
          <cell r="C1070" t="str">
            <v>fra</v>
          </cell>
          <cell r="D1070" t="str">
            <v>CEREN</v>
          </cell>
          <cell r="E1070" t="str">
            <v>GWh</v>
          </cell>
          <cell r="F1070">
            <v>0</v>
          </cell>
          <cell r="G1070">
            <v>380.16742705843126</v>
          </cell>
          <cell r="H1070">
            <v>753.75209878524129</v>
          </cell>
          <cell r="I1070">
            <v>1126.7267373605987</v>
          </cell>
          <cell r="J1070">
            <v>1501.4494833993688</v>
          </cell>
          <cell r="K1070">
            <v>1936.6850507463837</v>
          </cell>
          <cell r="L1070">
            <v>2358.0194168146481</v>
          </cell>
          <cell r="M1070">
            <v>2820.2370150043284</v>
          </cell>
          <cell r="N1070">
            <v>3140.0480841243943</v>
          </cell>
          <cell r="O1070">
            <v>3583.4366690162569</v>
          </cell>
          <cell r="P1070">
            <v>4262.9699126315572</v>
          </cell>
          <cell r="Q1070">
            <v>4225.034259867567</v>
          </cell>
          <cell r="R1070">
            <v>4198.4865681321426</v>
          </cell>
          <cell r="S1070">
            <v>4118.3075288848158</v>
          </cell>
          <cell r="T1070">
            <v>4107.0175046764653</v>
          </cell>
          <cell r="U1070">
            <v>4037.1130000038897</v>
          </cell>
          <cell r="V1070">
            <v>3933.5085440194275</v>
          </cell>
          <cell r="W1070">
            <v>3855.4026268091557</v>
          </cell>
          <cell r="X1070">
            <v>3761.3822394035524</v>
          </cell>
          <cell r="Y1070">
            <v>3751.4511625363348</v>
          </cell>
          <cell r="Z1070">
            <v>3806.7123613315584</v>
          </cell>
          <cell r="AA1070">
            <v>3831.4837410719942</v>
          </cell>
          <cell r="AB1070">
            <v>3853.7532482976003</v>
          </cell>
          <cell r="AC1070">
            <v>3909.4619191862266</v>
          </cell>
          <cell r="AD1070">
            <v>3885.0398216473968</v>
          </cell>
          <cell r="AE1070">
            <v>3823.6514763035684</v>
          </cell>
          <cell r="AF1070" t="str">
            <v>Ceren</v>
          </cell>
          <cell r="AG1070" t="str">
            <v>Etude 6102</v>
          </cell>
        </row>
        <row r="1071">
          <cell r="A1071" t="str">
            <v>Consommation d'eau chaude charbon des maisons 1990-2000 (climat normal)</v>
          </cell>
          <cell r="B1071" t="str">
            <v>chacfmprecs4</v>
          </cell>
          <cell r="C1071" t="str">
            <v>fra</v>
          </cell>
          <cell r="D1071" t="str">
            <v>CEREN</v>
          </cell>
          <cell r="E1071" t="str">
            <v>GWh</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cell r="AF1071" t="str">
            <v>Ceren</v>
          </cell>
          <cell r="AG1071" t="str">
            <v>Etude 6102</v>
          </cell>
        </row>
        <row r="1072">
          <cell r="A1072" t="str">
            <v>Consommation d'eau chaude fioul des maisons 1990-2000 (climat normal)</v>
          </cell>
          <cell r="B1072" t="str">
            <v>fodcfmprecs4</v>
          </cell>
          <cell r="C1072" t="str">
            <v>fra</v>
          </cell>
          <cell r="D1072" t="str">
            <v>CEREN</v>
          </cell>
          <cell r="E1072" t="str">
            <v>GWh</v>
          </cell>
          <cell r="F1072">
            <v>0</v>
          </cell>
          <cell r="G1072">
            <v>77.016714537447712</v>
          </cell>
          <cell r="H1072">
            <v>147.70491053026893</v>
          </cell>
          <cell r="I1072">
            <v>212.12639972345099</v>
          </cell>
          <cell r="J1072">
            <v>306.05578005686732</v>
          </cell>
          <cell r="K1072">
            <v>389.46978585249354</v>
          </cell>
          <cell r="L1072">
            <v>427.30367886505513</v>
          </cell>
          <cell r="M1072">
            <v>634.00494669888371</v>
          </cell>
          <cell r="N1072">
            <v>734.55200510563236</v>
          </cell>
          <cell r="O1072">
            <v>828.54726517587176</v>
          </cell>
          <cell r="P1072">
            <v>1056.5463307982141</v>
          </cell>
          <cell r="Q1072">
            <v>1015.908938471629</v>
          </cell>
          <cell r="R1072">
            <v>988.81736073053037</v>
          </cell>
          <cell r="S1072">
            <v>973.28483191095586</v>
          </cell>
          <cell r="T1072">
            <v>1008.953118542211</v>
          </cell>
          <cell r="U1072">
            <v>976.35028899989709</v>
          </cell>
          <cell r="V1072">
            <v>932.86838822690663</v>
          </cell>
          <cell r="W1072">
            <v>940.47994647192388</v>
          </cell>
          <cell r="X1072">
            <v>872.07041923727752</v>
          </cell>
          <cell r="Y1072">
            <v>873.1931984728609</v>
          </cell>
          <cell r="Z1072">
            <v>844.03759228181252</v>
          </cell>
          <cell r="AA1072">
            <v>796.2847009421065</v>
          </cell>
          <cell r="AB1072">
            <v>763.74984009380432</v>
          </cell>
          <cell r="AC1072">
            <v>719.98656558327173</v>
          </cell>
          <cell r="AD1072">
            <v>743.56739420246208</v>
          </cell>
          <cell r="AE1072">
            <v>714.92528995367388</v>
          </cell>
          <cell r="AF1072" t="str">
            <v>Ceren</v>
          </cell>
          <cell r="AG1072" t="str">
            <v>Etude 6102</v>
          </cell>
        </row>
        <row r="1073">
          <cell r="A1073" t="str">
            <v>Consommation d'eau chaude GPL des maisons 1990-2000 (climat normal)</v>
          </cell>
          <cell r="B1073" t="str">
            <v>gplcfmprecs4</v>
          </cell>
          <cell r="C1073" t="str">
            <v>fra</v>
          </cell>
          <cell r="D1073" t="str">
            <v>CEREN</v>
          </cell>
          <cell r="E1073" t="str">
            <v>GWh</v>
          </cell>
          <cell r="F1073">
            <v>0</v>
          </cell>
          <cell r="G1073">
            <v>31.600747506115336</v>
          </cell>
          <cell r="H1073">
            <v>38.928042245770101</v>
          </cell>
          <cell r="I1073">
            <v>54.958559008720528</v>
          </cell>
          <cell r="J1073">
            <v>78.701144469845431</v>
          </cell>
          <cell r="K1073">
            <v>109.06454696727835</v>
          </cell>
          <cell r="L1073">
            <v>135.80278757798663</v>
          </cell>
          <cell r="M1073">
            <v>145.74755954457567</v>
          </cell>
          <cell r="N1073">
            <v>178.23844564658668</v>
          </cell>
          <cell r="O1073">
            <v>218.8074978114106</v>
          </cell>
          <cell r="P1073">
            <v>269.38417602629943</v>
          </cell>
          <cell r="Q1073">
            <v>259.98512486925551</v>
          </cell>
          <cell r="R1073">
            <v>270.39869579061428</v>
          </cell>
          <cell r="S1073">
            <v>258.96789833622097</v>
          </cell>
          <cell r="T1073">
            <v>249.21365960633187</v>
          </cell>
          <cell r="U1073">
            <v>232.62362664080609</v>
          </cell>
          <cell r="V1073">
            <v>212.22820515448643</v>
          </cell>
          <cell r="W1073">
            <v>201.39013868228807</v>
          </cell>
          <cell r="X1073">
            <v>193.08504035597218</v>
          </cell>
          <cell r="Y1073">
            <v>181.88430218533921</v>
          </cell>
          <cell r="Z1073">
            <v>171.26911515072157</v>
          </cell>
          <cell r="AA1073">
            <v>160.44659693337638</v>
          </cell>
          <cell r="AB1073">
            <v>151.01767728521162</v>
          </cell>
          <cell r="AC1073">
            <v>144.53242855209697</v>
          </cell>
          <cell r="AD1073">
            <v>143.64191082526202</v>
          </cell>
          <cell r="AE1073">
            <v>141.75335769921523</v>
          </cell>
          <cell r="AF1073" t="str">
            <v>Ceren</v>
          </cell>
          <cell r="AG1073" t="str">
            <v>Etude 6102</v>
          </cell>
        </row>
        <row r="1074">
          <cell r="A1074" t="str">
            <v>Consommation d'eau chaude gaz naturel des maisons 1990-2000 (climat normal)</v>
          </cell>
          <cell r="B1074" t="str">
            <v>gazcfmprecs4</v>
          </cell>
          <cell r="C1074" t="str">
            <v>fra</v>
          </cell>
          <cell r="D1074" t="str">
            <v>CEREN</v>
          </cell>
          <cell r="E1074" t="str">
            <v>GWh</v>
          </cell>
          <cell r="F1074">
            <v>0</v>
          </cell>
          <cell r="G1074">
            <v>93.029634901296944</v>
          </cell>
          <cell r="H1074">
            <v>195.8546236927441</v>
          </cell>
          <cell r="I1074">
            <v>299.9145364797775</v>
          </cell>
          <cell r="J1074">
            <v>402.7825068608268</v>
          </cell>
          <cell r="K1074">
            <v>507.24891378929868</v>
          </cell>
          <cell r="L1074">
            <v>672.41861696513956</v>
          </cell>
          <cell r="M1074">
            <v>783.71284865672317</v>
          </cell>
          <cell r="N1074">
            <v>814.13893406283478</v>
          </cell>
          <cell r="O1074">
            <v>912.26430908398106</v>
          </cell>
          <cell r="P1074">
            <v>1115.183014534967</v>
          </cell>
          <cell r="Q1074">
            <v>1143.5131948418366</v>
          </cell>
          <cell r="R1074">
            <v>1170.1941441634578</v>
          </cell>
          <cell r="S1074">
            <v>1136.8290952029547</v>
          </cell>
          <cell r="T1074">
            <v>1117.4972042590839</v>
          </cell>
          <cell r="U1074">
            <v>1106.98556499187</v>
          </cell>
          <cell r="V1074">
            <v>1089.1754333567003</v>
          </cell>
          <cell r="W1074">
            <v>1055.0890912693949</v>
          </cell>
          <cell r="X1074">
            <v>1050.8721696069358</v>
          </cell>
          <cell r="Y1074">
            <v>1032.3431707015559</v>
          </cell>
          <cell r="Z1074">
            <v>1010.9633340626699</v>
          </cell>
          <cell r="AA1074">
            <v>989.16522501939244</v>
          </cell>
          <cell r="AB1074">
            <v>968.24241374455323</v>
          </cell>
          <cell r="AC1074">
            <v>946.85210572173901</v>
          </cell>
          <cell r="AD1074">
            <v>944.44816510132591</v>
          </cell>
          <cell r="AE1074">
            <v>943.23938360952729</v>
          </cell>
          <cell r="AF1074" t="str">
            <v>Ceren</v>
          </cell>
          <cell r="AG1074" t="str">
            <v>Etude 6102</v>
          </cell>
        </row>
        <row r="1075">
          <cell r="A1075" t="str">
            <v>Consommation d'eau chaude électricité des maisons 1990-2000 (climat normal)</v>
          </cell>
          <cell r="B1075" t="str">
            <v>elccfmprecs4</v>
          </cell>
          <cell r="C1075" t="str">
            <v>fra</v>
          </cell>
          <cell r="D1075" t="str">
            <v>CEREN</v>
          </cell>
          <cell r="E1075" t="str">
            <v>GWh</v>
          </cell>
          <cell r="F1075">
            <v>0</v>
          </cell>
          <cell r="G1075">
            <v>171.84502499999996</v>
          </cell>
          <cell r="H1075">
            <v>355.40675625</v>
          </cell>
          <cell r="I1075">
            <v>529.77618656249979</v>
          </cell>
          <cell r="J1075">
            <v>669.70290770833321</v>
          </cell>
          <cell r="K1075">
            <v>870.69973562500002</v>
          </cell>
          <cell r="L1075">
            <v>1044.83869</v>
          </cell>
          <cell r="M1075">
            <v>1183.6076540625002</v>
          </cell>
          <cell r="N1075">
            <v>1341.8103762499998</v>
          </cell>
          <cell r="O1075">
            <v>1549.0738504467615</v>
          </cell>
          <cell r="P1075">
            <v>1731.8571648163381</v>
          </cell>
          <cell r="Q1075">
            <v>1711.0690550246713</v>
          </cell>
          <cell r="R1075">
            <v>1674.1350698163387</v>
          </cell>
          <cell r="S1075">
            <v>1654.9147431496722</v>
          </cell>
          <cell r="T1075">
            <v>1645.1007431496719</v>
          </cell>
          <cell r="U1075">
            <v>1644.8592431496718</v>
          </cell>
          <cell r="V1075">
            <v>1623.2383031496718</v>
          </cell>
          <cell r="W1075">
            <v>1583.9720377057436</v>
          </cell>
          <cell r="X1075">
            <v>1572.7016820715467</v>
          </cell>
          <cell r="Y1075">
            <v>1588.9473345145968</v>
          </cell>
          <cell r="Z1075">
            <v>1705.2713197022567</v>
          </cell>
          <cell r="AA1075">
            <v>1810.3618132516951</v>
          </cell>
          <cell r="AB1075">
            <v>1895.2249696128297</v>
          </cell>
          <cell r="AC1075">
            <v>2022.0397431496724</v>
          </cell>
          <cell r="AD1075">
            <v>1976.2210642444632</v>
          </cell>
          <cell r="AE1075">
            <v>1945.3114982292682</v>
          </cell>
          <cell r="AF1075" t="str">
            <v>Ceren</v>
          </cell>
          <cell r="AG1075" t="str">
            <v>Etude 6102</v>
          </cell>
        </row>
        <row r="1076">
          <cell r="A1076" t="str">
            <v>Consommation d'eau chaude biomasse des maisons 1990-2000 (climat normal)</v>
          </cell>
          <cell r="B1076" t="str">
            <v>boicfmprecs4</v>
          </cell>
          <cell r="C1076" t="str">
            <v>fra</v>
          </cell>
          <cell r="D1076" t="str">
            <v>CEREN</v>
          </cell>
          <cell r="E1076" t="str">
            <v>GWh</v>
          </cell>
          <cell r="F1076">
            <v>0</v>
          </cell>
          <cell r="G1076">
            <v>6.6753051135713104</v>
          </cell>
          <cell r="H1076">
            <v>15.635211336598331</v>
          </cell>
          <cell r="I1076">
            <v>29.661074193489632</v>
          </cell>
          <cell r="J1076">
            <v>43.880421182936061</v>
          </cell>
          <cell r="K1076">
            <v>59.875711498606506</v>
          </cell>
          <cell r="L1076">
            <v>76.99900143846844</v>
          </cell>
          <cell r="M1076">
            <v>72.498247720732252</v>
          </cell>
          <cell r="N1076">
            <v>70.667706264111089</v>
          </cell>
          <cell r="O1076">
            <v>74.182027040217818</v>
          </cell>
          <cell r="P1076">
            <v>89.440976679185411</v>
          </cell>
          <cell r="Q1076">
            <v>93.999066043307181</v>
          </cell>
          <cell r="R1076">
            <v>94.379426606189</v>
          </cell>
          <cell r="S1076">
            <v>93.46525199057524</v>
          </cell>
          <cell r="T1076">
            <v>85.125168059917442</v>
          </cell>
          <cell r="U1076">
            <v>74.884762397582918</v>
          </cell>
          <cell r="V1076">
            <v>73.742992013162976</v>
          </cell>
          <cell r="W1076">
            <v>70.5247739724322</v>
          </cell>
          <cell r="X1076">
            <v>67.29677560038489</v>
          </cell>
          <cell r="Y1076">
            <v>67.471782012048067</v>
          </cell>
          <cell r="Z1076">
            <v>65.304403365664626</v>
          </cell>
          <cell r="AA1076">
            <v>63.66739156811618</v>
          </cell>
          <cell r="AB1076">
            <v>61.987014850207217</v>
          </cell>
          <cell r="AC1076">
            <v>60.546424114765074</v>
          </cell>
          <cell r="AD1076">
            <v>60.810926914765702</v>
          </cell>
          <cell r="AE1076">
            <v>62.071586452765963</v>
          </cell>
          <cell r="AF1076" t="str">
            <v>Ceren</v>
          </cell>
          <cell r="AG1076" t="str">
            <v>Etude 6102</v>
          </cell>
        </row>
        <row r="1077">
          <cell r="A1077" t="str">
            <v>Consommation d'eau chaude autre des maisons 1990-2000 (climat normal)</v>
          </cell>
          <cell r="B1077" t="str">
            <v>divcfmprecs4</v>
          </cell>
          <cell r="C1077" t="str">
            <v>fra</v>
          </cell>
          <cell r="D1077" t="str">
            <v>CEREN</v>
          </cell>
          <cell r="E1077" t="str">
            <v>GWh</v>
          </cell>
          <cell r="F1077">
            <v>0</v>
          </cell>
          <cell r="G1077">
            <v>0</v>
          </cell>
          <cell r="H1077">
            <v>0.22255472985988653</v>
          </cell>
          <cell r="I1077">
            <v>0.28998139266014211</v>
          </cell>
          <cell r="J1077">
            <v>0.32672312056007247</v>
          </cell>
          <cell r="K1077">
            <v>0.32635701370634829</v>
          </cell>
          <cell r="L1077">
            <v>0.65664196799856278</v>
          </cell>
          <cell r="M1077">
            <v>0.66575832091355402</v>
          </cell>
          <cell r="N1077">
            <v>0.64061679523016146</v>
          </cell>
          <cell r="O1077">
            <v>0.56171945801415502</v>
          </cell>
          <cell r="P1077">
            <v>0.55824977655247354</v>
          </cell>
          <cell r="Q1077">
            <v>0.55888061686723234</v>
          </cell>
          <cell r="R1077">
            <v>0.56187102501223884</v>
          </cell>
          <cell r="S1077">
            <v>0.84570829443713724</v>
          </cell>
          <cell r="T1077">
            <v>1.1276110592495161</v>
          </cell>
          <cell r="U1077">
            <v>1.4095138240618952</v>
          </cell>
          <cell r="V1077">
            <v>2.2552221184990322</v>
          </cell>
          <cell r="W1077">
            <v>3.9466387073733076</v>
          </cell>
          <cell r="X1077">
            <v>5.3561525314352032</v>
          </cell>
          <cell r="Y1077">
            <v>7.6113746499342341</v>
          </cell>
          <cell r="Z1077">
            <v>9.8665967684332667</v>
          </cell>
          <cell r="AA1077">
            <v>11.558013357307539</v>
          </cell>
          <cell r="AB1077">
            <v>13.531332710994196</v>
          </cell>
          <cell r="AC1077">
            <v>15.504652064680847</v>
          </cell>
          <cell r="AD1077">
            <v>16.350360359117992</v>
          </cell>
          <cell r="AE1077">
            <v>16.350360359117985</v>
          </cell>
          <cell r="AF1077" t="str">
            <v>Ceren</v>
          </cell>
          <cell r="AG1077" t="str">
            <v>Etude 6102</v>
          </cell>
        </row>
        <row r="1078">
          <cell r="A1078" t="str">
            <v>Consommation d'eau chaude des appartements 1990-2000 (climat normal)</v>
          </cell>
        </row>
        <row r="1079">
          <cell r="A1079" t="str">
            <v>Consommation d'eau chaude des appartements 1990-2000 (climat normal)</v>
          </cell>
          <cell r="B1079" t="str">
            <v>toccfiprecs4</v>
          </cell>
          <cell r="C1079" t="str">
            <v>fra</v>
          </cell>
          <cell r="D1079" t="str">
            <v>CEREN</v>
          </cell>
          <cell r="E1079" t="str">
            <v>GWh</v>
          </cell>
          <cell r="F1079">
            <v>0</v>
          </cell>
          <cell r="G1079">
            <v>130.53092972723053</v>
          </cell>
          <cell r="H1079">
            <v>303.42458348375817</v>
          </cell>
          <cell r="I1079">
            <v>488.87236252933735</v>
          </cell>
          <cell r="J1079">
            <v>668.82756900336244</v>
          </cell>
          <cell r="K1079">
            <v>883.46921704179692</v>
          </cell>
          <cell r="L1079">
            <v>1081.8986078263906</v>
          </cell>
          <cell r="M1079">
            <v>1234.4927572158126</v>
          </cell>
          <cell r="N1079">
            <v>1375.3556234653299</v>
          </cell>
          <cell r="O1079">
            <v>1514.7700676234404</v>
          </cell>
          <cell r="P1079">
            <v>1660.6005221174398</v>
          </cell>
          <cell r="Q1079">
            <v>1668.2219820923083</v>
          </cell>
          <cell r="R1079">
            <v>1683.6684543727847</v>
          </cell>
          <cell r="S1079">
            <v>1686.1666749983183</v>
          </cell>
          <cell r="T1079">
            <v>1718.9873708621976</v>
          </cell>
          <cell r="U1079">
            <v>1753.543788161578</v>
          </cell>
          <cell r="V1079">
            <v>1787.317791757474</v>
          </cell>
          <cell r="W1079">
            <v>1764.9032003026291</v>
          </cell>
          <cell r="X1079">
            <v>1705.7439293709883</v>
          </cell>
          <cell r="Y1079">
            <v>1637.3020932757715</v>
          </cell>
          <cell r="Z1079">
            <v>1597.2769490983917</v>
          </cell>
          <cell r="AA1079">
            <v>1566.2280499619433</v>
          </cell>
          <cell r="AB1079">
            <v>1513.8446826917238</v>
          </cell>
          <cell r="AC1079">
            <v>1466.4013064573751</v>
          </cell>
          <cell r="AD1079">
            <v>1441.3914718009671</v>
          </cell>
          <cell r="AE1079">
            <v>1419.9233883360193</v>
          </cell>
          <cell r="AF1079" t="str">
            <v>Ceren</v>
          </cell>
          <cell r="AG1079" t="str">
            <v>Etude 6102</v>
          </cell>
        </row>
        <row r="1080">
          <cell r="A1080" t="str">
            <v>Consommation d'eau chaude charbon des appartements 1990-2000 (climat normal)</v>
          </cell>
          <cell r="B1080" t="str">
            <v>chacfiprecs4</v>
          </cell>
          <cell r="C1080" t="str">
            <v>fra</v>
          </cell>
          <cell r="D1080" t="str">
            <v>CEREN</v>
          </cell>
          <cell r="E1080" t="str">
            <v>GWh</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cell r="AF1080" t="str">
            <v>Ceren</v>
          </cell>
          <cell r="AG1080" t="str">
            <v>Etude 6102</v>
          </cell>
        </row>
        <row r="1081">
          <cell r="A1081" t="str">
            <v>Consommation d'eau chaude fioul des appartements 1990-2000 (climat normal)</v>
          </cell>
          <cell r="B1081" t="str">
            <v>fodcfiprecs4</v>
          </cell>
          <cell r="C1081" t="str">
            <v>fra</v>
          </cell>
          <cell r="D1081" t="str">
            <v>CEREN</v>
          </cell>
          <cell r="E1081" t="str">
            <v>GWh</v>
          </cell>
          <cell r="F1081">
            <v>0</v>
          </cell>
          <cell r="G1081">
            <v>1.8531249425004155</v>
          </cell>
          <cell r="H1081">
            <v>3.8881257848641102</v>
          </cell>
          <cell r="I1081">
            <v>6.5443017359461511</v>
          </cell>
          <cell r="J1081">
            <v>8.8085381193805716</v>
          </cell>
          <cell r="K1081">
            <v>10.598690128982769</v>
          </cell>
          <cell r="L1081">
            <v>12.810447711333582</v>
          </cell>
          <cell r="M1081">
            <v>16.616253629875249</v>
          </cell>
          <cell r="N1081">
            <v>19.696602622728506</v>
          </cell>
          <cell r="O1081">
            <v>24.528705755254474</v>
          </cell>
          <cell r="P1081">
            <v>28.16763910577594</v>
          </cell>
          <cell r="Q1081">
            <v>29.581501037698871</v>
          </cell>
          <cell r="R1081">
            <v>29.83483083021963</v>
          </cell>
          <cell r="S1081">
            <v>33.504633540186035</v>
          </cell>
          <cell r="T1081">
            <v>36.924791516757573</v>
          </cell>
          <cell r="U1081">
            <v>38.427544755411979</v>
          </cell>
          <cell r="V1081">
            <v>44.575881301698153</v>
          </cell>
          <cell r="W1081">
            <v>45.063534714625234</v>
          </cell>
          <cell r="X1081">
            <v>41.497485111670002</v>
          </cell>
          <cell r="Y1081">
            <v>40.722770425975163</v>
          </cell>
          <cell r="Z1081">
            <v>38.823115350528262</v>
          </cell>
          <cell r="AA1081">
            <v>36.538946204667418</v>
          </cell>
          <cell r="AB1081">
            <v>33.768065707166862</v>
          </cell>
          <cell r="AC1081">
            <v>31.096488816502699</v>
          </cell>
          <cell r="AD1081">
            <v>30.092723778759989</v>
          </cell>
          <cell r="AE1081">
            <v>29.391218453563766</v>
          </cell>
          <cell r="AF1081" t="str">
            <v>Ceren</v>
          </cell>
          <cell r="AG1081" t="str">
            <v>Etude 6102</v>
          </cell>
        </row>
        <row r="1082">
          <cell r="A1082" t="str">
            <v>Consommation d'eau chaude GPL des appartements 1990-2000 (climat normal)</v>
          </cell>
          <cell r="B1082" t="str">
            <v>gplcfiprecs4</v>
          </cell>
          <cell r="C1082" t="str">
            <v>fra</v>
          </cell>
          <cell r="D1082" t="str">
            <v>CEREN</v>
          </cell>
          <cell r="E1082" t="str">
            <v>GWh</v>
          </cell>
          <cell r="F1082">
            <v>0</v>
          </cell>
          <cell r="G1082">
            <v>2.8796019552919074</v>
          </cell>
          <cell r="H1082">
            <v>2.7452360322762739</v>
          </cell>
          <cell r="I1082">
            <v>4.2044840069368847</v>
          </cell>
          <cell r="J1082">
            <v>5.4298052672447223</v>
          </cell>
          <cell r="K1082">
            <v>7.1525338158129861</v>
          </cell>
          <cell r="L1082">
            <v>8.9380165231173851</v>
          </cell>
          <cell r="M1082">
            <v>10.821176877230656</v>
          </cell>
          <cell r="N1082">
            <v>11.491510028611284</v>
          </cell>
          <cell r="O1082">
            <v>13.61107337496126</v>
          </cell>
          <cell r="P1082">
            <v>15.772743077104444</v>
          </cell>
          <cell r="Q1082">
            <v>15.832323489813426</v>
          </cell>
          <cell r="R1082">
            <v>15.545367561966074</v>
          </cell>
          <cell r="S1082">
            <v>14.478731199028523</v>
          </cell>
          <cell r="T1082">
            <v>14.034959051701502</v>
          </cell>
          <cell r="U1082">
            <v>13.094824036834803</v>
          </cell>
          <cell r="V1082">
            <v>11.983125974105912</v>
          </cell>
          <cell r="W1082">
            <v>10.633311980212346</v>
          </cell>
          <cell r="X1082">
            <v>9.4406772184451917</v>
          </cell>
          <cell r="Y1082">
            <v>8.4291064440134136</v>
          </cell>
          <cell r="Z1082">
            <v>7.4122597004750741</v>
          </cell>
          <cell r="AA1082">
            <v>6.2431219458034466</v>
          </cell>
          <cell r="AB1082">
            <v>5.1824594328029967</v>
          </cell>
          <cell r="AC1082">
            <v>4.1684003282514324</v>
          </cell>
          <cell r="AD1082">
            <v>4.1554108736966775</v>
          </cell>
          <cell r="AE1082">
            <v>4.0051342224262276</v>
          </cell>
          <cell r="AF1082" t="str">
            <v>Ceren</v>
          </cell>
          <cell r="AG1082" t="str">
            <v>Etude 6102</v>
          </cell>
        </row>
        <row r="1083">
          <cell r="A1083" t="str">
            <v>Consommation d'eau chaude gaz naturel des appartements 1990-2000 (climat normal)</v>
          </cell>
          <cell r="B1083" t="str">
            <v>gazcfiprecs4</v>
          </cell>
          <cell r="C1083" t="str">
            <v>fra</v>
          </cell>
          <cell r="D1083" t="str">
            <v>CEREN</v>
          </cell>
          <cell r="E1083" t="str">
            <v>GWh</v>
          </cell>
          <cell r="F1083">
            <v>0</v>
          </cell>
          <cell r="G1083">
            <v>45.28359637172337</v>
          </cell>
          <cell r="H1083">
            <v>101.09396818628667</v>
          </cell>
          <cell r="I1083">
            <v>165.21641681830698</v>
          </cell>
          <cell r="J1083">
            <v>227.30372896395815</v>
          </cell>
          <cell r="K1083">
            <v>305.29339181484391</v>
          </cell>
          <cell r="L1083">
            <v>388.63145664641524</v>
          </cell>
          <cell r="M1083">
            <v>437.30150188134485</v>
          </cell>
          <cell r="N1083">
            <v>488.62809710950125</v>
          </cell>
          <cell r="O1083">
            <v>526.74131838950564</v>
          </cell>
          <cell r="P1083">
            <v>593.1932162605342</v>
          </cell>
          <cell r="Q1083">
            <v>608.98568913514737</v>
          </cell>
          <cell r="R1083">
            <v>622.32156295809887</v>
          </cell>
          <cell r="S1083">
            <v>608.61455320517825</v>
          </cell>
          <cell r="T1083">
            <v>591.78185977120688</v>
          </cell>
          <cell r="U1083">
            <v>592.28514030944257</v>
          </cell>
          <cell r="V1083">
            <v>587.1806624535825</v>
          </cell>
          <cell r="W1083">
            <v>582.63712743919416</v>
          </cell>
          <cell r="X1083">
            <v>577.94061538146821</v>
          </cell>
          <cell r="Y1083">
            <v>572.10987834952937</v>
          </cell>
          <cell r="Z1083">
            <v>566.65796656986197</v>
          </cell>
          <cell r="AA1083">
            <v>560.51984306606028</v>
          </cell>
          <cell r="AB1083">
            <v>553.29481592501406</v>
          </cell>
          <cell r="AC1083">
            <v>545.60192897955642</v>
          </cell>
          <cell r="AD1083">
            <v>543.75259441618937</v>
          </cell>
          <cell r="AE1083">
            <v>542.15848170020502</v>
          </cell>
          <cell r="AF1083" t="str">
            <v>Ceren</v>
          </cell>
          <cell r="AG1083" t="str">
            <v>Etude 6102</v>
          </cell>
        </row>
        <row r="1084">
          <cell r="A1084" t="str">
            <v>Consommation d'eau chaude électricité des appartements 1990-2000 (climat normal)</v>
          </cell>
          <cell r="B1084" t="str">
            <v>elccfiprecs4</v>
          </cell>
          <cell r="C1084" t="str">
            <v>fra</v>
          </cell>
          <cell r="D1084" t="str">
            <v>CEREN</v>
          </cell>
          <cell r="E1084" t="str">
            <v>GWh</v>
          </cell>
          <cell r="F1084">
            <v>0</v>
          </cell>
          <cell r="G1084">
            <v>74.188691643750005</v>
          </cell>
          <cell r="H1084">
            <v>181.41634957499997</v>
          </cell>
          <cell r="I1084">
            <v>280.26596938124999</v>
          </cell>
          <cell r="J1084">
            <v>380.18184543749999</v>
          </cell>
          <cell r="K1084">
            <v>500.08202836875017</v>
          </cell>
          <cell r="L1084">
            <v>593.2142560499999</v>
          </cell>
          <cell r="M1084">
            <v>671.55997123125019</v>
          </cell>
          <cell r="N1084">
            <v>744.52785041250024</v>
          </cell>
          <cell r="O1084">
            <v>822.5098612825501</v>
          </cell>
          <cell r="P1084">
            <v>883.56018755740979</v>
          </cell>
          <cell r="Q1084">
            <v>878.15959323865968</v>
          </cell>
          <cell r="R1084">
            <v>889.46418841990942</v>
          </cell>
          <cell r="S1084">
            <v>896.74940010115972</v>
          </cell>
          <cell r="T1084">
            <v>937.63384503240934</v>
          </cell>
          <cell r="U1084">
            <v>965.33180503241022</v>
          </cell>
          <cell r="V1084">
            <v>993.76726003240969</v>
          </cell>
          <cell r="W1084">
            <v>968.50887934485502</v>
          </cell>
          <cell r="X1084">
            <v>911.32766114591197</v>
          </cell>
          <cell r="Y1084">
            <v>844.18421556048145</v>
          </cell>
          <cell r="Z1084">
            <v>806.20885299947474</v>
          </cell>
          <cell r="AA1084">
            <v>778.43275228508139</v>
          </cell>
          <cell r="AB1084">
            <v>730.78732318412995</v>
          </cell>
          <cell r="AC1084">
            <v>688.26393503240934</v>
          </cell>
          <cell r="AD1084">
            <v>667.6648717082943</v>
          </cell>
          <cell r="AE1084">
            <v>650.1873652124259</v>
          </cell>
          <cell r="AF1084" t="str">
            <v>Ceren</v>
          </cell>
          <cell r="AG1084" t="str">
            <v>Etude 6102</v>
          </cell>
        </row>
        <row r="1085">
          <cell r="A1085" t="str">
            <v>Consommation d'eau chaude biomasse des appartements 1990-2000 (climat normal)</v>
          </cell>
          <cell r="B1085" t="str">
            <v>boicfiprecs4</v>
          </cell>
          <cell r="C1085" t="str">
            <v>fra</v>
          </cell>
          <cell r="D1085" t="str">
            <v>CEREN</v>
          </cell>
          <cell r="E1085" t="str">
            <v>GWh</v>
          </cell>
          <cell r="F1085">
            <v>0</v>
          </cell>
          <cell r="G1085">
            <v>1.2097832831164224</v>
          </cell>
          <cell r="H1085">
            <v>0.61099977010732687</v>
          </cell>
          <cell r="I1085">
            <v>1.0244895717456757</v>
          </cell>
          <cell r="J1085">
            <v>0.42438605400957385</v>
          </cell>
          <cell r="K1085">
            <v>0.41198624400209383</v>
          </cell>
          <cell r="L1085">
            <v>0.7936090924366398</v>
          </cell>
          <cell r="M1085">
            <v>0.82444453748664159</v>
          </cell>
          <cell r="N1085">
            <v>0.83444187977877948</v>
          </cell>
          <cell r="O1085">
            <v>1.016147849607506</v>
          </cell>
          <cell r="P1085">
            <v>1.4519196625184916</v>
          </cell>
          <cell r="Q1085">
            <v>1.4491646264035865</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cell r="AF1085" t="str">
            <v>Ceren</v>
          </cell>
          <cell r="AG1085" t="str">
            <v>Etude 6102</v>
          </cell>
        </row>
        <row r="1086">
          <cell r="A1086" t="str">
            <v>Consommation d'eau chaude autre des appartements 1990-2000 (climat normal)</v>
          </cell>
          <cell r="B1086" t="str">
            <v>divcfiprecs4</v>
          </cell>
          <cell r="C1086" t="str">
            <v>fra</v>
          </cell>
          <cell r="D1086" t="str">
            <v>CEREN</v>
          </cell>
          <cell r="E1086" t="str">
            <v>GWh</v>
          </cell>
          <cell r="F1086">
            <v>0</v>
          </cell>
          <cell r="G1086">
            <v>5.1161315308484054</v>
          </cell>
          <cell r="H1086">
            <v>13.669904135223746</v>
          </cell>
          <cell r="I1086">
            <v>31.616701015151676</v>
          </cell>
          <cell r="J1086">
            <v>46.679265161269463</v>
          </cell>
          <cell r="K1086">
            <v>59.930586669404988</v>
          </cell>
          <cell r="L1086">
            <v>77.510821803087879</v>
          </cell>
          <cell r="M1086">
            <v>97.369409058625109</v>
          </cell>
          <cell r="N1086">
            <v>110.1771214122097</v>
          </cell>
          <cell r="O1086">
            <v>126.36296097156138</v>
          </cell>
          <cell r="P1086">
            <v>138.45481645409663</v>
          </cell>
          <cell r="Q1086">
            <v>134.21371056458545</v>
          </cell>
          <cell r="R1086">
            <v>126.50250460259079</v>
          </cell>
          <cell r="S1086">
            <v>132.81935695276587</v>
          </cell>
          <cell r="T1086">
            <v>138.61191549012216</v>
          </cell>
          <cell r="U1086">
            <v>144.40447402747844</v>
          </cell>
          <cell r="V1086">
            <v>149.81086199567767</v>
          </cell>
          <cell r="W1086">
            <v>158.06034682374235</v>
          </cell>
          <cell r="X1086">
            <v>165.53749051349283</v>
          </cell>
          <cell r="Y1086">
            <v>171.8561224957721</v>
          </cell>
          <cell r="Z1086">
            <v>178.17475447805131</v>
          </cell>
          <cell r="AA1086">
            <v>184.49338646033053</v>
          </cell>
          <cell r="AB1086">
            <v>190.81201844260983</v>
          </cell>
          <cell r="AC1086">
            <v>197.27055330065497</v>
          </cell>
          <cell r="AD1086">
            <v>195.72587102402662</v>
          </cell>
          <cell r="AE1086">
            <v>194.18118874739827</v>
          </cell>
          <cell r="AF1086" t="str">
            <v>Ceren</v>
          </cell>
          <cell r="AG1086" t="str">
            <v>Etude 6102</v>
          </cell>
        </row>
        <row r="1087">
          <cell r="A1087" t="str">
            <v>Consommation d'eau chaude des maisons &gt;=2001 (climat normal)</v>
          </cell>
        </row>
        <row r="1088">
          <cell r="A1088" t="str">
            <v>Consommation d'eau chaude des maisons &gt;=2001 (climat normal)</v>
          </cell>
          <cell r="B1088" t="str">
            <v>toccfmprecs5</v>
          </cell>
          <cell r="C1088" t="str">
            <v>fra</v>
          </cell>
          <cell r="D1088" t="str">
            <v>CEREN</v>
          </cell>
          <cell r="E1088" t="str">
            <v>GWh</v>
          </cell>
          <cell r="F1088">
            <v>0</v>
          </cell>
          <cell r="G1088">
            <v>0</v>
          </cell>
          <cell r="H1088">
            <v>0</v>
          </cell>
          <cell r="I1088">
            <v>0</v>
          </cell>
          <cell r="J1088">
            <v>0</v>
          </cell>
          <cell r="K1088">
            <v>0</v>
          </cell>
          <cell r="L1088">
            <v>0</v>
          </cell>
          <cell r="M1088">
            <v>0</v>
          </cell>
          <cell r="N1088">
            <v>0</v>
          </cell>
          <cell r="O1088">
            <v>0</v>
          </cell>
          <cell r="P1088">
            <v>0</v>
          </cell>
          <cell r="Q1088">
            <v>310.70087464378082</v>
          </cell>
          <cell r="R1088">
            <v>750.06918132423061</v>
          </cell>
          <cell r="S1088">
            <v>1194.9387438602864</v>
          </cell>
          <cell r="T1088">
            <v>1793.2550039585972</v>
          </cell>
          <cell r="U1088">
            <v>2357.5990914070471</v>
          </cell>
          <cell r="V1088">
            <v>2950.9748961160203</v>
          </cell>
          <cell r="W1088">
            <v>3442.884354321975</v>
          </cell>
          <cell r="X1088">
            <v>3887.6506507570962</v>
          </cell>
          <cell r="Y1088">
            <v>4328.7442817401989</v>
          </cell>
          <cell r="Z1088">
            <v>4633.2077746887389</v>
          </cell>
          <cell r="AA1088">
            <v>4913.5881124718981</v>
          </cell>
          <cell r="AB1088">
            <v>5207.9448512622112</v>
          </cell>
          <cell r="AC1088">
            <v>5569.0313303374733</v>
          </cell>
          <cell r="AD1088">
            <v>5713.9463327123522</v>
          </cell>
          <cell r="AE1088">
            <v>5769.9478093960788</v>
          </cell>
          <cell r="AF1088" t="str">
            <v>Ceren</v>
          </cell>
          <cell r="AG1088" t="str">
            <v>Etude 6102</v>
          </cell>
        </row>
        <row r="1089">
          <cell r="A1089" t="str">
            <v>Consommation d'eau chaude charbon des maisons &gt;=2001 (climat normal)</v>
          </cell>
          <cell r="B1089" t="str">
            <v>chacfmprecs5</v>
          </cell>
          <cell r="C1089" t="str">
            <v>fra</v>
          </cell>
          <cell r="D1089" t="str">
            <v>CEREN</v>
          </cell>
          <cell r="E1089" t="str">
            <v>GWh</v>
          </cell>
          <cell r="F1089">
            <v>0</v>
          </cell>
          <cell r="G1089">
            <v>0</v>
          </cell>
          <cell r="H1089">
            <v>0</v>
          </cell>
          <cell r="I1089">
            <v>0</v>
          </cell>
          <cell r="J1089">
            <v>0</v>
          </cell>
          <cell r="K1089">
            <v>0</v>
          </cell>
          <cell r="L1089">
            <v>0</v>
          </cell>
          <cell r="M1089">
            <v>0</v>
          </cell>
          <cell r="N1089">
            <v>0</v>
          </cell>
          <cell r="O1089">
            <v>0</v>
          </cell>
          <cell r="P1089">
            <v>0</v>
          </cell>
          <cell r="Q1089">
            <v>0</v>
          </cell>
          <cell r="R1089">
            <v>0</v>
          </cell>
          <cell r="S1089">
            <v>0</v>
          </cell>
          <cell r="T1089">
            <v>0</v>
          </cell>
          <cell r="U1089">
            <v>0</v>
          </cell>
          <cell r="V1089">
            <v>0</v>
          </cell>
          <cell r="W1089">
            <v>0</v>
          </cell>
          <cell r="X1089">
            <v>0</v>
          </cell>
          <cell r="Y1089">
            <v>0</v>
          </cell>
          <cell r="Z1089">
            <v>0</v>
          </cell>
          <cell r="AA1089">
            <v>0</v>
          </cell>
          <cell r="AB1089">
            <v>0</v>
          </cell>
          <cell r="AC1089">
            <v>0</v>
          </cell>
          <cell r="AD1089">
            <v>0</v>
          </cell>
          <cell r="AE1089">
            <v>0</v>
          </cell>
          <cell r="AF1089" t="str">
            <v>Ceren</v>
          </cell>
          <cell r="AG1089" t="str">
            <v>Etude 6102</v>
          </cell>
        </row>
        <row r="1090">
          <cell r="A1090" t="str">
            <v>Consommation d'eau chaude fioul des maisons &gt;=2001 (climat normal)</v>
          </cell>
          <cell r="B1090" t="str">
            <v>fodcfmprecs5</v>
          </cell>
          <cell r="C1090" t="str">
            <v>fra</v>
          </cell>
          <cell r="D1090" t="str">
            <v>CEREN</v>
          </cell>
          <cell r="E1090" t="str">
            <v>GWh</v>
          </cell>
          <cell r="F1090">
            <v>0</v>
          </cell>
          <cell r="G1090">
            <v>0</v>
          </cell>
          <cell r="H1090">
            <v>0</v>
          </cell>
          <cell r="I1090">
            <v>0</v>
          </cell>
          <cell r="J1090">
            <v>0</v>
          </cell>
          <cell r="K1090">
            <v>0</v>
          </cell>
          <cell r="L1090">
            <v>0</v>
          </cell>
          <cell r="M1090">
            <v>0</v>
          </cell>
          <cell r="N1090">
            <v>0</v>
          </cell>
          <cell r="O1090">
            <v>0</v>
          </cell>
          <cell r="P1090">
            <v>0</v>
          </cell>
          <cell r="Q1090">
            <v>41.162338526152013</v>
          </cell>
          <cell r="R1090">
            <v>119.41569288841109</v>
          </cell>
          <cell r="S1090">
            <v>219.01415843888887</v>
          </cell>
          <cell r="T1090">
            <v>414.28608080925233</v>
          </cell>
          <cell r="U1090">
            <v>498.01277319487792</v>
          </cell>
          <cell r="V1090">
            <v>570.45723949827209</v>
          </cell>
          <cell r="W1090">
            <v>627.38125384625198</v>
          </cell>
          <cell r="X1090">
            <v>561.92638297506846</v>
          </cell>
          <cell r="Y1090">
            <v>569.67225571840197</v>
          </cell>
          <cell r="Z1090">
            <v>552.92890595852759</v>
          </cell>
          <cell r="AA1090">
            <v>553.38742140412569</v>
          </cell>
          <cell r="AB1090">
            <v>536.84237019949092</v>
          </cell>
          <cell r="AC1090">
            <v>502.66140106243517</v>
          </cell>
          <cell r="AD1090">
            <v>536.43026257842246</v>
          </cell>
          <cell r="AE1090">
            <v>497.69606325941265</v>
          </cell>
          <cell r="AF1090" t="str">
            <v>Ceren</v>
          </cell>
          <cell r="AG1090" t="str">
            <v>Etude 6102</v>
          </cell>
        </row>
        <row r="1091">
          <cell r="A1091" t="str">
            <v>Consommation d'eau chaude GPL des maisons &gt;=2001 (climat normal)</v>
          </cell>
          <cell r="B1091" t="str">
            <v>gplcfmprecs5</v>
          </cell>
          <cell r="C1091" t="str">
            <v>fra</v>
          </cell>
          <cell r="D1091" t="str">
            <v>CEREN</v>
          </cell>
          <cell r="E1091" t="str">
            <v>GWh</v>
          </cell>
          <cell r="F1091">
            <v>0</v>
          </cell>
          <cell r="G1091">
            <v>0</v>
          </cell>
          <cell r="H1091">
            <v>0</v>
          </cell>
          <cell r="I1091">
            <v>0</v>
          </cell>
          <cell r="J1091">
            <v>0</v>
          </cell>
          <cell r="K1091">
            <v>0</v>
          </cell>
          <cell r="L1091">
            <v>0</v>
          </cell>
          <cell r="M1091">
            <v>0</v>
          </cell>
          <cell r="N1091">
            <v>0</v>
          </cell>
          <cell r="O1091">
            <v>0</v>
          </cell>
          <cell r="P1091">
            <v>0</v>
          </cell>
          <cell r="Q1091">
            <v>16.945916303292975</v>
          </cell>
          <cell r="R1091">
            <v>43.591661133627852</v>
          </cell>
          <cell r="S1091">
            <v>62.056273908985034</v>
          </cell>
          <cell r="T1091">
            <v>76.780153520145703</v>
          </cell>
          <cell r="U1091">
            <v>83.9637708504644</v>
          </cell>
          <cell r="V1091">
            <v>92.898996728580798</v>
          </cell>
          <cell r="W1091">
            <v>97.870161985048199</v>
          </cell>
          <cell r="X1091">
            <v>99.823023014405962</v>
          </cell>
          <cell r="Y1091">
            <v>101.89963806189128</v>
          </cell>
          <cell r="Z1091">
            <v>99.184230889148537</v>
          </cell>
          <cell r="AA1091">
            <v>93.879859615979896</v>
          </cell>
          <cell r="AB1091">
            <v>86.67811849364405</v>
          </cell>
          <cell r="AC1091">
            <v>80.7699589410946</v>
          </cell>
          <cell r="AD1091">
            <v>80.616184452555913</v>
          </cell>
          <cell r="AE1091">
            <v>80.564285397508783</v>
          </cell>
          <cell r="AF1091" t="str">
            <v>Ceren</v>
          </cell>
          <cell r="AG1091" t="str">
            <v>Etude 6102</v>
          </cell>
        </row>
        <row r="1092">
          <cell r="A1092" t="str">
            <v>Consommation d'eau chaude gaz naturel des maisons &gt;=2001 (climat normal)</v>
          </cell>
          <cell r="B1092" t="str">
            <v>gazcfmprecs5</v>
          </cell>
          <cell r="C1092" t="str">
            <v>fra</v>
          </cell>
          <cell r="D1092" t="str">
            <v>CEREN</v>
          </cell>
          <cell r="E1092" t="str">
            <v>GWh</v>
          </cell>
          <cell r="F1092">
            <v>0</v>
          </cell>
          <cell r="G1092">
            <v>0</v>
          </cell>
          <cell r="H1092">
            <v>0</v>
          </cell>
          <cell r="I1092">
            <v>0</v>
          </cell>
          <cell r="J1092">
            <v>0</v>
          </cell>
          <cell r="K1092">
            <v>0</v>
          </cell>
          <cell r="L1092">
            <v>0</v>
          </cell>
          <cell r="M1092">
            <v>0</v>
          </cell>
          <cell r="N1092">
            <v>0</v>
          </cell>
          <cell r="O1092">
            <v>0</v>
          </cell>
          <cell r="P1092">
            <v>0</v>
          </cell>
          <cell r="Q1092">
            <v>124.45632230949133</v>
          </cell>
          <cell r="R1092">
            <v>290.45127504414558</v>
          </cell>
          <cell r="S1092">
            <v>434.55130614774345</v>
          </cell>
          <cell r="T1092">
            <v>603.1578502209461</v>
          </cell>
          <cell r="U1092">
            <v>752.81793266210025</v>
          </cell>
          <cell r="V1092">
            <v>926.55650736415373</v>
          </cell>
          <cell r="W1092">
            <v>1000.9619316532637</v>
          </cell>
          <cell r="X1092">
            <v>1091.42451114149</v>
          </cell>
          <cell r="Y1092">
            <v>1110.6067971309346</v>
          </cell>
          <cell r="Z1092">
            <v>1108.1264494257862</v>
          </cell>
          <cell r="AA1092">
            <v>1115.0773454974683</v>
          </cell>
          <cell r="AB1092">
            <v>1081.5737257899204</v>
          </cell>
          <cell r="AC1092">
            <v>1057.371017598382</v>
          </cell>
          <cell r="AD1092">
            <v>1099.6208538821952</v>
          </cell>
          <cell r="AE1092">
            <v>1144.0049935179795</v>
          </cell>
          <cell r="AF1092" t="str">
            <v>Ceren</v>
          </cell>
          <cell r="AG1092" t="str">
            <v>Etude 6102</v>
          </cell>
        </row>
        <row r="1093">
          <cell r="A1093" t="str">
            <v>Consommation d'eau chaude électricité des maisons &gt;=2001 (climat normal)</v>
          </cell>
          <cell r="B1093" t="str">
            <v>elccfmprecs5</v>
          </cell>
          <cell r="C1093" t="str">
            <v>fra</v>
          </cell>
          <cell r="D1093" t="str">
            <v>CEREN</v>
          </cell>
          <cell r="E1093" t="str">
            <v>GWh</v>
          </cell>
          <cell r="F1093">
            <v>0</v>
          </cell>
          <cell r="G1093">
            <v>0</v>
          </cell>
          <cell r="H1093">
            <v>0</v>
          </cell>
          <cell r="I1093">
            <v>0</v>
          </cell>
          <cell r="J1093">
            <v>0</v>
          </cell>
          <cell r="K1093">
            <v>0</v>
          </cell>
          <cell r="L1093">
            <v>0</v>
          </cell>
          <cell r="M1093">
            <v>0</v>
          </cell>
          <cell r="N1093">
            <v>0</v>
          </cell>
          <cell r="O1093">
            <v>0</v>
          </cell>
          <cell r="P1093">
            <v>0</v>
          </cell>
          <cell r="Q1093">
            <v>125.01915120801101</v>
          </cell>
          <cell r="R1093">
            <v>288.79209819992167</v>
          </cell>
          <cell r="S1093">
            <v>467.41173336000708</v>
          </cell>
          <cell r="T1093">
            <v>676.99792648691755</v>
          </cell>
          <cell r="U1093">
            <v>1000.6301635848895</v>
          </cell>
          <cell r="V1093">
            <v>1335.9810363845193</v>
          </cell>
          <cell r="W1093">
            <v>1688.4494679881911</v>
          </cell>
          <cell r="X1093">
            <v>2100.4602977710551</v>
          </cell>
          <cell r="Y1093">
            <v>2510.2024391934747</v>
          </cell>
          <cell r="Z1093">
            <v>2834.3963768684575</v>
          </cell>
          <cell r="AA1093">
            <v>3111.2514373148847</v>
          </cell>
          <cell r="AB1093">
            <v>3456.1350872098619</v>
          </cell>
          <cell r="AC1093">
            <v>3874.4312568503269</v>
          </cell>
          <cell r="AD1093">
            <v>3926.0802969215356</v>
          </cell>
          <cell r="AE1093">
            <v>3961.9208483416196</v>
          </cell>
          <cell r="AF1093" t="str">
            <v>Ceren</v>
          </cell>
          <cell r="AG1093" t="str">
            <v>Etude 6102</v>
          </cell>
        </row>
        <row r="1094">
          <cell r="A1094" t="str">
            <v>Consommation d'eau chaude biomasse des maisons &gt;=2001 (climat normal)</v>
          </cell>
          <cell r="B1094" t="str">
            <v>boicfmprecs5</v>
          </cell>
          <cell r="C1094" t="str">
            <v>fra</v>
          </cell>
          <cell r="D1094" t="str">
            <v>CEREN</v>
          </cell>
          <cell r="E1094" t="str">
            <v>GWh</v>
          </cell>
          <cell r="F1094">
            <v>0</v>
          </cell>
          <cell r="G1094">
            <v>0</v>
          </cell>
          <cell r="H1094">
            <v>0</v>
          </cell>
          <cell r="I1094">
            <v>0</v>
          </cell>
          <cell r="J1094">
            <v>0</v>
          </cell>
          <cell r="K1094">
            <v>0</v>
          </cell>
          <cell r="L1094">
            <v>0</v>
          </cell>
          <cell r="M1094">
            <v>0</v>
          </cell>
          <cell r="N1094">
            <v>0</v>
          </cell>
          <cell r="O1094">
            <v>0</v>
          </cell>
          <cell r="P1094">
            <v>0</v>
          </cell>
          <cell r="Q1094">
            <v>2.4194718782290181</v>
          </cell>
          <cell r="R1094">
            <v>6.6556633604501219</v>
          </cell>
          <cell r="S1094">
            <v>10.04480688838302</v>
          </cell>
          <cell r="T1094">
            <v>19.474853386451834</v>
          </cell>
          <cell r="U1094">
            <v>18.918637161226428</v>
          </cell>
          <cell r="V1094">
            <v>20.895069628867162</v>
          </cell>
          <cell r="W1094">
            <v>24.035492337593126</v>
          </cell>
          <cell r="X1094">
            <v>28.202482366703947</v>
          </cell>
          <cell r="Y1094">
            <v>30.084081868054987</v>
          </cell>
          <cell r="Z1094">
            <v>31.362509241236324</v>
          </cell>
          <cell r="AA1094">
            <v>32.08507189525298</v>
          </cell>
          <cell r="AB1094">
            <v>32.529503057664982</v>
          </cell>
          <cell r="AC1094">
            <v>33.797695885233757</v>
          </cell>
          <cell r="AD1094">
            <v>38.640595342759838</v>
          </cell>
          <cell r="AE1094">
            <v>44.133711902813587</v>
          </cell>
          <cell r="AF1094" t="str">
            <v>Ceren</v>
          </cell>
          <cell r="AG1094" t="str">
            <v>Etude 6102</v>
          </cell>
        </row>
        <row r="1095">
          <cell r="A1095" t="str">
            <v>Consommation d'eau chaude autre des maisons &gt;=2001 (climat normal)</v>
          </cell>
          <cell r="B1095" t="str">
            <v>divcfmprecs5</v>
          </cell>
          <cell r="C1095" t="str">
            <v>fra</v>
          </cell>
          <cell r="D1095" t="str">
            <v>CEREN</v>
          </cell>
          <cell r="E1095" t="str">
            <v>GWh</v>
          </cell>
          <cell r="F1095">
            <v>0</v>
          </cell>
          <cell r="G1095">
            <v>0</v>
          </cell>
          <cell r="H1095">
            <v>0</v>
          </cell>
          <cell r="I1095">
            <v>0</v>
          </cell>
          <cell r="J1095">
            <v>0</v>
          </cell>
          <cell r="K1095">
            <v>0</v>
          </cell>
          <cell r="L1095">
            <v>0</v>
          </cell>
          <cell r="M1095">
            <v>0</v>
          </cell>
          <cell r="N1095">
            <v>0</v>
          </cell>
          <cell r="O1095">
            <v>0</v>
          </cell>
          <cell r="P1095">
            <v>0</v>
          </cell>
          <cell r="Q1095">
            <v>0.69767441860465107</v>
          </cell>
          <cell r="R1095">
            <v>1.1627906976744187</v>
          </cell>
          <cell r="S1095">
            <v>1.8604651162790697</v>
          </cell>
          <cell r="T1095">
            <v>2.558139534883721</v>
          </cell>
          <cell r="U1095">
            <v>3.2558139534883725</v>
          </cell>
          <cell r="V1095">
            <v>4.1860465116279082</v>
          </cell>
          <cell r="W1095">
            <v>4.1860465116279073</v>
          </cell>
          <cell r="X1095">
            <v>5.8139534883720918</v>
          </cell>
          <cell r="Y1095">
            <v>6.2790697674418618</v>
          </cell>
          <cell r="Z1095">
            <v>7.2093023255813957</v>
          </cell>
          <cell r="AA1095">
            <v>7.9069767441860472</v>
          </cell>
          <cell r="AB1095">
            <v>14.186046511627907</v>
          </cell>
          <cell r="AC1095">
            <v>20</v>
          </cell>
          <cell r="AD1095">
            <v>32.558139534883722</v>
          </cell>
          <cell r="AE1095">
            <v>41.627906976744185</v>
          </cell>
          <cell r="AF1095" t="str">
            <v>Ceren</v>
          </cell>
          <cell r="AG1095" t="str">
            <v>Etude 6102</v>
          </cell>
        </row>
        <row r="1096">
          <cell r="A1096" t="str">
            <v>Consommation d'eau chaude des appartements &gt;=2001 (climat normal)</v>
          </cell>
        </row>
        <row r="1097">
          <cell r="A1097" t="str">
            <v>Consommation d'eau chaude des appartements &gt;=2001 (climat normal)</v>
          </cell>
          <cell r="B1097" t="str">
            <v>toccfiprecs5</v>
          </cell>
          <cell r="C1097" t="str">
            <v>fra</v>
          </cell>
          <cell r="D1097" t="str">
            <v>CEREN</v>
          </cell>
          <cell r="E1097" t="str">
            <v>GWh</v>
          </cell>
          <cell r="F1097">
            <v>0</v>
          </cell>
          <cell r="G1097">
            <v>0</v>
          </cell>
          <cell r="H1097">
            <v>0</v>
          </cell>
          <cell r="I1097">
            <v>0</v>
          </cell>
          <cell r="J1097">
            <v>0</v>
          </cell>
          <cell r="K1097">
            <v>0</v>
          </cell>
          <cell r="L1097">
            <v>0</v>
          </cell>
          <cell r="M1097">
            <v>0</v>
          </cell>
          <cell r="N1097">
            <v>0</v>
          </cell>
          <cell r="O1097">
            <v>0</v>
          </cell>
          <cell r="P1097">
            <v>0</v>
          </cell>
          <cell r="Q1097">
            <v>131.75267619015406</v>
          </cell>
          <cell r="R1097">
            <v>265.07362741591248</v>
          </cell>
          <cell r="S1097">
            <v>407.29745613435625</v>
          </cell>
          <cell r="T1097">
            <v>591.28102475818605</v>
          </cell>
          <cell r="U1097">
            <v>796.24672844252132</v>
          </cell>
          <cell r="V1097">
            <v>1027.7497147684107</v>
          </cell>
          <cell r="W1097">
            <v>1214.4774062925062</v>
          </cell>
          <cell r="X1097">
            <v>1386.9517678637576</v>
          </cell>
          <cell r="Y1097">
            <v>1670.6295306673273</v>
          </cell>
          <cell r="Z1097">
            <v>1696.9138184670642</v>
          </cell>
          <cell r="AA1097">
            <v>1863.1139260383748</v>
          </cell>
          <cell r="AB1097">
            <v>1997.7442990613451</v>
          </cell>
          <cell r="AC1097">
            <v>2095.9309832533945</v>
          </cell>
          <cell r="AD1097">
            <v>2262.3517533866248</v>
          </cell>
          <cell r="AE1097">
            <v>2452.7872580943531</v>
          </cell>
          <cell r="AF1097" t="str">
            <v>Ceren</v>
          </cell>
          <cell r="AG1097" t="str">
            <v>Etude 6102</v>
          </cell>
        </row>
        <row r="1098">
          <cell r="A1098" t="str">
            <v>Consommation d'eau chaude charbon des appartements &gt;=2001 (climat normal)</v>
          </cell>
          <cell r="B1098" t="str">
            <v>chacfiprecs5</v>
          </cell>
          <cell r="C1098" t="str">
            <v>fra</v>
          </cell>
          <cell r="D1098" t="str">
            <v>CEREN</v>
          </cell>
          <cell r="E1098" t="str">
            <v>GWh</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cell r="AF1098" t="str">
            <v>Ceren</v>
          </cell>
          <cell r="AG1098" t="str">
            <v>Etude 6102</v>
          </cell>
        </row>
        <row r="1099">
          <cell r="A1099" t="str">
            <v>Consommation d'eau chaude fioul des appartements &gt;=2001 (climat normal)</v>
          </cell>
          <cell r="B1099" t="str">
            <v>fodcfiprecs5</v>
          </cell>
          <cell r="C1099" t="str">
            <v>fra</v>
          </cell>
          <cell r="D1099" t="str">
            <v>CEREN</v>
          </cell>
          <cell r="E1099" t="str">
            <v>GWh</v>
          </cell>
          <cell r="F1099">
            <v>0</v>
          </cell>
          <cell r="G1099">
            <v>0</v>
          </cell>
          <cell r="H1099">
            <v>0</v>
          </cell>
          <cell r="I1099">
            <v>0</v>
          </cell>
          <cell r="J1099">
            <v>0</v>
          </cell>
          <cell r="K1099">
            <v>0</v>
          </cell>
          <cell r="L1099">
            <v>0</v>
          </cell>
          <cell r="M1099">
            <v>0</v>
          </cell>
          <cell r="N1099">
            <v>0</v>
          </cell>
          <cell r="O1099">
            <v>0</v>
          </cell>
          <cell r="P1099">
            <v>0</v>
          </cell>
          <cell r="Q1099">
            <v>2.4632623782980847</v>
          </cell>
          <cell r="R1099">
            <v>5.3419454063442195</v>
          </cell>
          <cell r="S1099">
            <v>8.3609467208168819</v>
          </cell>
          <cell r="T1099">
            <v>12.891741293778727</v>
          </cell>
          <cell r="U1099">
            <v>15.68277613003236</v>
          </cell>
          <cell r="V1099">
            <v>19.205918235549383</v>
          </cell>
          <cell r="W1099">
            <v>24.933649337632126</v>
          </cell>
          <cell r="X1099">
            <v>25.989936826001397</v>
          </cell>
          <cell r="Y1099">
            <v>29.400425542433027</v>
          </cell>
          <cell r="Z1099">
            <v>31.159854555739351</v>
          </cell>
          <cell r="AA1099">
            <v>33.841577371358795</v>
          </cell>
          <cell r="AB1099">
            <v>35.694231825507167</v>
          </cell>
          <cell r="AC1099">
            <v>36.237468285580299</v>
          </cell>
          <cell r="AD1099">
            <v>35.065377012992975</v>
          </cell>
          <cell r="AE1099">
            <v>33.795813227185789</v>
          </cell>
          <cell r="AF1099" t="str">
            <v>Ceren</v>
          </cell>
          <cell r="AG1099" t="str">
            <v>Etude 6102</v>
          </cell>
        </row>
        <row r="1100">
          <cell r="A1100" t="str">
            <v>Consommation d'eau chaude GPL des appartements &gt;=2001 (climat normal)</v>
          </cell>
          <cell r="B1100" t="str">
            <v>gplcfiprecs5</v>
          </cell>
          <cell r="C1100" t="str">
            <v>fra</v>
          </cell>
          <cell r="D1100" t="str">
            <v>CEREN</v>
          </cell>
          <cell r="E1100" t="str">
            <v>GWh</v>
          </cell>
          <cell r="F1100">
            <v>0</v>
          </cell>
          <cell r="G1100">
            <v>0</v>
          </cell>
          <cell r="H1100">
            <v>0</v>
          </cell>
          <cell r="I1100">
            <v>0</v>
          </cell>
          <cell r="J1100">
            <v>0</v>
          </cell>
          <cell r="K1100">
            <v>0</v>
          </cell>
          <cell r="L1100">
            <v>0</v>
          </cell>
          <cell r="M1100">
            <v>0</v>
          </cell>
          <cell r="N1100">
            <v>0</v>
          </cell>
          <cell r="O1100">
            <v>0</v>
          </cell>
          <cell r="P1100">
            <v>0</v>
          </cell>
          <cell r="Q1100">
            <v>1.5295857647707387</v>
          </cell>
          <cell r="R1100">
            <v>3.1612372174716832</v>
          </cell>
          <cell r="S1100">
            <v>7.0505113264124439</v>
          </cell>
          <cell r="T1100">
            <v>11.893772388475652</v>
          </cell>
          <cell r="U1100">
            <v>14.283652861138528</v>
          </cell>
          <cell r="V1100">
            <v>15.238290255688689</v>
          </cell>
          <cell r="W1100">
            <v>15.691515697354049</v>
          </cell>
          <cell r="X1100">
            <v>15.691191408300689</v>
          </cell>
          <cell r="Y1100">
            <v>12.754394967058152</v>
          </cell>
          <cell r="Z1100">
            <v>9.8923636546257629</v>
          </cell>
          <cell r="AA1100">
            <v>7.8562796036785638</v>
          </cell>
          <cell r="AB1100">
            <v>6.3316234339328297</v>
          </cell>
          <cell r="AC1100">
            <v>4.8014608123431941</v>
          </cell>
          <cell r="AD1100">
            <v>4.8778166492863608</v>
          </cell>
          <cell r="AE1100">
            <v>4.9466977979749061</v>
          </cell>
          <cell r="AF1100" t="str">
            <v>Ceren</v>
          </cell>
          <cell r="AG1100" t="str">
            <v>Etude 6102</v>
          </cell>
        </row>
        <row r="1101">
          <cell r="A1101" t="str">
            <v>Consommation d'eau chaude gaz naturel des appartements &gt;=2001 (climat normal)</v>
          </cell>
          <cell r="B1101" t="str">
            <v>gazcfiprecs5</v>
          </cell>
          <cell r="C1101" t="str">
            <v>fra</v>
          </cell>
          <cell r="D1101" t="str">
            <v>CEREN</v>
          </cell>
          <cell r="E1101" t="str">
            <v>GWh</v>
          </cell>
          <cell r="F1101">
            <v>0</v>
          </cell>
          <cell r="G1101">
            <v>0</v>
          </cell>
          <cell r="H1101">
            <v>0</v>
          </cell>
          <cell r="I1101">
            <v>0</v>
          </cell>
          <cell r="J1101">
            <v>0</v>
          </cell>
          <cell r="K1101">
            <v>0</v>
          </cell>
          <cell r="L1101">
            <v>0</v>
          </cell>
          <cell r="M1101">
            <v>0</v>
          </cell>
          <cell r="N1101">
            <v>0</v>
          </cell>
          <cell r="O1101">
            <v>0</v>
          </cell>
          <cell r="P1101">
            <v>0</v>
          </cell>
          <cell r="Q1101">
            <v>62.854912788843876</v>
          </cell>
          <cell r="R1101">
            <v>126.74649483997237</v>
          </cell>
          <cell r="S1101">
            <v>185.9023014190073</v>
          </cell>
          <cell r="T1101">
            <v>261.3504106932329</v>
          </cell>
          <cell r="U1101">
            <v>349.83949308149954</v>
          </cell>
          <cell r="V1101">
            <v>433.06286542583189</v>
          </cell>
          <cell r="W1101">
            <v>466.11617837103501</v>
          </cell>
          <cell r="X1101">
            <v>510.58537555631591</v>
          </cell>
          <cell r="Y1101">
            <v>532.67272273883827</v>
          </cell>
          <cell r="Z1101">
            <v>546.78006770048978</v>
          </cell>
          <cell r="AA1101">
            <v>556.06204901793876</v>
          </cell>
          <cell r="AB1101">
            <v>585.3448161594979</v>
          </cell>
          <cell r="AC1101">
            <v>640.11305779253098</v>
          </cell>
          <cell r="AD1101">
            <v>754.00962350807595</v>
          </cell>
          <cell r="AE1101">
            <v>883.170046938106</v>
          </cell>
          <cell r="AF1101" t="str">
            <v>Ceren</v>
          </cell>
          <cell r="AG1101" t="str">
            <v>Etude 6102</v>
          </cell>
        </row>
        <row r="1102">
          <cell r="A1102" t="str">
            <v>Consommation d'eau chaude électricité des appartements &gt;=2001 (climat normal)</v>
          </cell>
          <cell r="B1102" t="str">
            <v>elccfiprecs5</v>
          </cell>
          <cell r="C1102" t="str">
            <v>fra</v>
          </cell>
          <cell r="D1102" t="str">
            <v>CEREN</v>
          </cell>
          <cell r="E1102" t="str">
            <v>GWh</v>
          </cell>
          <cell r="F1102">
            <v>0</v>
          </cell>
          <cell r="G1102">
            <v>0</v>
          </cell>
          <cell r="H1102">
            <v>0</v>
          </cell>
          <cell r="I1102">
            <v>0</v>
          </cell>
          <cell r="J1102">
            <v>0</v>
          </cell>
          <cell r="K1102">
            <v>0</v>
          </cell>
          <cell r="L1102">
            <v>0</v>
          </cell>
          <cell r="M1102">
            <v>0</v>
          </cell>
          <cell r="N1102">
            <v>0</v>
          </cell>
          <cell r="O1102">
            <v>0</v>
          </cell>
          <cell r="P1102">
            <v>0</v>
          </cell>
          <cell r="Q1102">
            <v>54.78863618847398</v>
          </cell>
          <cell r="R1102">
            <v>107.84720576607771</v>
          </cell>
          <cell r="S1102">
            <v>174.58834783091035</v>
          </cell>
          <cell r="T1102">
            <v>263.40091433618716</v>
          </cell>
          <cell r="U1102">
            <v>369.46406218380434</v>
          </cell>
          <cell r="V1102">
            <v>501.40543154901513</v>
          </cell>
          <cell r="W1102">
            <v>636.80583032834545</v>
          </cell>
          <cell r="X1102">
            <v>734.10386872430252</v>
          </cell>
          <cell r="Y1102">
            <v>976.15082462830026</v>
          </cell>
          <cell r="Z1102">
            <v>965.0117651143488</v>
          </cell>
          <cell r="AA1102">
            <v>1097.0982060919105</v>
          </cell>
          <cell r="AB1102">
            <v>1155.2573485726398</v>
          </cell>
          <cell r="AC1102">
            <v>1157.4534149675908</v>
          </cell>
          <cell r="AD1102">
            <v>1159.5617269139434</v>
          </cell>
          <cell r="AE1102">
            <v>1151.6886536194586</v>
          </cell>
          <cell r="AF1102" t="str">
            <v>Ceren</v>
          </cell>
          <cell r="AG1102" t="str">
            <v>Etude 6102</v>
          </cell>
        </row>
        <row r="1103">
          <cell r="A1103" t="str">
            <v>Consommation d'eau chaude biomasse des appartements &gt;=2001 (climat normal)</v>
          </cell>
          <cell r="B1103" t="str">
            <v>boicfiprecs5</v>
          </cell>
          <cell r="C1103" t="str">
            <v>fra</v>
          </cell>
          <cell r="D1103" t="str">
            <v>CEREN</v>
          </cell>
          <cell r="E1103" t="str">
            <v>GWh</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t="str">
            <v>Ceren</v>
          </cell>
          <cell r="AG1103" t="str">
            <v>Etude 6102</v>
          </cell>
        </row>
        <row r="1104">
          <cell r="A1104" t="str">
            <v>Consommation d'eau chaude autre des appartements &gt;=2001 (climat normal)</v>
          </cell>
          <cell r="B1104" t="str">
            <v>divcfiprecs5</v>
          </cell>
          <cell r="C1104" t="str">
            <v>fra</v>
          </cell>
          <cell r="D1104" t="str">
            <v>CEREN</v>
          </cell>
          <cell r="E1104" t="str">
            <v>GWh</v>
          </cell>
          <cell r="F1104">
            <v>0</v>
          </cell>
          <cell r="G1104">
            <v>0</v>
          </cell>
          <cell r="H1104">
            <v>0</v>
          </cell>
          <cell r="I1104">
            <v>0</v>
          </cell>
          <cell r="J1104">
            <v>0</v>
          </cell>
          <cell r="K1104">
            <v>0</v>
          </cell>
          <cell r="L1104">
            <v>0</v>
          </cell>
          <cell r="M1104">
            <v>0</v>
          </cell>
          <cell r="N1104">
            <v>0</v>
          </cell>
          <cell r="O1104">
            <v>0</v>
          </cell>
          <cell r="P1104">
            <v>0</v>
          </cell>
          <cell r="Q1104">
            <v>10.11627906976744</v>
          </cell>
          <cell r="R1104">
            <v>21.97674418604651</v>
          </cell>
          <cell r="S1104">
            <v>31.395348837209298</v>
          </cell>
          <cell r="T1104">
            <v>41.744186046511636</v>
          </cell>
          <cell r="U1104">
            <v>46.976744186046496</v>
          </cell>
          <cell r="V1104">
            <v>58.837209302325583</v>
          </cell>
          <cell r="W1104">
            <v>70.930232558139551</v>
          </cell>
          <cell r="X1104">
            <v>100.58139534883719</v>
          </cell>
          <cell r="Y1104">
            <v>119.65116279069764</v>
          </cell>
          <cell r="Z1104">
            <v>144.06976744186045</v>
          </cell>
          <cell r="AA1104">
            <v>168.2558139534884</v>
          </cell>
          <cell r="AB1104">
            <v>215.11627906976744</v>
          </cell>
          <cell r="AC1104">
            <v>257.32558139534882</v>
          </cell>
          <cell r="AD1104">
            <v>308.8372093023255</v>
          </cell>
          <cell r="AE1104">
            <v>379.18604651162792</v>
          </cell>
          <cell r="AF1104" t="str">
            <v>Ceren</v>
          </cell>
          <cell r="AG1104" t="str">
            <v>Etude 6102</v>
          </cell>
        </row>
        <row r="1105">
          <cell r="A1105" t="str">
            <v>Consommation de cuisson des résidences principales par année de construction</v>
          </cell>
        </row>
        <row r="1106">
          <cell r="A1106" t="str">
            <v>Consommation de la cuisson du résidentiel (climat normal)</v>
          </cell>
        </row>
        <row r="1107">
          <cell r="A1107" t="str">
            <v>Consommation de la cuisson du résidentiel (climat normal)</v>
          </cell>
          <cell r="B1107" t="str">
            <v>toccflprcui</v>
          </cell>
          <cell r="C1107" t="str">
            <v>fra</v>
          </cell>
          <cell r="D1107" t="str">
            <v>CEREN</v>
          </cell>
          <cell r="E1107" t="str">
            <v>GWh</v>
          </cell>
          <cell r="P1107">
            <v>28621.403493061385</v>
          </cell>
          <cell r="X1107">
            <v>28045.783378062213</v>
          </cell>
          <cell r="AE1107">
            <v>26224.353847772443</v>
          </cell>
          <cell r="AF1107" t="str">
            <v>Ceren</v>
          </cell>
          <cell r="AG1107" t="str">
            <v>Etude 6102</v>
          </cell>
        </row>
        <row r="1108">
          <cell r="A1108" t="str">
            <v>Consommation de la cuisson GPL du résidentiel (climat normal)</v>
          </cell>
          <cell r="B1108" t="str">
            <v>gplcflprcui</v>
          </cell>
          <cell r="C1108" t="str">
            <v>fra</v>
          </cell>
          <cell r="D1108" t="str">
            <v>CEREN</v>
          </cell>
          <cell r="E1108" t="str">
            <v>GWh</v>
          </cell>
          <cell r="P1108">
            <v>7898.9953817325168</v>
          </cell>
          <cell r="X1108">
            <v>6652.016971767689</v>
          </cell>
          <cell r="AE1108">
            <v>6383.2903481737785</v>
          </cell>
          <cell r="AF1108" t="str">
            <v>Ceren</v>
          </cell>
          <cell r="AG1108" t="str">
            <v>Etude 6102</v>
          </cell>
        </row>
        <row r="1109">
          <cell r="A1109" t="str">
            <v>Consommation de la cuisson gaz naturel du résidentiel (climat normal)</v>
          </cell>
          <cell r="B1109" t="str">
            <v>gazcflprcui</v>
          </cell>
          <cell r="C1109" t="str">
            <v>fra</v>
          </cell>
          <cell r="D1109" t="str">
            <v>CEREN</v>
          </cell>
          <cell r="E1109" t="str">
            <v>GWh</v>
          </cell>
          <cell r="P1109">
            <v>11116.555747012942</v>
          </cell>
          <cell r="X1109">
            <v>10652.038461539123</v>
          </cell>
          <cell r="AE1109">
            <v>8021.6976464278587</v>
          </cell>
          <cell r="AF1109" t="str">
            <v>Ceren</v>
          </cell>
          <cell r="AG1109" t="str">
            <v>Etude 6102</v>
          </cell>
        </row>
        <row r="1110">
          <cell r="A1110" t="str">
            <v>Consommation de la cuisson électricité du résidentiel (climat normal)</v>
          </cell>
          <cell r="B1110" t="str">
            <v>elccflprcui</v>
          </cell>
          <cell r="C1110" t="str">
            <v>fra</v>
          </cell>
          <cell r="D1110" t="str">
            <v>CEREN</v>
          </cell>
          <cell r="E1110" t="str">
            <v>GWh</v>
          </cell>
          <cell r="P1110">
            <v>9605.852364315926</v>
          </cell>
          <cell r="X1110">
            <v>10741.727944755399</v>
          </cell>
          <cell r="AE1110">
            <v>11819.365853170804</v>
          </cell>
          <cell r="AF1110" t="str">
            <v>Ceren</v>
          </cell>
          <cell r="AG1110" t="str">
            <v>Etude 6102</v>
          </cell>
        </row>
        <row r="1111">
          <cell r="A1111" t="str">
            <v>Consommation de la cuisson des maisons (climat normal)</v>
          </cell>
        </row>
        <row r="1112">
          <cell r="A1112" t="str">
            <v>Consommation de la cuisson des maisons (climat normal)</v>
          </cell>
          <cell r="B1112" t="str">
            <v>toccfmprcui</v>
          </cell>
          <cell r="C1112" t="str">
            <v>fra</v>
          </cell>
          <cell r="D1112" t="str">
            <v>CEREN</v>
          </cell>
          <cell r="E1112" t="str">
            <v>GWh</v>
          </cell>
          <cell r="P1112">
            <v>18280.735615436672</v>
          </cell>
          <cell r="X1112">
            <v>18000.962118834057</v>
          </cell>
          <cell r="AE1112">
            <v>17102.413370201859</v>
          </cell>
          <cell r="AF1112" t="str">
            <v>Ceren</v>
          </cell>
          <cell r="AG1112" t="str">
            <v>Etude 6102</v>
          </cell>
        </row>
        <row r="1113">
          <cell r="A1113" t="str">
            <v>Consommation de la cuisson GPL des maisons (climat normal)</v>
          </cell>
          <cell r="B1113" t="str">
            <v>gplcfmprcui</v>
          </cell>
          <cell r="C1113" t="str">
            <v>fra</v>
          </cell>
          <cell r="D1113" t="str">
            <v>CEREN</v>
          </cell>
          <cell r="E1113" t="str">
            <v>GWh</v>
          </cell>
          <cell r="P1113">
            <v>6703.3680656218912</v>
          </cell>
          <cell r="X1113">
            <v>5623.5904952295341</v>
          </cell>
          <cell r="AE1113">
            <v>5361.3192533969786</v>
          </cell>
          <cell r="AF1113" t="str">
            <v>Ceren</v>
          </cell>
          <cell r="AG1113" t="str">
            <v>Etude 6102</v>
          </cell>
        </row>
        <row r="1114">
          <cell r="A1114" t="str">
            <v>Consommation de la cuisson gaz naturel des maisons (climat normal)</v>
          </cell>
          <cell r="B1114" t="str">
            <v>gazcfmprcui</v>
          </cell>
          <cell r="C1114" t="str">
            <v>fra</v>
          </cell>
          <cell r="D1114" t="str">
            <v>CEREN</v>
          </cell>
          <cell r="E1114" t="str">
            <v>GWh</v>
          </cell>
          <cell r="P1114">
            <v>5008.2765269366128</v>
          </cell>
          <cell r="X1114">
            <v>5223.7797016302366</v>
          </cell>
          <cell r="AE1114">
            <v>3830.7178270394033</v>
          </cell>
          <cell r="AF1114" t="str">
            <v>Ceren</v>
          </cell>
          <cell r="AG1114" t="str">
            <v>Etude 6102</v>
          </cell>
        </row>
        <row r="1115">
          <cell r="A1115" t="str">
            <v>Consommation de la cuisson électricité des maisons (climat normal)</v>
          </cell>
          <cell r="B1115" t="str">
            <v>elccfmprcui</v>
          </cell>
          <cell r="C1115" t="str">
            <v>fra</v>
          </cell>
          <cell r="D1115" t="str">
            <v>CEREN</v>
          </cell>
          <cell r="E1115" t="str">
            <v>GWh</v>
          </cell>
          <cell r="P1115">
            <v>6569.0910228781668</v>
          </cell>
          <cell r="X1115">
            <v>7153.5919219742855</v>
          </cell>
          <cell r="AE1115">
            <v>7910.3762897654797</v>
          </cell>
          <cell r="AF1115" t="str">
            <v>Ceren</v>
          </cell>
          <cell r="AG1115" t="str">
            <v>Etude 6102</v>
          </cell>
        </row>
        <row r="1116">
          <cell r="A1116" t="str">
            <v>Consommation de la cuisson des appartements (climat normal)</v>
          </cell>
        </row>
        <row r="1117">
          <cell r="A1117" t="str">
            <v>Consommation de la cuisson des appartements (climat normal)</v>
          </cell>
          <cell r="B1117" t="str">
            <v>toccfiprcui</v>
          </cell>
          <cell r="C1117" t="str">
            <v>fra</v>
          </cell>
          <cell r="D1117" t="str">
            <v>CEREN</v>
          </cell>
          <cell r="E1117" t="str">
            <v>GWh</v>
          </cell>
          <cell r="P1117">
            <v>10340.667877624715</v>
          </cell>
          <cell r="X1117">
            <v>10044.821259228156</v>
          </cell>
          <cell r="AE1117">
            <v>9121.9404775705807</v>
          </cell>
          <cell r="AF1117" t="str">
            <v>Ceren</v>
          </cell>
          <cell r="AG1117" t="str">
            <v>Etude 6102</v>
          </cell>
        </row>
        <row r="1118">
          <cell r="A1118" t="str">
            <v>Consommation de la cuisson GPL des appartements (climat normal)</v>
          </cell>
          <cell r="B1118" t="str">
            <v>gplcfiprcui</v>
          </cell>
          <cell r="C1118" t="str">
            <v>fra</v>
          </cell>
          <cell r="D1118" t="str">
            <v>CEREN</v>
          </cell>
          <cell r="E1118" t="str">
            <v>GWh</v>
          </cell>
          <cell r="P1118">
            <v>1195.6273161106262</v>
          </cell>
          <cell r="X1118">
            <v>1028.4264765381549</v>
          </cell>
          <cell r="AE1118">
            <v>1021.9710947768006</v>
          </cell>
          <cell r="AF1118" t="str">
            <v>Ceren</v>
          </cell>
          <cell r="AG1118" t="str">
            <v>Etude 6102</v>
          </cell>
        </row>
        <row r="1119">
          <cell r="A1119" t="str">
            <v>Consommation de la cuisson gaz naturel des appartements (climat normal)</v>
          </cell>
          <cell r="B1119" t="str">
            <v>gazcfiprcui</v>
          </cell>
          <cell r="C1119" t="str">
            <v>fra</v>
          </cell>
          <cell r="D1119" t="str">
            <v>CEREN</v>
          </cell>
          <cell r="E1119" t="str">
            <v>GWh</v>
          </cell>
          <cell r="P1119">
            <v>6108.2792200763297</v>
          </cell>
          <cell r="X1119">
            <v>5428.2587599088874</v>
          </cell>
          <cell r="AE1119">
            <v>4190.9798193884562</v>
          </cell>
          <cell r="AF1119" t="str">
            <v>Ceren</v>
          </cell>
          <cell r="AG1119" t="str">
            <v>Etude 6102</v>
          </cell>
        </row>
        <row r="1120">
          <cell r="A1120" t="str">
            <v>Consommation de la cuisson électricité des appartements (climat normal)</v>
          </cell>
          <cell r="B1120" t="str">
            <v>elccfiprcui</v>
          </cell>
          <cell r="C1120" t="str">
            <v>fra</v>
          </cell>
          <cell r="D1120" t="str">
            <v>CEREN</v>
          </cell>
          <cell r="E1120" t="str">
            <v>GWh</v>
          </cell>
          <cell r="P1120">
            <v>3036.7613414377597</v>
          </cell>
          <cell r="X1120">
            <v>3588.1360227811147</v>
          </cell>
          <cell r="AE1120">
            <v>3908.9895634053246</v>
          </cell>
          <cell r="AF1120" t="str">
            <v>Ceren</v>
          </cell>
          <cell r="AG1120" t="str">
            <v>Etude 6102</v>
          </cell>
        </row>
        <row r="1121">
          <cell r="A1121" t="str">
            <v>Consommation de la cuisson des maisons &lt;1975 (climat normal)</v>
          </cell>
        </row>
        <row r="1122">
          <cell r="A1122" t="str">
            <v>Consommation de la cuisson des maisons &lt;1975 (climat normal)</v>
          </cell>
          <cell r="B1122" t="str">
            <v>toccfmprcui1</v>
          </cell>
          <cell r="C1122" t="str">
            <v>fra</v>
          </cell>
          <cell r="D1122" t="str">
            <v>CEREN</v>
          </cell>
          <cell r="E1122" t="str">
            <v>GWh</v>
          </cell>
          <cell r="P1122">
            <v>10505.72278969193</v>
          </cell>
          <cell r="X1122">
            <v>8745.9107129601507</v>
          </cell>
          <cell r="AE1122">
            <v>8008.353441667211</v>
          </cell>
          <cell r="AF1122" t="str">
            <v>Ceren</v>
          </cell>
          <cell r="AG1122" t="str">
            <v>Etude 6102</v>
          </cell>
        </row>
        <row r="1123">
          <cell r="A1123" t="str">
            <v>Consommation de la cuisson GPL des maisons &lt;1975 (climat normal)</v>
          </cell>
          <cell r="B1123" t="str">
            <v>gplcfmprcui1</v>
          </cell>
          <cell r="C1123" t="str">
            <v>fra</v>
          </cell>
          <cell r="D1123" t="str">
            <v>CEREN</v>
          </cell>
          <cell r="E1123" t="str">
            <v>GWh</v>
          </cell>
          <cell r="P1123">
            <v>3842.9256514042663</v>
          </cell>
          <cell r="X1123">
            <v>2813.4098973678292</v>
          </cell>
          <cell r="AE1123">
            <v>2680.2378865237974</v>
          </cell>
          <cell r="AF1123" t="str">
            <v>Ceren</v>
          </cell>
          <cell r="AG1123" t="str">
            <v>Etude 6102</v>
          </cell>
        </row>
        <row r="1124">
          <cell r="A1124" t="str">
            <v>Consommation de la cuisson gaz naturel des maisons &lt;1975 (climat normal)</v>
          </cell>
          <cell r="B1124" t="str">
            <v>gazcfmprcui1</v>
          </cell>
          <cell r="C1124" t="str">
            <v>fra</v>
          </cell>
          <cell r="D1124" t="str">
            <v>CEREN</v>
          </cell>
          <cell r="E1124" t="str">
            <v>GWh</v>
          </cell>
          <cell r="P1124">
            <v>3269.7741433686624</v>
          </cell>
          <cell r="X1124">
            <v>3144.6959826579623</v>
          </cell>
          <cell r="AE1124">
            <v>2132.8497733008844</v>
          </cell>
          <cell r="AF1124" t="str">
            <v>Ceren</v>
          </cell>
          <cell r="AG1124" t="str">
            <v>Etude 6102</v>
          </cell>
        </row>
        <row r="1125">
          <cell r="A1125" t="str">
            <v>Consommation de la cuisson électricité des maisons &lt;1975 (climat normal)</v>
          </cell>
          <cell r="B1125" t="str">
            <v>elccfmprcui1</v>
          </cell>
          <cell r="C1125" t="str">
            <v>fra</v>
          </cell>
          <cell r="D1125" t="str">
            <v>CEREN</v>
          </cell>
          <cell r="E1125" t="str">
            <v>GWh</v>
          </cell>
          <cell r="P1125">
            <v>3393.0229949190011</v>
          </cell>
          <cell r="X1125">
            <v>2787.8048329343596</v>
          </cell>
          <cell r="AE1125">
            <v>3195.2657818425296</v>
          </cell>
          <cell r="AF1125" t="str">
            <v>Ceren</v>
          </cell>
          <cell r="AG1125" t="str">
            <v>Etude 6102</v>
          </cell>
        </row>
        <row r="1126">
          <cell r="A1126" t="str">
            <v>Consommation de la cuisson des appartements &lt;1975 (climat normal)</v>
          </cell>
        </row>
        <row r="1127">
          <cell r="A1127" t="str">
            <v>Consommation de la cuisson des appartements &lt;1975 (climat normal)</v>
          </cell>
          <cell r="B1127" t="str">
            <v>toccfiprcui1</v>
          </cell>
          <cell r="C1127" t="str">
            <v>fra</v>
          </cell>
          <cell r="D1127" t="str">
            <v>CEREN</v>
          </cell>
          <cell r="E1127" t="str">
            <v>GWh</v>
          </cell>
          <cell r="P1127">
            <v>7672.2622355742515</v>
          </cell>
          <cell r="X1127">
            <v>6670.3805555650324</v>
          </cell>
          <cell r="AE1127">
            <v>5473.2333669351538</v>
          </cell>
          <cell r="AF1127" t="str">
            <v>Ceren</v>
          </cell>
          <cell r="AG1127" t="str">
            <v>Etude 6102</v>
          </cell>
        </row>
        <row r="1128">
          <cell r="A1128" t="str">
            <v>Consommation de la cuisson GPL des appartements &lt;1975 (climat normal)</v>
          </cell>
          <cell r="B1128" t="str">
            <v>gplcfiprcui1</v>
          </cell>
          <cell r="C1128" t="str">
            <v>fra</v>
          </cell>
          <cell r="D1128" t="str">
            <v>CEREN</v>
          </cell>
          <cell r="E1128" t="str">
            <v>GWh</v>
          </cell>
          <cell r="P1128">
            <v>819.8704809110443</v>
          </cell>
          <cell r="X1128">
            <v>645.81323923086984</v>
          </cell>
          <cell r="AE1128">
            <v>635.51741594291479</v>
          </cell>
          <cell r="AF1128" t="str">
            <v>Ceren</v>
          </cell>
          <cell r="AG1128" t="str">
            <v>Etude 6102</v>
          </cell>
        </row>
        <row r="1129">
          <cell r="A1129" t="str">
            <v>Consommation de la cuisson gaz naturel des appartements &lt;1975 (climat normal)</v>
          </cell>
          <cell r="B1129" t="str">
            <v>gazcfiprcui1</v>
          </cell>
          <cell r="C1129" t="str">
            <v>fra</v>
          </cell>
          <cell r="D1129" t="str">
            <v>CEREN</v>
          </cell>
          <cell r="E1129" t="str">
            <v>GWh</v>
          </cell>
          <cell r="P1129">
            <v>4977.9460800993929</v>
          </cell>
          <cell r="X1129">
            <v>4225.8480028248941</v>
          </cell>
          <cell r="AE1129">
            <v>2863.3247109311237</v>
          </cell>
          <cell r="AF1129" t="str">
            <v>Ceren</v>
          </cell>
          <cell r="AG1129" t="str">
            <v>Etude 6102</v>
          </cell>
        </row>
        <row r="1130">
          <cell r="A1130" t="str">
            <v>Consommation de la cuisson électricité des appartements &lt;1975 (climat normal)</v>
          </cell>
          <cell r="B1130" t="str">
            <v>elccfiprcui1</v>
          </cell>
          <cell r="C1130" t="str">
            <v>fra</v>
          </cell>
          <cell r="D1130" t="str">
            <v>CEREN</v>
          </cell>
          <cell r="E1130" t="str">
            <v>GWh</v>
          </cell>
          <cell r="P1130">
            <v>1874.4456745638149</v>
          </cell>
          <cell r="X1130">
            <v>1798.7193135092689</v>
          </cell>
          <cell r="AE1130">
            <v>1974.391240061115</v>
          </cell>
          <cell r="AF1130" t="str">
            <v>Ceren</v>
          </cell>
          <cell r="AG1130" t="str">
            <v>Etude 6102</v>
          </cell>
        </row>
        <row r="1131">
          <cell r="A1131" t="str">
            <v>Consommation de la cuisson des maisons 1975-1982 (climat normal)</v>
          </cell>
        </row>
        <row r="1132">
          <cell r="A1132" t="str">
            <v>Consommation de la cuisson des maisons 1975-1982 (climat normal)</v>
          </cell>
          <cell r="B1132" t="str">
            <v>toccfmprcui2</v>
          </cell>
          <cell r="C1132" t="str">
            <v>fra</v>
          </cell>
          <cell r="D1132" t="str">
            <v>CEREN</v>
          </cell>
          <cell r="E1132" t="str">
            <v>GWh</v>
          </cell>
          <cell r="P1132">
            <v>2649.8122349037544</v>
          </cell>
          <cell r="X1132">
            <v>2272.5097457840548</v>
          </cell>
          <cell r="AE1132">
            <v>1948.8700787019529</v>
          </cell>
          <cell r="AF1132" t="str">
            <v>Ceren</v>
          </cell>
          <cell r="AG1132" t="str">
            <v>Etude 6102</v>
          </cell>
        </row>
        <row r="1133">
          <cell r="A1133" t="str">
            <v>Consommation de la cuisson GPL des maisons 1975-1982 (climat normal)</v>
          </cell>
          <cell r="B1133" t="str">
            <v>gplcfmprcui2</v>
          </cell>
          <cell r="C1133" t="str">
            <v>fra</v>
          </cell>
          <cell r="D1133" t="str">
            <v>CEREN</v>
          </cell>
          <cell r="E1133" t="str">
            <v>GWh</v>
          </cell>
          <cell r="P1133">
            <v>921.0438633983814</v>
          </cell>
          <cell r="X1133">
            <v>777.57081970143429</v>
          </cell>
          <cell r="AE1133">
            <v>705.71443493387414</v>
          </cell>
          <cell r="AF1133" t="str">
            <v>Ceren</v>
          </cell>
          <cell r="AG1133" t="str">
            <v>Etude 6102</v>
          </cell>
        </row>
        <row r="1134">
          <cell r="A1134" t="str">
            <v>Consommation de la cuisson gaz naturel des maisons 1975-1982 (climat normal)</v>
          </cell>
          <cell r="B1134" t="str">
            <v>gazcfmprcui2</v>
          </cell>
          <cell r="C1134" t="str">
            <v>fra</v>
          </cell>
          <cell r="D1134" t="str">
            <v>CEREN</v>
          </cell>
          <cell r="E1134" t="str">
            <v>GWh</v>
          </cell>
          <cell r="P1134">
            <v>565.6785992072131</v>
          </cell>
          <cell r="X1134">
            <v>468.61423551450201</v>
          </cell>
          <cell r="AE1134">
            <v>347.61104217444716</v>
          </cell>
          <cell r="AF1134" t="str">
            <v>Ceren</v>
          </cell>
          <cell r="AG1134" t="str">
            <v>Etude 6102</v>
          </cell>
        </row>
        <row r="1135">
          <cell r="A1135" t="str">
            <v>Consommation de la cuisson électricité des maisons 1975-1982 (climat normal)</v>
          </cell>
          <cell r="B1135" t="str">
            <v>elccfmprcui2</v>
          </cell>
          <cell r="C1135" t="str">
            <v>fra</v>
          </cell>
          <cell r="D1135" t="str">
            <v>CEREN</v>
          </cell>
          <cell r="E1135" t="str">
            <v>GWh</v>
          </cell>
          <cell r="P1135">
            <v>1163.0897722981599</v>
          </cell>
          <cell r="X1135">
            <v>1026.3246905681187</v>
          </cell>
          <cell r="AE1135">
            <v>895.54460159363146</v>
          </cell>
          <cell r="AF1135" t="str">
            <v>Ceren</v>
          </cell>
          <cell r="AG1135" t="str">
            <v>Etude 6102</v>
          </cell>
        </row>
        <row r="1136">
          <cell r="A1136" t="str">
            <v>Consommation de la cuisson des appartements 1975-1982 (climat normal)</v>
          </cell>
        </row>
        <row r="1137">
          <cell r="A1137" t="str">
            <v>Consommation de la cuisson des appartements 1975-1982 (climat normal)</v>
          </cell>
          <cell r="B1137" t="str">
            <v>toccfiprcui2</v>
          </cell>
          <cell r="C1137" t="str">
            <v>fra</v>
          </cell>
          <cell r="D1137" t="str">
            <v>CEREN</v>
          </cell>
          <cell r="E1137" t="str">
            <v>GWh</v>
          </cell>
          <cell r="P1137">
            <v>1091.8982123243979</v>
          </cell>
          <cell r="X1137">
            <v>1190.1175566921763</v>
          </cell>
          <cell r="AE1137">
            <v>1042.2062559975534</v>
          </cell>
          <cell r="AF1137" t="str">
            <v>Ceren</v>
          </cell>
          <cell r="AG1137" t="str">
            <v>Etude 6102</v>
          </cell>
        </row>
        <row r="1138">
          <cell r="A1138" t="str">
            <v>Consommation de la cuisson GPL des appartements 1975-1982 (climat normal)</v>
          </cell>
          <cell r="B1138" t="str">
            <v>gplcfiprcui2</v>
          </cell>
          <cell r="C1138" t="str">
            <v>fra</v>
          </cell>
          <cell r="D1138" t="str">
            <v>CEREN</v>
          </cell>
          <cell r="E1138" t="str">
            <v>GWh</v>
          </cell>
          <cell r="P1138">
            <v>137.28678151560879</v>
          </cell>
          <cell r="X1138">
            <v>158.10126894417834</v>
          </cell>
          <cell r="AE1138">
            <v>111.69534409980595</v>
          </cell>
          <cell r="AF1138" t="str">
            <v>Ceren</v>
          </cell>
          <cell r="AG1138" t="str">
            <v>Etude 6102</v>
          </cell>
        </row>
        <row r="1139">
          <cell r="A1139" t="str">
            <v>Consommation de la cuisson gaz naturel des appartements 1975-1982 (climat normal)</v>
          </cell>
          <cell r="B1139" t="str">
            <v>gazcfiprcui2</v>
          </cell>
          <cell r="C1139" t="str">
            <v>fra</v>
          </cell>
          <cell r="D1139" t="str">
            <v>CEREN</v>
          </cell>
          <cell r="E1139" t="str">
            <v>GWh</v>
          </cell>
          <cell r="P1139">
            <v>488.62352367747025</v>
          </cell>
          <cell r="X1139">
            <v>474.35616883986472</v>
          </cell>
          <cell r="AE1139">
            <v>457.25759388920414</v>
          </cell>
          <cell r="AF1139" t="str">
            <v>Ceren</v>
          </cell>
          <cell r="AG1139" t="str">
            <v>Etude 6102</v>
          </cell>
        </row>
        <row r="1140">
          <cell r="A1140" t="str">
            <v>Consommation de la cuisson électricité des appartements 1975-1982 (climat normal)</v>
          </cell>
          <cell r="B1140" t="str">
            <v>elccfiprcui2</v>
          </cell>
          <cell r="C1140" t="str">
            <v>fra</v>
          </cell>
          <cell r="D1140" t="str">
            <v>CEREN</v>
          </cell>
          <cell r="E1140" t="str">
            <v>GWh</v>
          </cell>
          <cell r="P1140">
            <v>465.98790713131893</v>
          </cell>
          <cell r="X1140">
            <v>557.6601189081332</v>
          </cell>
          <cell r="AE1140">
            <v>473.25331800854315</v>
          </cell>
          <cell r="AF1140" t="str">
            <v>Ceren</v>
          </cell>
          <cell r="AG1140" t="str">
            <v>Etude 6102</v>
          </cell>
        </row>
        <row r="1141">
          <cell r="A1141" t="str">
            <v>Consommation de la cuisson des maisons 1982-1989 (climat normal)</v>
          </cell>
        </row>
        <row r="1142">
          <cell r="A1142" t="str">
            <v>Consommation de la cuisson des maisons 1982-1989 (climat normal)</v>
          </cell>
          <cell r="B1142" t="str">
            <v>toccfmprcui3</v>
          </cell>
          <cell r="C1142" t="str">
            <v>fra</v>
          </cell>
          <cell r="D1142" t="str">
            <v>CEREN</v>
          </cell>
          <cell r="E1142" t="str">
            <v>GWh</v>
          </cell>
          <cell r="P1142">
            <v>2481.6120187296601</v>
          </cell>
          <cell r="X1142">
            <v>2004.1876780067514</v>
          </cell>
          <cell r="AE1142">
            <v>1807.3577790520321</v>
          </cell>
          <cell r="AF1142" t="str">
            <v>Ceren</v>
          </cell>
          <cell r="AG1142" t="str">
            <v>Etude 6102</v>
          </cell>
        </row>
        <row r="1143">
          <cell r="A1143" t="str">
            <v>Consommation de la cuisson GPL des maisons 1982-1989 (climat normal)</v>
          </cell>
          <cell r="B1143" t="str">
            <v>gplcfmprcui3</v>
          </cell>
          <cell r="C1143" t="str">
            <v>fra</v>
          </cell>
          <cell r="D1143" t="str">
            <v>CEREN</v>
          </cell>
          <cell r="E1143" t="str">
            <v>GWh</v>
          </cell>
          <cell r="P1143">
            <v>969.26859772637852</v>
          </cell>
          <cell r="X1143">
            <v>681.98571675826679</v>
          </cell>
          <cell r="AE1143">
            <v>616.14591678447243</v>
          </cell>
          <cell r="AF1143" t="str">
            <v>Ceren</v>
          </cell>
          <cell r="AG1143" t="str">
            <v>Etude 6102</v>
          </cell>
        </row>
        <row r="1144">
          <cell r="A1144" t="str">
            <v>Consommation de la cuisson gaz naturel des maisons 1982-1989 (climat normal)</v>
          </cell>
          <cell r="B1144" t="str">
            <v>gazcfmprcui3</v>
          </cell>
          <cell r="C1144" t="str">
            <v>fra</v>
          </cell>
          <cell r="D1144" t="str">
            <v>CEREN</v>
          </cell>
          <cell r="E1144" t="str">
            <v>GWh</v>
          </cell>
          <cell r="P1144">
            <v>460.40525670667233</v>
          </cell>
          <cell r="X1144">
            <v>397.40558597606713</v>
          </cell>
          <cell r="AE1144">
            <v>275.89989871956698</v>
          </cell>
          <cell r="AF1144" t="str">
            <v>Ceren</v>
          </cell>
          <cell r="AG1144" t="str">
            <v>Etude 6102</v>
          </cell>
        </row>
        <row r="1145">
          <cell r="A1145" t="str">
            <v>Consommation de la cuisson électricité des maisons 1982-1989 (climat normal)</v>
          </cell>
          <cell r="B1145" t="str">
            <v>elccfmprcui3</v>
          </cell>
          <cell r="C1145" t="str">
            <v>fra</v>
          </cell>
          <cell r="D1145" t="str">
            <v>CEREN</v>
          </cell>
          <cell r="E1145" t="str">
            <v>GWh</v>
          </cell>
          <cell r="P1145">
            <v>1051.9381642966096</v>
          </cell>
          <cell r="X1145">
            <v>924.79637527241732</v>
          </cell>
          <cell r="AE1145">
            <v>915.31196354799283</v>
          </cell>
          <cell r="AF1145" t="str">
            <v>Ceren</v>
          </cell>
          <cell r="AG1145" t="str">
            <v>Etude 6102</v>
          </cell>
        </row>
        <row r="1146">
          <cell r="A1146" t="str">
            <v>Consommation de la cuisson des appartements 1982-1989 (climat normal)</v>
          </cell>
        </row>
        <row r="1147">
          <cell r="A1147" t="str">
            <v>Consommation de la cuisson des appartements 1982-1989 (climat normal)</v>
          </cell>
          <cell r="B1147" t="str">
            <v>toccfiprcui3</v>
          </cell>
          <cell r="C1147" t="str">
            <v>fra</v>
          </cell>
          <cell r="D1147" t="str">
            <v>CEREN</v>
          </cell>
          <cell r="E1147" t="str">
            <v>GWh</v>
          </cell>
          <cell r="P1147">
            <v>680.18940977388036</v>
          </cell>
          <cell r="X1147">
            <v>614.88448760567553</v>
          </cell>
          <cell r="AE1147">
            <v>516.11196768698926</v>
          </cell>
          <cell r="AF1147" t="str">
            <v>Ceren</v>
          </cell>
          <cell r="AG1147" t="str">
            <v>Etude 6102</v>
          </cell>
        </row>
        <row r="1148">
          <cell r="A1148" t="str">
            <v>Consommation de la cuisson GPL des appartements 1982-1989 (climat normal)</v>
          </cell>
          <cell r="B1148" t="str">
            <v>gplcfiprcui3</v>
          </cell>
          <cell r="C1148" t="str">
            <v>fra</v>
          </cell>
          <cell r="D1148" t="str">
            <v>CEREN</v>
          </cell>
          <cell r="E1148" t="str">
            <v>GWh</v>
          </cell>
          <cell r="P1148">
            <v>103.4616203416596</v>
          </cell>
          <cell r="X1148">
            <v>72.584078817404375</v>
          </cell>
          <cell r="AE1148">
            <v>63.555563414252703</v>
          </cell>
          <cell r="AF1148" t="str">
            <v>Ceren</v>
          </cell>
          <cell r="AG1148" t="str">
            <v>Etude 6102</v>
          </cell>
        </row>
        <row r="1149">
          <cell r="A1149" t="str">
            <v>Consommation de la cuisson gaz naturel des appartements 1982-1989 (climat normal)</v>
          </cell>
          <cell r="B1149" t="str">
            <v>gazcfiprcui3</v>
          </cell>
          <cell r="C1149" t="str">
            <v>fra</v>
          </cell>
          <cell r="D1149" t="str">
            <v>CEREN</v>
          </cell>
          <cell r="E1149" t="str">
            <v>GWh</v>
          </cell>
          <cell r="P1149">
            <v>277.47773376225263</v>
          </cell>
          <cell r="X1149">
            <v>197.97636281779634</v>
          </cell>
          <cell r="AE1149">
            <v>167.65627205782326</v>
          </cell>
          <cell r="AF1149" t="str">
            <v>Ceren</v>
          </cell>
          <cell r="AG1149" t="str">
            <v>Etude 6102</v>
          </cell>
        </row>
        <row r="1150">
          <cell r="A1150" t="str">
            <v>Consommation de la cuisson électricité des appartements 1982-1989 (climat normal)</v>
          </cell>
          <cell r="B1150" t="str">
            <v>elccfiprcui3</v>
          </cell>
          <cell r="C1150" t="str">
            <v>fra</v>
          </cell>
          <cell r="D1150" t="str">
            <v>CEREN</v>
          </cell>
          <cell r="E1150" t="str">
            <v>GWh</v>
          </cell>
          <cell r="P1150">
            <v>299.25005566996811</v>
          </cell>
          <cell r="X1150">
            <v>344.32404597047486</v>
          </cell>
          <cell r="AE1150">
            <v>284.9001322149133</v>
          </cell>
          <cell r="AF1150" t="str">
            <v>Ceren</v>
          </cell>
          <cell r="AG1150" t="str">
            <v>Etude 6102</v>
          </cell>
        </row>
        <row r="1151">
          <cell r="A1151" t="str">
            <v>Consommation de la cuisson des maisons 1990-2000 (climat normal)</v>
          </cell>
        </row>
        <row r="1152">
          <cell r="A1152" t="str">
            <v>Consommation de la cuisson des maisons 1990-2000 (climat normal)</v>
          </cell>
          <cell r="B1152" t="str">
            <v>toccfmprcui4</v>
          </cell>
          <cell r="C1152" t="str">
            <v>fra</v>
          </cell>
          <cell r="D1152" t="str">
            <v>CEREN</v>
          </cell>
          <cell r="E1152" t="str">
            <v>GWh</v>
          </cell>
          <cell r="P1152">
            <v>2643.5885721113259</v>
          </cell>
          <cell r="X1152">
            <v>2421.6672703354507</v>
          </cell>
          <cell r="AE1152">
            <v>2177.236282799588</v>
          </cell>
          <cell r="AF1152" t="str">
            <v>Ceren</v>
          </cell>
          <cell r="AG1152" t="str">
            <v>Etude 6102</v>
          </cell>
        </row>
        <row r="1153">
          <cell r="A1153" t="str">
            <v>Consommation de la cuisson GPL des maisons 1990-2000 (climat normal)</v>
          </cell>
          <cell r="B1153" t="str">
            <v>gplcfmprcui4</v>
          </cell>
          <cell r="C1153" t="str">
            <v>fra</v>
          </cell>
          <cell r="D1153" t="str">
            <v>CEREN</v>
          </cell>
          <cell r="E1153" t="str">
            <v>GWh</v>
          </cell>
          <cell r="P1153">
            <v>970.12995309286521</v>
          </cell>
          <cell r="X1153">
            <v>723.04262452764328</v>
          </cell>
          <cell r="AE1153">
            <v>743.17762585798573</v>
          </cell>
          <cell r="AF1153" t="str">
            <v>Ceren</v>
          </cell>
          <cell r="AG1153" t="str">
            <v>Etude 6102</v>
          </cell>
        </row>
        <row r="1154">
          <cell r="A1154" t="str">
            <v>Consommation de la cuisson gaz naturel des maisons 1990-2000 (climat normal)</v>
          </cell>
          <cell r="B1154" t="str">
            <v>gazcfmprcui4</v>
          </cell>
          <cell r="C1154" t="str">
            <v>fra</v>
          </cell>
          <cell r="D1154" t="str">
            <v>CEREN</v>
          </cell>
          <cell r="E1154" t="str">
            <v>GWh</v>
          </cell>
          <cell r="P1154">
            <v>712.41852765406452</v>
          </cell>
          <cell r="X1154">
            <v>629.17762853363888</v>
          </cell>
          <cell r="AE1154">
            <v>498.29097921026306</v>
          </cell>
          <cell r="AF1154" t="str">
            <v>Ceren</v>
          </cell>
          <cell r="AG1154" t="str">
            <v>Etude 6102</v>
          </cell>
        </row>
        <row r="1155">
          <cell r="A1155" t="str">
            <v>Consommation de la cuisson électricité des maisons 1990-2000 (climat normal)</v>
          </cell>
          <cell r="B1155" t="str">
            <v>elccfmprcui4</v>
          </cell>
          <cell r="C1155" t="str">
            <v>fra</v>
          </cell>
          <cell r="D1155" t="str">
            <v>CEREN</v>
          </cell>
          <cell r="E1155" t="str">
            <v>GWh</v>
          </cell>
          <cell r="P1155">
            <v>961.04009136439629</v>
          </cell>
          <cell r="X1155">
            <v>1069.4470172741685</v>
          </cell>
          <cell r="AE1155">
            <v>935.76767773133918</v>
          </cell>
          <cell r="AF1155" t="str">
            <v>Ceren</v>
          </cell>
          <cell r="AG1155" t="str">
            <v>Etude 6102</v>
          </cell>
        </row>
        <row r="1156">
          <cell r="A1156" t="str">
            <v>Consommation de la cuisson des appartements 1990-2000 (climat normal)</v>
          </cell>
        </row>
        <row r="1157">
          <cell r="A1157" t="str">
            <v>Consommation de la cuisson des appartements 1990-2000 (climat normal)</v>
          </cell>
          <cell r="B1157" t="str">
            <v>toccfiprcui4</v>
          </cell>
          <cell r="C1157" t="str">
            <v>fra</v>
          </cell>
          <cell r="D1157" t="str">
            <v>CEREN</v>
          </cell>
          <cell r="E1157" t="str">
            <v>GWh</v>
          </cell>
          <cell r="P1157">
            <v>896.31801995218495</v>
          </cell>
          <cell r="X1157">
            <v>863.46675492062627</v>
          </cell>
          <cell r="AE1157">
            <v>761.37207788328715</v>
          </cell>
          <cell r="AF1157" t="str">
            <v>Ceren</v>
          </cell>
          <cell r="AG1157" t="str">
            <v>Etude 6102</v>
          </cell>
        </row>
        <row r="1158">
          <cell r="A1158" t="str">
            <v>Consommation de la cuisson GPL des appartements 1990-2000 (climat normal)</v>
          </cell>
          <cell r="B1158" t="str">
            <v>gplcfiprcui4</v>
          </cell>
          <cell r="C1158" t="str">
            <v>fra</v>
          </cell>
          <cell r="D1158" t="str">
            <v>CEREN</v>
          </cell>
          <cell r="E1158" t="str">
            <v>GWh</v>
          </cell>
          <cell r="P1158">
            <v>135.0084333423134</v>
          </cell>
          <cell r="X1158">
            <v>95.981363373757787</v>
          </cell>
          <cell r="AE1158">
            <v>86.983177268620821</v>
          </cell>
          <cell r="AF1158" t="str">
            <v>Ceren</v>
          </cell>
          <cell r="AG1158" t="str">
            <v>Etude 6102</v>
          </cell>
        </row>
        <row r="1159">
          <cell r="A1159" t="str">
            <v>Consommation de la cuisson gaz naturel des appartements 1990-2000 (climat normal)</v>
          </cell>
          <cell r="B1159" t="str">
            <v>gazcfiprcui4</v>
          </cell>
          <cell r="C1159" t="str">
            <v>fra</v>
          </cell>
          <cell r="D1159" t="str">
            <v>CEREN</v>
          </cell>
          <cell r="E1159" t="str">
            <v>GWh</v>
          </cell>
          <cell r="P1159">
            <v>364.23188253721349</v>
          </cell>
          <cell r="X1159">
            <v>285.77918322321921</v>
          </cell>
          <cell r="AE1159">
            <v>274.63690774739331</v>
          </cell>
          <cell r="AF1159" t="str">
            <v>Ceren</v>
          </cell>
          <cell r="AG1159" t="str">
            <v>Etude 6102</v>
          </cell>
        </row>
        <row r="1160">
          <cell r="A1160" t="str">
            <v>Consommation de la cuisson électricité des appartements 1990-2000 (climat normal)</v>
          </cell>
          <cell r="B1160" t="str">
            <v>elccfiprcui4</v>
          </cell>
          <cell r="C1160" t="str">
            <v>fra</v>
          </cell>
          <cell r="D1160" t="str">
            <v>CEREN</v>
          </cell>
          <cell r="E1160" t="str">
            <v>GWh</v>
          </cell>
          <cell r="P1160">
            <v>397.07770407265809</v>
          </cell>
          <cell r="X1160">
            <v>481.70620832364932</v>
          </cell>
          <cell r="AE1160">
            <v>399.75199286727297</v>
          </cell>
          <cell r="AF1160" t="str">
            <v>Ceren</v>
          </cell>
          <cell r="AG1160" t="str">
            <v>Etude 6102</v>
          </cell>
        </row>
        <row r="1161">
          <cell r="A1161" t="str">
            <v>Consommation de la cuisson des maisons &gt;=2001 (climat normal)</v>
          </cell>
        </row>
        <row r="1162">
          <cell r="A1162" t="str">
            <v>Consommation de la cuisson des maisons &gt;=2001 (climat normal)</v>
          </cell>
          <cell r="B1162" t="str">
            <v>toccfmprcui5</v>
          </cell>
          <cell r="C1162" t="str">
            <v>fra</v>
          </cell>
          <cell r="D1162" t="str">
            <v>CEREN</v>
          </cell>
          <cell r="E1162" t="str">
            <v>GWh</v>
          </cell>
          <cell r="P1162">
            <v>0</v>
          </cell>
          <cell r="X1162">
            <v>2556.686711747649</v>
          </cell>
          <cell r="AE1162">
            <v>3160.595787981078</v>
          </cell>
          <cell r="AF1162" t="str">
            <v>Ceren</v>
          </cell>
          <cell r="AG1162" t="str">
            <v>Etude 6102</v>
          </cell>
        </row>
        <row r="1163">
          <cell r="A1163" t="str">
            <v>Consommation de la cuisson GPL des maisons &gt;=2001 (climat normal)</v>
          </cell>
          <cell r="B1163" t="str">
            <v>gplcfmprcui5</v>
          </cell>
          <cell r="C1163" t="str">
            <v>fra</v>
          </cell>
          <cell r="D1163" t="str">
            <v>CEREN</v>
          </cell>
          <cell r="E1163" t="str">
            <v>GWh</v>
          </cell>
          <cell r="P1163">
            <v>0</v>
          </cell>
          <cell r="X1163">
            <v>627.58143687436132</v>
          </cell>
          <cell r="AE1163">
            <v>616.04338929684934</v>
          </cell>
          <cell r="AF1163" t="str">
            <v>Ceren</v>
          </cell>
          <cell r="AG1163" t="str">
            <v>Etude 6102</v>
          </cell>
        </row>
        <row r="1164">
          <cell r="A1164" t="str">
            <v>Consommation de la cuisson gaz naturel des maisons &gt;=2001 (climat normal)</v>
          </cell>
          <cell r="B1164" t="str">
            <v>gazcfmprcui5</v>
          </cell>
          <cell r="C1164" t="str">
            <v>fra</v>
          </cell>
          <cell r="D1164" t="str">
            <v>CEREN</v>
          </cell>
          <cell r="E1164" t="str">
            <v>GWh</v>
          </cell>
          <cell r="P1164">
            <v>0</v>
          </cell>
          <cell r="X1164">
            <v>583.8862689480668</v>
          </cell>
          <cell r="AE1164">
            <v>576.06613363424162</v>
          </cell>
          <cell r="AF1164" t="str">
            <v>Ceren</v>
          </cell>
          <cell r="AG1164" t="str">
            <v>Etude 6102</v>
          </cell>
        </row>
        <row r="1165">
          <cell r="A1165" t="str">
            <v>Consommation de la cuisson électricité des maisons &gt;=2001 (climat normal)</v>
          </cell>
          <cell r="B1165" t="str">
            <v>elccfmprcui5</v>
          </cell>
          <cell r="C1165" t="str">
            <v>fra</v>
          </cell>
          <cell r="D1165" t="str">
            <v>CEREN</v>
          </cell>
          <cell r="E1165" t="str">
            <v>GWh</v>
          </cell>
          <cell r="P1165">
            <v>0</v>
          </cell>
          <cell r="X1165">
            <v>1345.2190059252209</v>
          </cell>
          <cell r="AE1165">
            <v>1968.4862650499872</v>
          </cell>
          <cell r="AF1165" t="str">
            <v>Ceren</v>
          </cell>
          <cell r="AG1165" t="str">
            <v>Etude 6102</v>
          </cell>
        </row>
        <row r="1166">
          <cell r="A1166" t="str">
            <v>Consommation de la cuisson des appartements &gt;=2001 (climat normal)</v>
          </cell>
        </row>
        <row r="1167">
          <cell r="A1167" t="str">
            <v>Consommation de la cuisson des appartements &gt;=2001 (climat normal)</v>
          </cell>
          <cell r="B1167" t="str">
            <v>toccfiprcui5</v>
          </cell>
          <cell r="C1167" t="str">
            <v>fra</v>
          </cell>
          <cell r="D1167" t="str">
            <v>CEREN</v>
          </cell>
          <cell r="E1167" t="str">
            <v>GWh</v>
          </cell>
          <cell r="P1167">
            <v>0</v>
          </cell>
          <cell r="X1167">
            <v>705.97190444464502</v>
          </cell>
          <cell r="AE1167">
            <v>1329.0168090675984</v>
          </cell>
          <cell r="AF1167" t="str">
            <v>Ceren</v>
          </cell>
          <cell r="AG1167" t="str">
            <v>Etude 6102</v>
          </cell>
        </row>
        <row r="1168">
          <cell r="A1168" t="str">
            <v>Consommation de la cuisson GPL des appartements &gt;=2001 (climat normal)</v>
          </cell>
          <cell r="B1168" t="str">
            <v>gplcfiprcui5</v>
          </cell>
          <cell r="C1168" t="str">
            <v>fra</v>
          </cell>
          <cell r="D1168" t="str">
            <v>CEREN</v>
          </cell>
          <cell r="E1168" t="str">
            <v>GWh</v>
          </cell>
          <cell r="P1168">
            <v>0</v>
          </cell>
          <cell r="X1168">
            <v>55.946526171944669</v>
          </cell>
          <cell r="AE1168">
            <v>124.21959405120641</v>
          </cell>
          <cell r="AF1168" t="str">
            <v>Ceren</v>
          </cell>
          <cell r="AG1168" t="str">
            <v>Etude 6102</v>
          </cell>
        </row>
        <row r="1169">
          <cell r="A1169" t="str">
            <v>Consommation de la cuisson gaz naturel des appartements &gt;=2001 (climat normal)</v>
          </cell>
          <cell r="B1169" t="str">
            <v>gazcfiprcui5</v>
          </cell>
          <cell r="C1169" t="str">
            <v>fra</v>
          </cell>
          <cell r="D1169" t="str">
            <v>CEREN</v>
          </cell>
          <cell r="E1169" t="str">
            <v>GWh</v>
          </cell>
          <cell r="P1169">
            <v>0</v>
          </cell>
          <cell r="X1169">
            <v>244.29904220311224</v>
          </cell>
          <cell r="AE1169">
            <v>428.10433476291195</v>
          </cell>
          <cell r="AF1169" t="str">
            <v>Ceren</v>
          </cell>
          <cell r="AG1169" t="str">
            <v>Etude 6102</v>
          </cell>
        </row>
        <row r="1170">
          <cell r="A1170" t="str">
            <v>Consommation de la cuisson électricité des appartements &gt;=2001 (climat normal)</v>
          </cell>
          <cell r="B1170" t="str">
            <v>elccfiprcui5</v>
          </cell>
          <cell r="C1170" t="str">
            <v>fra</v>
          </cell>
          <cell r="D1170" t="str">
            <v>CEREN</v>
          </cell>
          <cell r="E1170" t="str">
            <v>GWh</v>
          </cell>
          <cell r="P1170">
            <v>0</v>
          </cell>
          <cell r="X1170">
            <v>405.72633606958811</v>
          </cell>
          <cell r="AE1170">
            <v>776.6928802534801</v>
          </cell>
          <cell r="AF1170" t="str">
            <v>Ceren</v>
          </cell>
          <cell r="AG1170" t="str">
            <v>Etude 6102</v>
          </cell>
        </row>
        <row r="1172">
          <cell r="A1172" t="str">
            <v>Calcul des consommations en énergie utile</v>
          </cell>
        </row>
        <row r="1173">
          <cell r="A1173" t="str">
            <v>Consommation de chauffage des résidences principales par année de construction (énergie utile)</v>
          </cell>
        </row>
        <row r="1174">
          <cell r="A1174" t="str">
            <v>Consommation du chauffage du résidentiel (climat normal)</v>
          </cell>
        </row>
        <row r="1175">
          <cell r="A1175" t="str">
            <v>Consommation du chauffage du résidentiel (climat normal)</v>
          </cell>
          <cell r="B1175" t="str">
            <v>tocculprchc</v>
          </cell>
          <cell r="C1175" t="str">
            <v>fra</v>
          </cell>
          <cell r="D1175" t="str">
            <v>Calcul</v>
          </cell>
          <cell r="E1175" t="str">
            <v>GWh</v>
          </cell>
          <cell r="P1175">
            <v>227003.88657245823</v>
          </cell>
          <cell r="X1175">
            <v>215788.38400002985</v>
          </cell>
          <cell r="AE1175">
            <v>187236.14589497211</v>
          </cell>
        </row>
        <row r="1176">
          <cell r="A1176" t="str">
            <v>Consommation du chauffage charbon du résidentiel (climat normal)</v>
          </cell>
          <cell r="B1176" t="str">
            <v>chaculprchc</v>
          </cell>
          <cell r="C1176" t="str">
            <v>fra</v>
          </cell>
          <cell r="D1176" t="str">
            <v>CEREN</v>
          </cell>
          <cell r="E1176" t="str">
            <v>GWh</v>
          </cell>
          <cell r="P1176">
            <v>278.83967581801625</v>
          </cell>
          <cell r="X1176">
            <v>1020.1511930438782</v>
          </cell>
          <cell r="AE1176">
            <v>165.19465580255164</v>
          </cell>
        </row>
        <row r="1177">
          <cell r="A1177" t="str">
            <v>Consommation du chauffage fioul du résidentiel (climat normal)</v>
          </cell>
          <cell r="B1177" t="str">
            <v>fodculprchc</v>
          </cell>
          <cell r="C1177" t="str">
            <v>fra</v>
          </cell>
          <cell r="D1177" t="str">
            <v>CEREN</v>
          </cell>
          <cell r="E1177" t="str">
            <v>GWh</v>
          </cell>
          <cell r="P1177">
            <v>49109.150913757527</v>
          </cell>
          <cell r="X1177">
            <v>46608.761467964578</v>
          </cell>
          <cell r="AE1177">
            <v>35329.874104072362</v>
          </cell>
        </row>
        <row r="1178">
          <cell r="A1178" t="str">
            <v>Consommation du chauffage GPL du résidentiel (climat normal)</v>
          </cell>
          <cell r="B1178" t="str">
            <v>gplculprchc</v>
          </cell>
          <cell r="C1178" t="str">
            <v>fra</v>
          </cell>
          <cell r="D1178" t="str">
            <v>CEREN</v>
          </cell>
          <cell r="E1178" t="str">
            <v>GWh</v>
          </cell>
          <cell r="P1178">
            <v>4282.8059582228116</v>
          </cell>
          <cell r="X1178">
            <v>3493.7906466541704</v>
          </cell>
          <cell r="AE1178">
            <v>2468.202726761248</v>
          </cell>
        </row>
        <row r="1179">
          <cell r="A1179" t="str">
            <v>Consommation du chauffage gaz naturel du résidentiel (climat normal)</v>
          </cell>
          <cell r="B1179" t="str">
            <v>gazculprchc</v>
          </cell>
          <cell r="C1179" t="str">
            <v>fra</v>
          </cell>
          <cell r="D1179" t="str">
            <v>CEREN</v>
          </cell>
          <cell r="E1179" t="str">
            <v>GWh</v>
          </cell>
          <cell r="P1179">
            <v>90644.699276248983</v>
          </cell>
          <cell r="X1179">
            <v>82857.187488182142</v>
          </cell>
          <cell r="AE1179">
            <v>69253.075261243634</v>
          </cell>
        </row>
        <row r="1180">
          <cell r="A1180" t="str">
            <v>Consommation du chauffage électricité du résidentiel (climat normal)</v>
          </cell>
          <cell r="B1180" t="str">
            <v>elcculprchc</v>
          </cell>
          <cell r="C1180" t="str">
            <v>fra</v>
          </cell>
          <cell r="D1180" t="str">
            <v>CEREN</v>
          </cell>
          <cell r="E1180" t="str">
            <v>GWh</v>
          </cell>
          <cell r="P1180">
            <v>37258.830082581982</v>
          </cell>
          <cell r="X1180">
            <v>42523.677193933356</v>
          </cell>
          <cell r="AE1180">
            <v>36297.069913515545</v>
          </cell>
        </row>
        <row r="1181">
          <cell r="A1181" t="str">
            <v>Consommation du chauffage biomasse du résidentiel (climat normal)</v>
          </cell>
          <cell r="B1181" t="str">
            <v>boiculprchc</v>
          </cell>
          <cell r="C1181" t="str">
            <v>fra</v>
          </cell>
          <cell r="D1181" t="str">
            <v>CEREN</v>
          </cell>
          <cell r="E1181" t="str">
            <v>GWh</v>
          </cell>
          <cell r="P1181">
            <v>34091.289539602083</v>
          </cell>
          <cell r="X1181">
            <v>32120.120555103451</v>
          </cell>
          <cell r="AE1181">
            <v>36707.223676009133</v>
          </cell>
        </row>
        <row r="1182">
          <cell r="A1182" t="str">
            <v>Consommation du chauffage autre du résidentiel (climat normal)</v>
          </cell>
          <cell r="B1182" t="str">
            <v>divculprchc</v>
          </cell>
          <cell r="C1182" t="str">
            <v>fra</v>
          </cell>
          <cell r="D1182" t="str">
            <v>CEREN</v>
          </cell>
          <cell r="E1182" t="str">
            <v>GWh</v>
          </cell>
          <cell r="P1182">
            <v>11338.271126226806</v>
          </cell>
          <cell r="X1182">
            <v>7164.695455148265</v>
          </cell>
          <cell r="AE1182">
            <v>7015.5055575676261</v>
          </cell>
        </row>
        <row r="1183">
          <cell r="A1183" t="str">
            <v>Consommation du chauffage des maisons (climat normal)</v>
          </cell>
        </row>
        <row r="1184">
          <cell r="A1184" t="str">
            <v>Consommation du chauffage des maisons (climat normal)</v>
          </cell>
          <cell r="B1184" t="str">
            <v>toccumprchc</v>
          </cell>
          <cell r="C1184" t="str">
            <v>fra</v>
          </cell>
          <cell r="D1184" t="str">
            <v>CEREN</v>
          </cell>
          <cell r="E1184" t="str">
            <v>GWh</v>
          </cell>
          <cell r="P1184">
            <v>150102.44146517516</v>
          </cell>
          <cell r="X1184">
            <v>151465.72069294046</v>
          </cell>
          <cell r="AE1184">
            <v>133151.81936646398</v>
          </cell>
        </row>
        <row r="1185">
          <cell r="A1185" t="str">
            <v>Consommation du chauffage charbon des maisons (climat normal)</v>
          </cell>
          <cell r="B1185" t="str">
            <v>chacumprchc</v>
          </cell>
          <cell r="C1185" t="str">
            <v>fra</v>
          </cell>
          <cell r="D1185" t="str">
            <v>CEREN</v>
          </cell>
          <cell r="E1185" t="str">
            <v>GWh</v>
          </cell>
          <cell r="P1185">
            <v>247.53798568055205</v>
          </cell>
          <cell r="X1185">
            <v>917.89556934681502</v>
          </cell>
          <cell r="AE1185">
            <v>145.32982494883711</v>
          </cell>
        </row>
        <row r="1186">
          <cell r="A1186" t="str">
            <v>Consommation du chauffage fioul des maisons (climat normal)</v>
          </cell>
          <cell r="B1186" t="str">
            <v>fodcumprchc</v>
          </cell>
          <cell r="C1186" t="str">
            <v>fra</v>
          </cell>
          <cell r="D1186" t="str">
            <v>CEREN</v>
          </cell>
          <cell r="E1186" t="str">
            <v>GWh</v>
          </cell>
          <cell r="P1186">
            <v>39416.416866649888</v>
          </cell>
          <cell r="X1186">
            <v>39701.660647913784</v>
          </cell>
          <cell r="AE1186">
            <v>30884.298016468962</v>
          </cell>
        </row>
        <row r="1187">
          <cell r="A1187" t="str">
            <v>Consommation du chauffage GPL des maisons (climat normal)</v>
          </cell>
          <cell r="B1187" t="str">
            <v>gplcumprchc</v>
          </cell>
          <cell r="C1187" t="str">
            <v>fra</v>
          </cell>
          <cell r="D1187" t="str">
            <v>CEREN</v>
          </cell>
          <cell r="E1187" t="str">
            <v>GWh</v>
          </cell>
          <cell r="P1187">
            <v>4026.9569425249147</v>
          </cell>
          <cell r="X1187">
            <v>3303.0693305550421</v>
          </cell>
          <cell r="AE1187">
            <v>2399.3789454245134</v>
          </cell>
        </row>
        <row r="1188">
          <cell r="A1188" t="str">
            <v>Consommation du chauffage gaz naturel des maisons (climat normal)</v>
          </cell>
          <cell r="B1188" t="str">
            <v>gazcumprchc</v>
          </cell>
          <cell r="C1188" t="str">
            <v>fra</v>
          </cell>
          <cell r="D1188" t="str">
            <v>CEREN</v>
          </cell>
          <cell r="E1188" t="str">
            <v>GWh</v>
          </cell>
          <cell r="P1188">
            <v>46548.717789885101</v>
          </cell>
          <cell r="X1188">
            <v>46095.578900255037</v>
          </cell>
          <cell r="AE1188">
            <v>38632.813102224754</v>
          </cell>
        </row>
        <row r="1189">
          <cell r="A1189" t="str">
            <v>Consommation du chauffage électricité des maisons (climat normal)</v>
          </cell>
          <cell r="B1189" t="str">
            <v>elccumprchc</v>
          </cell>
          <cell r="C1189" t="str">
            <v>fra</v>
          </cell>
          <cell r="D1189" t="str">
            <v>CEREN</v>
          </cell>
          <cell r="E1189" t="str">
            <v>GWh</v>
          </cell>
          <cell r="P1189">
            <v>26958.536079438083</v>
          </cell>
          <cell r="X1189">
            <v>30028.466893569381</v>
          </cell>
          <cell r="AE1189">
            <v>24871.260020527025</v>
          </cell>
        </row>
        <row r="1190">
          <cell r="A1190" t="str">
            <v>Consommation du chauffage biomasse des maisons (climat normal)</v>
          </cell>
          <cell r="B1190" t="str">
            <v>boicumprchc</v>
          </cell>
          <cell r="C1190" t="str">
            <v>fra</v>
          </cell>
          <cell r="D1190" t="str">
            <v>CEREN</v>
          </cell>
          <cell r="E1190" t="str">
            <v>GWh</v>
          </cell>
          <cell r="P1190">
            <v>32816.790197236114</v>
          </cell>
          <cell r="X1190">
            <v>31280.517247492251</v>
          </cell>
          <cell r="AE1190">
            <v>35885.34604349469</v>
          </cell>
        </row>
        <row r="1191">
          <cell r="A1191" t="str">
            <v>Consommation du chauffage autre des maisons (climat normal)</v>
          </cell>
          <cell r="B1191" t="str">
            <v>divcumprchc</v>
          </cell>
          <cell r="C1191" t="str">
            <v>fra</v>
          </cell>
          <cell r="D1191" t="str">
            <v>CEREN</v>
          </cell>
          <cell r="E1191" t="str">
            <v>GWh</v>
          </cell>
          <cell r="P1191">
            <v>87.485603760477943</v>
          </cell>
          <cell r="X1191">
            <v>138.53210380816324</v>
          </cell>
          <cell r="AE1191">
            <v>333.39341337519107</v>
          </cell>
        </row>
        <row r="1192">
          <cell r="A1192" t="str">
            <v>Consommation du chauffage des appartements (climat normal)</v>
          </cell>
        </row>
        <row r="1193">
          <cell r="A1193" t="str">
            <v>Consommation du chauffage des appartements (climat normal)</v>
          </cell>
          <cell r="B1193" t="str">
            <v>toccuiprchc</v>
          </cell>
          <cell r="C1193" t="str">
            <v>fra</v>
          </cell>
          <cell r="D1193" t="str">
            <v>CEREN</v>
          </cell>
          <cell r="E1193" t="str">
            <v>GWh</v>
          </cell>
          <cell r="P1193">
            <v>76901.445092321155</v>
          </cell>
          <cell r="X1193">
            <v>64322.663307089366</v>
          </cell>
          <cell r="AE1193">
            <v>54084.326528508143</v>
          </cell>
        </row>
        <row r="1194">
          <cell r="A1194" t="str">
            <v>Consommation du chauffage charbon des appartements (climat normal)</v>
          </cell>
          <cell r="B1194" t="str">
            <v>chacuiprchc</v>
          </cell>
          <cell r="C1194" t="str">
            <v>fra</v>
          </cell>
          <cell r="D1194" t="str">
            <v>CEREN</v>
          </cell>
          <cell r="E1194" t="str">
            <v>GWh</v>
          </cell>
          <cell r="P1194">
            <v>31.301690137464263</v>
          </cell>
          <cell r="X1194">
            <v>102.25562369706309</v>
          </cell>
          <cell r="AE1194">
            <v>19.864830853714516</v>
          </cell>
        </row>
        <row r="1195">
          <cell r="A1195" t="str">
            <v>Consommation du chauffage fioul des appartements (climat normal)</v>
          </cell>
          <cell r="B1195" t="str">
            <v>fodcuiprchc</v>
          </cell>
          <cell r="C1195" t="str">
            <v>fra</v>
          </cell>
          <cell r="D1195" t="str">
            <v>CEREN</v>
          </cell>
          <cell r="E1195" t="str">
            <v>GWh</v>
          </cell>
          <cell r="P1195">
            <v>9692.7340471076277</v>
          </cell>
          <cell r="X1195">
            <v>6907.1008200507958</v>
          </cell>
          <cell r="AE1195">
            <v>4445.5760876034101</v>
          </cell>
        </row>
        <row r="1196">
          <cell r="A1196" t="str">
            <v>Consommation du chauffage GPL des appartements (climat normal)</v>
          </cell>
          <cell r="B1196" t="str">
            <v>gplcuiprchc</v>
          </cell>
          <cell r="C1196" t="str">
            <v>fra</v>
          </cell>
          <cell r="D1196" t="str">
            <v>CEREN</v>
          </cell>
          <cell r="E1196" t="str">
            <v>GWh</v>
          </cell>
          <cell r="P1196">
            <v>255.84901569789633</v>
          </cell>
          <cell r="X1196">
            <v>190.72131609912796</v>
          </cell>
          <cell r="AE1196">
            <v>68.82378133673474</v>
          </cell>
        </row>
        <row r="1197">
          <cell r="A1197" t="str">
            <v>Consommation du chauffage gaz naturel des appartements (climat normal)</v>
          </cell>
          <cell r="B1197" t="str">
            <v>gazcuiprchc</v>
          </cell>
          <cell r="C1197" t="str">
            <v>fra</v>
          </cell>
          <cell r="D1197" t="str">
            <v>CEREN</v>
          </cell>
          <cell r="E1197" t="str">
            <v>GWh</v>
          </cell>
          <cell r="P1197">
            <v>44095.981471401967</v>
          </cell>
          <cell r="X1197">
            <v>36761.608587927105</v>
          </cell>
          <cell r="AE1197">
            <v>30620.262159018883</v>
          </cell>
        </row>
        <row r="1198">
          <cell r="A1198" t="str">
            <v>Consommation du chauffage électricité des appartements (climat normal)</v>
          </cell>
          <cell r="B1198" t="str">
            <v>elccuiprchc</v>
          </cell>
          <cell r="C1198" t="str">
            <v>fra</v>
          </cell>
          <cell r="D1198" t="str">
            <v>CEREN</v>
          </cell>
          <cell r="E1198" t="str">
            <v>GWh</v>
          </cell>
          <cell r="P1198">
            <v>10300.294003143897</v>
          </cell>
          <cell r="X1198">
            <v>12495.210300363977</v>
          </cell>
          <cell r="AE1198">
            <v>11425.809892988522</v>
          </cell>
        </row>
        <row r="1199">
          <cell r="A1199" t="str">
            <v>Consommation du chauffage biomasse des appartements (climat normal)</v>
          </cell>
          <cell r="B1199" t="str">
            <v>boicuiprchc</v>
          </cell>
          <cell r="C1199" t="str">
            <v>fra</v>
          </cell>
          <cell r="D1199" t="str">
            <v>CEREN</v>
          </cell>
          <cell r="E1199" t="str">
            <v>GWh</v>
          </cell>
          <cell r="P1199">
            <v>1274.4993423659691</v>
          </cell>
          <cell r="X1199">
            <v>839.6033076111936</v>
          </cell>
          <cell r="AE1199">
            <v>821.87763251444244</v>
          </cell>
        </row>
        <row r="1200">
          <cell r="A1200" t="str">
            <v>Consommation du chauffage autre des appartements (climat normal)</v>
          </cell>
          <cell r="B1200" t="str">
            <v>divcuiprchc</v>
          </cell>
          <cell r="C1200" t="str">
            <v>fra</v>
          </cell>
          <cell r="D1200" t="str">
            <v>CEREN</v>
          </cell>
          <cell r="E1200" t="str">
            <v>GWh</v>
          </cell>
          <cell r="P1200">
            <v>11250.785522466327</v>
          </cell>
          <cell r="X1200">
            <v>7026.1633513401011</v>
          </cell>
          <cell r="AE1200">
            <v>6682.1121441924342</v>
          </cell>
        </row>
        <row r="1201">
          <cell r="A1201" t="str">
            <v>Consommation du chauffage des maisons &lt;1975 (climat normal)</v>
          </cell>
        </row>
        <row r="1202">
          <cell r="A1202" t="str">
            <v>Consommation du chauffage des maisons &lt;1975 (climat normal)</v>
          </cell>
          <cell r="B1202" t="str">
            <v>toccumprchc1</v>
          </cell>
          <cell r="C1202" t="str">
            <v>fra</v>
          </cell>
          <cell r="D1202" t="str">
            <v>CEREN</v>
          </cell>
          <cell r="E1202" t="str">
            <v>GWh</v>
          </cell>
          <cell r="P1202">
            <v>100383.30328287382</v>
          </cell>
          <cell r="X1202">
            <v>89120.110271114521</v>
          </cell>
          <cell r="AE1202">
            <v>74104.351157630517</v>
          </cell>
        </row>
        <row r="1203">
          <cell r="A1203" t="str">
            <v>Consommation du chauffage charbon des maisons &lt;1975 (climat normal)</v>
          </cell>
          <cell r="B1203" t="str">
            <v>chacumprchc1</v>
          </cell>
          <cell r="C1203" t="str">
            <v>fra</v>
          </cell>
          <cell r="D1203" t="str">
            <v>CEREN</v>
          </cell>
          <cell r="E1203" t="str">
            <v>GWh</v>
          </cell>
          <cell r="P1203">
            <v>235.42064978472033</v>
          </cell>
          <cell r="X1203">
            <v>869.73092716154031</v>
          </cell>
          <cell r="AE1203">
            <v>131.57038598311371</v>
          </cell>
        </row>
        <row r="1204">
          <cell r="A1204" t="str">
            <v>Consommation du chauffage fioul des maisons &lt;1975 (climat normal)</v>
          </cell>
          <cell r="B1204" t="str">
            <v>fodcumprchc1</v>
          </cell>
          <cell r="C1204" t="str">
            <v>fra</v>
          </cell>
          <cell r="D1204" t="str">
            <v>CEREN</v>
          </cell>
          <cell r="E1204" t="str">
            <v>GWh</v>
          </cell>
          <cell r="P1204">
            <v>31211.997097740339</v>
          </cell>
          <cell r="X1204">
            <v>29239.851630062451</v>
          </cell>
          <cell r="AE1204">
            <v>22626.429846402658</v>
          </cell>
        </row>
        <row r="1205">
          <cell r="A1205" t="str">
            <v>Consommation du chauffage GPL des maisons &lt;1975 (climat normal)</v>
          </cell>
          <cell r="B1205" t="str">
            <v>gplcumprchc1</v>
          </cell>
          <cell r="C1205" t="str">
            <v>fra</v>
          </cell>
          <cell r="D1205" t="str">
            <v>CEREN</v>
          </cell>
          <cell r="E1205" t="str">
            <v>GWh</v>
          </cell>
          <cell r="P1205">
            <v>2575.1028633207802</v>
          </cell>
          <cell r="X1205">
            <v>1628.21425102269</v>
          </cell>
          <cell r="AE1205">
            <v>917.29341259845989</v>
          </cell>
        </row>
        <row r="1206">
          <cell r="A1206" t="str">
            <v>Consommation du chauffage gaz naturel des maisons &lt;1975 (climat normal)</v>
          </cell>
          <cell r="B1206" t="str">
            <v>gazcumprchc1</v>
          </cell>
          <cell r="C1206" t="str">
            <v>fra</v>
          </cell>
          <cell r="D1206" t="str">
            <v>CEREN</v>
          </cell>
          <cell r="E1206" t="str">
            <v>GWh</v>
          </cell>
          <cell r="P1206">
            <v>33717.618310331069</v>
          </cell>
          <cell r="X1206">
            <v>30594.670524644938</v>
          </cell>
          <cell r="AE1206">
            <v>24506.122308899921</v>
          </cell>
        </row>
        <row r="1207">
          <cell r="A1207" t="str">
            <v>Consommation du chauffage électricité des maisons &lt;1975 (climat normal)</v>
          </cell>
          <cell r="B1207" t="str">
            <v>elccumprchc1</v>
          </cell>
          <cell r="C1207" t="str">
            <v>fra</v>
          </cell>
          <cell r="D1207" t="str">
            <v>CEREN</v>
          </cell>
          <cell r="E1207" t="str">
            <v>GWh</v>
          </cell>
          <cell r="P1207">
            <v>12150.056137465948</v>
          </cell>
          <cell r="X1207">
            <v>10615.723391524361</v>
          </cell>
          <cell r="AE1207">
            <v>7680.9570359288437</v>
          </cell>
        </row>
        <row r="1208">
          <cell r="A1208" t="str">
            <v>Consommation du chauffage biomasse des maisons &lt;1975 (climat normal)</v>
          </cell>
          <cell r="B1208" t="str">
            <v>boicumprchc1</v>
          </cell>
          <cell r="C1208" t="str">
            <v>fra</v>
          </cell>
          <cell r="D1208" t="str">
            <v>CEREN</v>
          </cell>
          <cell r="E1208" t="str">
            <v>GWh</v>
          </cell>
          <cell r="P1208">
            <v>20432.879415112973</v>
          </cell>
          <cell r="X1208">
            <v>16094.156479725089</v>
          </cell>
          <cell r="AE1208">
            <v>18107.743903009599</v>
          </cell>
        </row>
        <row r="1209">
          <cell r="A1209" t="str">
            <v>Consommation du chauffage autre des maisons &lt;1975 (climat normal)</v>
          </cell>
          <cell r="B1209" t="str">
            <v>divcumprchc1</v>
          </cell>
          <cell r="C1209" t="str">
            <v>fra</v>
          </cell>
          <cell r="D1209" t="str">
            <v>CEREN</v>
          </cell>
          <cell r="E1209" t="str">
            <v>GWh</v>
          </cell>
          <cell r="P1209">
            <v>60.228809118010616</v>
          </cell>
          <cell r="X1209">
            <v>77.763066973453718</v>
          </cell>
          <cell r="AE1209">
            <v>134.2342648079337</v>
          </cell>
        </row>
        <row r="1210">
          <cell r="A1210" t="str">
            <v>Consommation du chauffage des appartements &lt;1975 (climat normal)</v>
          </cell>
        </row>
        <row r="1211">
          <cell r="A1211" t="str">
            <v>Consommation du chauffage des appartements &lt;1975 (climat normal)</v>
          </cell>
          <cell r="B1211" t="str">
            <v>toccuiprchc1</v>
          </cell>
          <cell r="C1211" t="str">
            <v>fra</v>
          </cell>
          <cell r="D1211" t="str">
            <v>CEREN</v>
          </cell>
          <cell r="E1211" t="str">
            <v>GWh</v>
          </cell>
          <cell r="P1211">
            <v>59430.386628619686</v>
          </cell>
          <cell r="X1211">
            <v>44621.558096258093</v>
          </cell>
          <cell r="AE1211">
            <v>34438.910345756813</v>
          </cell>
        </row>
        <row r="1212">
          <cell r="A1212" t="str">
            <v>Consommation du chauffage charbon des appartements &lt;1975 (climat normal)</v>
          </cell>
          <cell r="B1212" t="str">
            <v>chacuiprchc1</v>
          </cell>
          <cell r="C1212" t="str">
            <v>fra</v>
          </cell>
          <cell r="D1212" t="str">
            <v>CEREN</v>
          </cell>
          <cell r="E1212" t="str">
            <v>GWh</v>
          </cell>
          <cell r="P1212">
            <v>29.274984825097984</v>
          </cell>
          <cell r="X1212">
            <v>87.310100905815418</v>
          </cell>
          <cell r="AE1212">
            <v>14.322581524665948</v>
          </cell>
        </row>
        <row r="1213">
          <cell r="A1213" t="str">
            <v>Consommation du chauffage fioul des appartements &lt;1975 (climat normal)</v>
          </cell>
          <cell r="B1213" t="str">
            <v>fodcuiprchc1</v>
          </cell>
          <cell r="C1213" t="str">
            <v>fra</v>
          </cell>
          <cell r="D1213" t="str">
            <v>CEREN</v>
          </cell>
          <cell r="E1213" t="str">
            <v>GWh</v>
          </cell>
          <cell r="P1213">
            <v>8616.4293415813809</v>
          </cell>
          <cell r="X1213">
            <v>5642.1870064030045</v>
          </cell>
          <cell r="AE1213">
            <v>3454.5644348257456</v>
          </cell>
        </row>
        <row r="1214">
          <cell r="A1214" t="str">
            <v>Consommation du chauffage GPL des appartements &lt;1975 (climat normal)</v>
          </cell>
          <cell r="B1214" t="str">
            <v>gplcuiprchc1</v>
          </cell>
          <cell r="C1214" t="str">
            <v>fra</v>
          </cell>
          <cell r="D1214" t="str">
            <v>CEREN</v>
          </cell>
          <cell r="E1214" t="str">
            <v>GWh</v>
          </cell>
          <cell r="P1214">
            <v>190.35931377394064</v>
          </cell>
          <cell r="X1214">
            <v>97.555343743388931</v>
          </cell>
          <cell r="AE1214">
            <v>46.396742538222107</v>
          </cell>
        </row>
        <row r="1215">
          <cell r="A1215" t="str">
            <v>Consommation du chauffage gaz naturel des appartements &lt;1975 (climat normal)</v>
          </cell>
          <cell r="B1215" t="str">
            <v>gazcuiprchc1</v>
          </cell>
          <cell r="C1215" t="str">
            <v>fra</v>
          </cell>
          <cell r="D1215" t="str">
            <v>CEREN</v>
          </cell>
          <cell r="E1215" t="str">
            <v>GWh</v>
          </cell>
          <cell r="P1215">
            <v>34501.654921840105</v>
          </cell>
          <cell r="X1215">
            <v>27487.067050794845</v>
          </cell>
          <cell r="AE1215">
            <v>20683.510938582705</v>
          </cell>
        </row>
        <row r="1216">
          <cell r="A1216" t="str">
            <v>Consommation du chauffage électricité des appartements &lt;1975 (climat normal)</v>
          </cell>
          <cell r="B1216" t="str">
            <v>elccuiprchc1</v>
          </cell>
          <cell r="C1216" t="str">
            <v>fra</v>
          </cell>
          <cell r="D1216" t="str">
            <v>CEREN</v>
          </cell>
          <cell r="E1216" t="str">
            <v>GWh</v>
          </cell>
          <cell r="P1216">
            <v>5936.4907133513925</v>
          </cell>
          <cell r="X1216">
            <v>5512.6111392312241</v>
          </cell>
          <cell r="AE1216">
            <v>5113.7065531835142</v>
          </cell>
        </row>
        <row r="1217">
          <cell r="A1217" t="str">
            <v>Consommation du chauffage biomasse des appartements &lt;1975 (climat normal)</v>
          </cell>
          <cell r="B1217" t="str">
            <v>boicuiprchc1</v>
          </cell>
          <cell r="C1217" t="str">
            <v>fra</v>
          </cell>
          <cell r="D1217" t="str">
            <v>CEREN</v>
          </cell>
          <cell r="E1217" t="str">
            <v>GWh</v>
          </cell>
          <cell r="P1217">
            <v>1113.5785784697946</v>
          </cell>
          <cell r="X1217">
            <v>636.28779346958765</v>
          </cell>
          <cell r="AE1217">
            <v>450.25997504622086</v>
          </cell>
        </row>
        <row r="1218">
          <cell r="A1218" t="str">
            <v>Consommation du chauffage autre des appartements &lt;1975 (climat normal)</v>
          </cell>
          <cell r="B1218" t="str">
            <v>divcuiprchc1</v>
          </cell>
          <cell r="C1218" t="str">
            <v>fra</v>
          </cell>
          <cell r="D1218" t="str">
            <v>CEREN</v>
          </cell>
          <cell r="E1218" t="str">
            <v>GWh</v>
          </cell>
          <cell r="P1218">
            <v>9042.5987747779764</v>
          </cell>
          <cell r="X1218">
            <v>5158.5396617102333</v>
          </cell>
          <cell r="AE1218">
            <v>4676.1491200557384</v>
          </cell>
        </row>
        <row r="1219">
          <cell r="A1219" t="str">
            <v>Consommation du chauffage des maisons 1975-1982 (climat normal)</v>
          </cell>
        </row>
        <row r="1220">
          <cell r="A1220" t="str">
            <v>Consommation du chauffage des maisons 1975-1982 (climat normal)</v>
          </cell>
          <cell r="B1220" t="str">
            <v>toccumprchc2</v>
          </cell>
          <cell r="C1220" t="str">
            <v>fra</v>
          </cell>
          <cell r="D1220" t="str">
            <v>CEREN</v>
          </cell>
          <cell r="E1220" t="str">
            <v>GWh</v>
          </cell>
          <cell r="P1220">
            <v>18656.560315253744</v>
          </cell>
          <cell r="X1220">
            <v>18792.277637217518</v>
          </cell>
          <cell r="AE1220">
            <v>14901.985172285353</v>
          </cell>
        </row>
        <row r="1221">
          <cell r="A1221" t="str">
            <v>Consommation du chauffage charbon des maisons 1975-1982 (climat normal)</v>
          </cell>
          <cell r="B1221" t="str">
            <v>chacumprchc2</v>
          </cell>
          <cell r="C1221" t="str">
            <v>fra</v>
          </cell>
          <cell r="D1221" t="str">
            <v>CEREN</v>
          </cell>
          <cell r="E1221" t="str">
            <v>GWh</v>
          </cell>
          <cell r="P1221">
            <v>4.0524614205990543</v>
          </cell>
          <cell r="X1221">
            <v>20.761800593558803</v>
          </cell>
          <cell r="AE1221">
            <v>5.7138441088890772</v>
          </cell>
        </row>
        <row r="1222">
          <cell r="A1222" t="str">
            <v>Consommation du chauffage fioul des maisons 1975-1982 (climat normal)</v>
          </cell>
          <cell r="B1222" t="str">
            <v>fodcumprchc2</v>
          </cell>
          <cell r="C1222" t="str">
            <v>fra</v>
          </cell>
          <cell r="D1222" t="str">
            <v>CEREN</v>
          </cell>
          <cell r="E1222" t="str">
            <v>GWh</v>
          </cell>
          <cell r="P1222">
            <v>4364.3865953629411</v>
          </cell>
          <cell r="X1222">
            <v>5001.8256461396659</v>
          </cell>
          <cell r="AE1222">
            <v>3900.1575414592185</v>
          </cell>
        </row>
        <row r="1223">
          <cell r="A1223" t="str">
            <v>Consommation du chauffage GPL des maisons 1975-1982 (climat normal)</v>
          </cell>
          <cell r="B1223" t="str">
            <v>gplcumprchc2</v>
          </cell>
          <cell r="C1223" t="str">
            <v>fra</v>
          </cell>
          <cell r="D1223" t="str">
            <v>CEREN</v>
          </cell>
          <cell r="E1223" t="str">
            <v>GWh</v>
          </cell>
          <cell r="P1223">
            <v>547.5201598506884</v>
          </cell>
          <cell r="X1223">
            <v>462.1440207312441</v>
          </cell>
          <cell r="AE1223">
            <v>335.62262432989598</v>
          </cell>
        </row>
        <row r="1224">
          <cell r="A1224" t="str">
            <v>Consommation du chauffage gaz naturel des maisons 1975-1982 (climat normal)</v>
          </cell>
          <cell r="B1224" t="str">
            <v>gazcumprchc2</v>
          </cell>
          <cell r="C1224" t="str">
            <v>fra</v>
          </cell>
          <cell r="D1224" t="str">
            <v>CEREN</v>
          </cell>
          <cell r="E1224" t="str">
            <v>GWh</v>
          </cell>
          <cell r="P1224">
            <v>4700.7009892463657</v>
          </cell>
          <cell r="X1224">
            <v>4317.7466644702072</v>
          </cell>
          <cell r="AE1224">
            <v>3562.1616229828578</v>
          </cell>
        </row>
        <row r="1225">
          <cell r="A1225" t="str">
            <v>Consommation du chauffage électricité des maisons 1975-1982 (climat normal)</v>
          </cell>
          <cell r="B1225" t="str">
            <v>elccumprchc2</v>
          </cell>
          <cell r="C1225" t="str">
            <v>fra</v>
          </cell>
          <cell r="D1225" t="str">
            <v>CEREN</v>
          </cell>
          <cell r="E1225" t="str">
            <v>GWh</v>
          </cell>
          <cell r="P1225">
            <v>4807.7917189798809</v>
          </cell>
          <cell r="X1225">
            <v>4916.7203605027398</v>
          </cell>
          <cell r="AE1225">
            <v>3055.2580479371913</v>
          </cell>
        </row>
        <row r="1226">
          <cell r="A1226" t="str">
            <v>Consommation du chauffage biomasse des maisons 1975-1982 (climat normal)</v>
          </cell>
          <cell r="B1226" t="str">
            <v>boicumprchc2</v>
          </cell>
          <cell r="C1226" t="str">
            <v>fra</v>
          </cell>
          <cell r="D1226" t="str">
            <v>CEREN</v>
          </cell>
          <cell r="E1226" t="str">
            <v>GWh</v>
          </cell>
          <cell r="P1226">
            <v>4212.6025201683997</v>
          </cell>
          <cell r="X1226">
            <v>4052.6307761000803</v>
          </cell>
          <cell r="AE1226">
            <v>4028.9796454546272</v>
          </cell>
        </row>
        <row r="1227">
          <cell r="A1227" t="str">
            <v>Consommation du chauffage autre des maisons 1975-1982 (climat normal)</v>
          </cell>
          <cell r="B1227" t="str">
            <v>divcumprchc2</v>
          </cell>
          <cell r="C1227" t="str">
            <v>fra</v>
          </cell>
          <cell r="D1227" t="str">
            <v>CEREN</v>
          </cell>
          <cell r="E1227" t="str">
            <v>GWh</v>
          </cell>
          <cell r="P1227">
            <v>19.505870224867124</v>
          </cell>
          <cell r="X1227">
            <v>20.448368680023027</v>
          </cell>
          <cell r="AE1227">
            <v>14.091846012673992</v>
          </cell>
        </row>
        <row r="1228">
          <cell r="A1228" t="str">
            <v>Consommation du chauffage des appartements 1975-1982 (climat normal)</v>
          </cell>
        </row>
        <row r="1229">
          <cell r="A1229" t="str">
            <v>Consommation du chauffage des appartements 1975-1982 (climat normal)</v>
          </cell>
          <cell r="B1229" t="str">
            <v>toccuiprchc2</v>
          </cell>
          <cell r="C1229" t="str">
            <v>fra</v>
          </cell>
          <cell r="D1229" t="str">
            <v>CEREN</v>
          </cell>
          <cell r="E1229" t="str">
            <v>GWh</v>
          </cell>
          <cell r="P1229">
            <v>8237.9725848115195</v>
          </cell>
          <cell r="X1229">
            <v>7570.8346022860096</v>
          </cell>
          <cell r="AE1229">
            <v>5901.4181959583357</v>
          </cell>
        </row>
        <row r="1230">
          <cell r="A1230" t="str">
            <v>Consommation du chauffage charbon des appartements 1975-1982 (climat normal)</v>
          </cell>
          <cell r="B1230" t="str">
            <v>chacuiprchc2</v>
          </cell>
          <cell r="C1230" t="str">
            <v>fra</v>
          </cell>
          <cell r="D1230" t="str">
            <v>CEREN</v>
          </cell>
          <cell r="E1230" t="str">
            <v>GWh</v>
          </cell>
          <cell r="P1230">
            <v>1.5805025261582517</v>
          </cell>
          <cell r="X1230">
            <v>9.0487656966232333</v>
          </cell>
          <cell r="AE1230">
            <v>2.9466718341420535</v>
          </cell>
        </row>
        <row r="1231">
          <cell r="A1231" t="str">
            <v>Consommation du chauffage fioul des appartements 1975-1982 (climat normal)</v>
          </cell>
          <cell r="B1231" t="str">
            <v>fodcuiprchc2</v>
          </cell>
          <cell r="C1231" t="str">
            <v>fra</v>
          </cell>
          <cell r="D1231" t="str">
            <v>CEREN</v>
          </cell>
          <cell r="E1231" t="str">
            <v>GWh</v>
          </cell>
          <cell r="P1231">
            <v>729.57121401111522</v>
          </cell>
          <cell r="X1231">
            <v>795.60703369572434</v>
          </cell>
          <cell r="AE1231">
            <v>533.40635209213644</v>
          </cell>
        </row>
        <row r="1232">
          <cell r="A1232" t="str">
            <v>Consommation du chauffage GPL des appartements 1975-1982 (climat normal)</v>
          </cell>
          <cell r="B1232" t="str">
            <v>gplcuiprchc2</v>
          </cell>
          <cell r="C1232" t="str">
            <v>fra</v>
          </cell>
          <cell r="D1232" t="str">
            <v>CEREN</v>
          </cell>
          <cell r="E1232" t="str">
            <v>GWh</v>
          </cell>
          <cell r="P1232">
            <v>23.888646976099846</v>
          </cell>
          <cell r="X1232">
            <v>12.713240796280223</v>
          </cell>
          <cell r="AE1232">
            <v>2.1048664249326707</v>
          </cell>
        </row>
        <row r="1233">
          <cell r="A1233" t="str">
            <v>Consommation du chauffage gaz naturel des appartements 1975-1982 (climat normal)</v>
          </cell>
          <cell r="B1233" t="str">
            <v>gazcuiprchc2</v>
          </cell>
          <cell r="C1233" t="str">
            <v>fra</v>
          </cell>
          <cell r="D1233" t="str">
            <v>CEREN</v>
          </cell>
          <cell r="E1233" t="str">
            <v>GWh</v>
          </cell>
          <cell r="P1233">
            <v>4791.0347542587224</v>
          </cell>
          <cell r="X1233">
            <v>4022.9731497061016</v>
          </cell>
          <cell r="AE1233">
            <v>3622.7950463804041</v>
          </cell>
        </row>
        <row r="1234">
          <cell r="A1234" t="str">
            <v>Consommation du chauffage électricité des appartements 1975-1982 (climat normal)</v>
          </cell>
          <cell r="B1234" t="str">
            <v>elccuiprchc2</v>
          </cell>
          <cell r="C1234" t="str">
            <v>fra</v>
          </cell>
          <cell r="D1234" t="str">
            <v>CEREN</v>
          </cell>
          <cell r="E1234" t="str">
            <v>GWh</v>
          </cell>
          <cell r="P1234">
            <v>1139.8163261193201</v>
          </cell>
          <cell r="X1234">
            <v>1558.7583233433957</v>
          </cell>
          <cell r="AE1234">
            <v>878.35089435285818</v>
          </cell>
        </row>
        <row r="1235">
          <cell r="A1235" t="str">
            <v>Consommation du chauffage biomasse des appartements 1975-1982 (climat normal)</v>
          </cell>
          <cell r="B1235" t="str">
            <v>boicuiprchc2</v>
          </cell>
          <cell r="C1235" t="str">
            <v>fra</v>
          </cell>
          <cell r="D1235" t="str">
            <v>CEREN</v>
          </cell>
          <cell r="E1235" t="str">
            <v>GWh</v>
          </cell>
          <cell r="P1235">
            <v>60.894772094242555</v>
          </cell>
          <cell r="X1235">
            <v>44.559446982557311</v>
          </cell>
          <cell r="AE1235">
            <v>66.009629790571992</v>
          </cell>
        </row>
        <row r="1236">
          <cell r="A1236" t="str">
            <v>Consommation du chauffage autre des appartements 1975-1982 (climat normal)</v>
          </cell>
          <cell r="B1236" t="str">
            <v>divcuiprchc2</v>
          </cell>
          <cell r="C1236" t="str">
            <v>fra</v>
          </cell>
          <cell r="D1236" t="str">
            <v>CEREN</v>
          </cell>
          <cell r="E1236" t="str">
            <v>GWh</v>
          </cell>
          <cell r="P1236">
            <v>1491.1863688258607</v>
          </cell>
          <cell r="X1236">
            <v>1127.1746420653267</v>
          </cell>
          <cell r="AE1236">
            <v>795.80473508328953</v>
          </cell>
        </row>
        <row r="1237">
          <cell r="A1237" t="str">
            <v>Consommation du chauffage des maisons 1982-1989 (climat normal)</v>
          </cell>
        </row>
        <row r="1238">
          <cell r="A1238" t="str">
            <v>Consommation du chauffage des maisons 1982-1989 (climat normal)</v>
          </cell>
          <cell r="B1238" t="str">
            <v>toccumprchc3</v>
          </cell>
          <cell r="C1238" t="str">
            <v>fra</v>
          </cell>
          <cell r="D1238" t="str">
            <v>CEREN</v>
          </cell>
          <cell r="E1238" t="str">
            <v>GWh</v>
          </cell>
          <cell r="P1238">
            <v>15713.579996899764</v>
          </cell>
          <cell r="X1238">
            <v>15312.276693361226</v>
          </cell>
          <cell r="AE1238">
            <v>13463.235965007405</v>
          </cell>
        </row>
        <row r="1239">
          <cell r="A1239" t="str">
            <v>Consommation du chauffage charbon des maisons 1982-1989 (climat normal)</v>
          </cell>
          <cell r="B1239" t="str">
            <v>chacumprchc3</v>
          </cell>
          <cell r="C1239" t="str">
            <v>fra</v>
          </cell>
          <cell r="D1239" t="str">
            <v>CEREN</v>
          </cell>
          <cell r="E1239" t="str">
            <v>GWh</v>
          </cell>
          <cell r="P1239">
            <v>5.8189921568887799</v>
          </cell>
          <cell r="X1239">
            <v>17.904063895079361</v>
          </cell>
          <cell r="AE1239">
            <v>7.5607780000634932</v>
          </cell>
        </row>
        <row r="1240">
          <cell r="A1240" t="str">
            <v>Consommation du chauffage fioul des maisons 1982-1989 (climat normal)</v>
          </cell>
          <cell r="B1240" t="str">
            <v>fodcumprchc3</v>
          </cell>
          <cell r="C1240" t="str">
            <v>fra</v>
          </cell>
          <cell r="D1240" t="str">
            <v>CEREN</v>
          </cell>
          <cell r="E1240" t="str">
            <v>GWh</v>
          </cell>
          <cell r="P1240">
            <v>1603.7376634766185</v>
          </cell>
          <cell r="X1240">
            <v>1858.2569557178745</v>
          </cell>
          <cell r="AE1240">
            <v>1277.5864531073751</v>
          </cell>
        </row>
        <row r="1241">
          <cell r="A1241" t="str">
            <v>Consommation du chauffage GPL des maisons 1982-1989 (climat normal)</v>
          </cell>
          <cell r="B1241" t="str">
            <v>gplcumprchc3</v>
          </cell>
          <cell r="C1241" t="str">
            <v>fra</v>
          </cell>
          <cell r="D1241" t="str">
            <v>CEREN</v>
          </cell>
          <cell r="E1241" t="str">
            <v>GWh</v>
          </cell>
          <cell r="P1241">
            <v>297.97614869830653</v>
          </cell>
          <cell r="X1241">
            <v>302.3106166740684</v>
          </cell>
          <cell r="AE1241">
            <v>225.4190955269579</v>
          </cell>
        </row>
        <row r="1242">
          <cell r="A1242" t="str">
            <v>Consommation du chauffage gaz naturel des maisons 1982-1989 (climat normal)</v>
          </cell>
          <cell r="B1242" t="str">
            <v>gazcumprchc3</v>
          </cell>
          <cell r="C1242" t="str">
            <v>fra</v>
          </cell>
          <cell r="D1242" t="str">
            <v>CEREN</v>
          </cell>
          <cell r="E1242" t="str">
            <v>GWh</v>
          </cell>
          <cell r="P1242">
            <v>3238.1565884326969</v>
          </cell>
          <cell r="X1242">
            <v>2910.0538826124498</v>
          </cell>
          <cell r="AE1242">
            <v>2465.8254086790557</v>
          </cell>
        </row>
        <row r="1243">
          <cell r="A1243" t="str">
            <v>Consommation du chauffage électricité des maisons 1982-1989 (climat normal)</v>
          </cell>
          <cell r="B1243" t="str">
            <v>elccumprchc3</v>
          </cell>
          <cell r="C1243" t="str">
            <v>fra</v>
          </cell>
          <cell r="D1243" t="str">
            <v>CEREN</v>
          </cell>
          <cell r="E1243" t="str">
            <v>GWh</v>
          </cell>
          <cell r="P1243">
            <v>5952.7517422617639</v>
          </cell>
          <cell r="X1243">
            <v>5827.9926964784108</v>
          </cell>
          <cell r="AE1243">
            <v>4689.7565363559843</v>
          </cell>
        </row>
        <row r="1244">
          <cell r="A1244" t="str">
            <v>Consommation du chauffage biomasse des maisons 1982-1989 (climat normal)</v>
          </cell>
          <cell r="B1244" t="str">
            <v>boicumprchc3</v>
          </cell>
          <cell r="C1244" t="str">
            <v>fra</v>
          </cell>
          <cell r="D1244" t="str">
            <v>CEREN</v>
          </cell>
          <cell r="E1244" t="str">
            <v>GWh</v>
          </cell>
          <cell r="P1244">
            <v>4609.7428164222392</v>
          </cell>
          <cell r="X1244">
            <v>4387.6247405362592</v>
          </cell>
          <cell r="AE1244">
            <v>4777.5633631161363</v>
          </cell>
        </row>
        <row r="1245">
          <cell r="A1245" t="str">
            <v>Consommation du chauffage autre des maisons 1982-1989 (climat normal)</v>
          </cell>
          <cell r="B1245" t="str">
            <v>divcumprchc3</v>
          </cell>
          <cell r="C1245" t="str">
            <v>fra</v>
          </cell>
          <cell r="D1245" t="str">
            <v>CEREN</v>
          </cell>
          <cell r="E1245" t="str">
            <v>GWh</v>
          </cell>
          <cell r="P1245">
            <v>5.3960454512484741</v>
          </cell>
          <cell r="X1245">
            <v>8.1337374470822432</v>
          </cell>
          <cell r="AE1245">
            <v>19.524330221832209</v>
          </cell>
        </row>
        <row r="1246">
          <cell r="A1246" t="str">
            <v>Consommation du chauffage des appartements 1982-1989 (climat normal)</v>
          </cell>
        </row>
        <row r="1247">
          <cell r="A1247" t="str">
            <v>Consommation du chauffage des appartements 1982-1989 (climat normal)</v>
          </cell>
          <cell r="B1247" t="str">
            <v>toccuiprchc3</v>
          </cell>
          <cell r="C1247" t="str">
            <v>fra</v>
          </cell>
          <cell r="D1247" t="str">
            <v>CEREN</v>
          </cell>
          <cell r="E1247" t="str">
            <v>GWh</v>
          </cell>
          <cell r="P1247">
            <v>3970.0339290524985</v>
          </cell>
          <cell r="X1247">
            <v>3538.7499198731934</v>
          </cell>
          <cell r="AE1247">
            <v>2991.4898103755463</v>
          </cell>
        </row>
        <row r="1248">
          <cell r="A1248" t="str">
            <v>Consommation du chauffage charbon des appartements 1982-1989 (climat normal)</v>
          </cell>
          <cell r="B1248" t="str">
            <v>chacuiprchc3</v>
          </cell>
          <cell r="C1248" t="str">
            <v>fra</v>
          </cell>
          <cell r="D1248" t="str">
            <v>CEREN</v>
          </cell>
          <cell r="E1248" t="str">
            <v>GWh</v>
          </cell>
          <cell r="P1248">
            <v>0.26751200397424435</v>
          </cell>
          <cell r="X1248">
            <v>3.0140682448274152</v>
          </cell>
          <cell r="AE1248">
            <v>1.4231513513164762</v>
          </cell>
        </row>
        <row r="1249">
          <cell r="A1249" t="str">
            <v>Consommation du chauffage fioul des appartements 1982-1989 (climat normal)</v>
          </cell>
          <cell r="B1249" t="str">
            <v>fodcuiprchc3</v>
          </cell>
          <cell r="C1249" t="str">
            <v>fra</v>
          </cell>
          <cell r="D1249" t="str">
            <v>CEREN</v>
          </cell>
          <cell r="E1249" t="str">
            <v>GWh</v>
          </cell>
          <cell r="P1249">
            <v>195.92834976774614</v>
          </cell>
          <cell r="X1249">
            <v>179.17482953543575</v>
          </cell>
          <cell r="AE1249">
            <v>213.23213007019322</v>
          </cell>
        </row>
        <row r="1250">
          <cell r="A1250" t="str">
            <v>Consommation du chauffage GPL des appartements 1982-1989 (climat normal)</v>
          </cell>
          <cell r="B1250" t="str">
            <v>gplcuiprchc3</v>
          </cell>
          <cell r="C1250" t="str">
            <v>fra</v>
          </cell>
          <cell r="D1250" t="str">
            <v>CEREN</v>
          </cell>
          <cell r="E1250" t="str">
            <v>GWh</v>
          </cell>
          <cell r="P1250">
            <v>16.179783420414971</v>
          </cell>
          <cell r="X1250">
            <v>3.2614061016302287</v>
          </cell>
          <cell r="AE1250">
            <v>0.16859909546631599</v>
          </cell>
        </row>
        <row r="1251">
          <cell r="A1251" t="str">
            <v>Consommation du chauffage gaz naturel des appartements 1982-1989 (climat normal)</v>
          </cell>
          <cell r="B1251" t="str">
            <v>gazcuiprchc3</v>
          </cell>
          <cell r="C1251" t="str">
            <v>fra</v>
          </cell>
          <cell r="D1251" t="str">
            <v>CEREN</v>
          </cell>
          <cell r="E1251" t="str">
            <v>GWh</v>
          </cell>
          <cell r="P1251">
            <v>1873.7283343772438</v>
          </cell>
          <cell r="X1251">
            <v>1537.7957947581485</v>
          </cell>
          <cell r="AE1251">
            <v>1375.9267479992347</v>
          </cell>
        </row>
        <row r="1252">
          <cell r="A1252" t="str">
            <v>Consommation du chauffage électricité des appartements 1982-1989 (climat normal)</v>
          </cell>
          <cell r="B1252" t="str">
            <v>elccuiprchc3</v>
          </cell>
          <cell r="C1252" t="str">
            <v>fra</v>
          </cell>
          <cell r="D1252" t="str">
            <v>CEREN</v>
          </cell>
          <cell r="E1252" t="str">
            <v>GWh</v>
          </cell>
          <cell r="P1252">
            <v>1405.738458684023</v>
          </cell>
          <cell r="X1252">
            <v>1475.2869802740702</v>
          </cell>
          <cell r="AE1252">
            <v>1031.4311602274281</v>
          </cell>
        </row>
        <row r="1253">
          <cell r="A1253" t="str">
            <v>Consommation du chauffage biomasse des appartements 1982-1989 (climat normal)</v>
          </cell>
          <cell r="B1253" t="str">
            <v>boicuiprchc3</v>
          </cell>
          <cell r="C1253" t="str">
            <v>fra</v>
          </cell>
          <cell r="D1253" t="str">
            <v>CEREN</v>
          </cell>
          <cell r="E1253" t="str">
            <v>GWh</v>
          </cell>
          <cell r="P1253">
            <v>52.194026890875847</v>
          </cell>
          <cell r="X1253">
            <v>44.486993272898026</v>
          </cell>
          <cell r="AE1253">
            <v>59.943517315705613</v>
          </cell>
        </row>
        <row r="1254">
          <cell r="A1254" t="str">
            <v>Consommation du chauffage autre des appartements 1982-1989 (climat normal)</v>
          </cell>
          <cell r="B1254" t="str">
            <v>divcuiprchc3</v>
          </cell>
          <cell r="C1254" t="str">
            <v>fra</v>
          </cell>
          <cell r="D1254" t="str">
            <v>CEREN</v>
          </cell>
          <cell r="E1254" t="str">
            <v>GWh</v>
          </cell>
          <cell r="P1254">
            <v>425.99746390822048</v>
          </cell>
          <cell r="X1254">
            <v>295.7298476861834</v>
          </cell>
          <cell r="AE1254">
            <v>309.36450431620136</v>
          </cell>
        </row>
        <row r="1255">
          <cell r="A1255" t="str">
            <v>Consommation du chauffage des maisons 1990-1998 (climat normal)</v>
          </cell>
        </row>
        <row r="1256">
          <cell r="A1256" t="str">
            <v>Consommation du chauffage des maisons 1990-1998 (climat normal)</v>
          </cell>
          <cell r="B1256" t="str">
            <v>toccumprchc4</v>
          </cell>
          <cell r="C1256" t="str">
            <v>fra</v>
          </cell>
          <cell r="D1256" t="str">
            <v>CEREN</v>
          </cell>
          <cell r="E1256" t="str">
            <v>GWh</v>
          </cell>
          <cell r="P1256">
            <v>15348.997870147788</v>
          </cell>
          <cell r="X1256">
            <v>14757.994752048377</v>
          </cell>
          <cell r="AE1256">
            <v>12402.94765716256</v>
          </cell>
        </row>
        <row r="1257">
          <cell r="A1257" t="str">
            <v>Consommation du chauffage charbon des maisons 1990-1998 (climat normal)</v>
          </cell>
          <cell r="B1257" t="str">
            <v>chacumprchc4</v>
          </cell>
          <cell r="C1257" t="str">
            <v>fra</v>
          </cell>
          <cell r="D1257" t="str">
            <v>CEREN</v>
          </cell>
          <cell r="E1257" t="str">
            <v>GWh</v>
          </cell>
          <cell r="P1257">
            <v>2.2458823183438987</v>
          </cell>
          <cell r="X1257">
            <v>9.2704901669186324</v>
          </cell>
          <cell r="AE1257">
            <v>0.45568030481314215</v>
          </cell>
        </row>
        <row r="1258">
          <cell r="A1258" t="str">
            <v>Consommation du chauffage fioul des maisons 1990-1998 (climat normal)</v>
          </cell>
          <cell r="B1258" t="str">
            <v>fodcumprchc4</v>
          </cell>
          <cell r="C1258" t="str">
            <v>fra</v>
          </cell>
          <cell r="D1258" t="str">
            <v>CEREN</v>
          </cell>
          <cell r="E1258" t="str">
            <v>GWh</v>
          </cell>
          <cell r="P1258">
            <v>2236.2955100699937</v>
          </cell>
          <cell r="X1258">
            <v>2260.9551679709061</v>
          </cell>
          <cell r="AE1258">
            <v>2000.9090931146677</v>
          </cell>
        </row>
        <row r="1259">
          <cell r="A1259" t="str">
            <v>Consommation du chauffage GPL des maisons 1990-1998 (climat normal)</v>
          </cell>
          <cell r="B1259" t="str">
            <v>gplcumprchc4</v>
          </cell>
          <cell r="C1259" t="str">
            <v>fra</v>
          </cell>
          <cell r="D1259" t="str">
            <v>CEREN</v>
          </cell>
          <cell r="E1259" t="str">
            <v>GWh</v>
          </cell>
          <cell r="P1259">
            <v>606.35777065513912</v>
          </cell>
          <cell r="X1259">
            <v>622.13504743901206</v>
          </cell>
          <cell r="AE1259">
            <v>586.14292864827087</v>
          </cell>
        </row>
        <row r="1260">
          <cell r="A1260" t="str">
            <v>Consommation du chauffage gaz naturel des maisons 1990-1998 (climat normal)</v>
          </cell>
          <cell r="B1260" t="str">
            <v>gazcumprchc4</v>
          </cell>
          <cell r="C1260" t="str">
            <v>fra</v>
          </cell>
          <cell r="D1260" t="str">
            <v>CEREN</v>
          </cell>
          <cell r="E1260" t="str">
            <v>GWh</v>
          </cell>
          <cell r="P1260">
            <v>4892.2419018749724</v>
          </cell>
          <cell r="X1260">
            <v>4258.9301025908808</v>
          </cell>
          <cell r="AE1260">
            <v>3803.7886097883393</v>
          </cell>
        </row>
        <row r="1261">
          <cell r="A1261" t="str">
            <v>Consommation du chauffage électricité des maisons 1990-1998 (climat normal)</v>
          </cell>
          <cell r="B1261" t="str">
            <v>elccumprchc4</v>
          </cell>
          <cell r="C1261" t="str">
            <v>fra</v>
          </cell>
          <cell r="D1261" t="str">
            <v>CEREN</v>
          </cell>
          <cell r="E1261" t="str">
            <v>GWh</v>
          </cell>
          <cell r="P1261">
            <v>4047.9364807304887</v>
          </cell>
          <cell r="X1261">
            <v>4093.4353465675053</v>
          </cell>
          <cell r="AE1261">
            <v>2508.5867375227881</v>
          </cell>
        </row>
        <row r="1262">
          <cell r="A1262" t="str">
            <v>Consommation du chauffage biomasse des maisons 1990-1998 (climat normal)</v>
          </cell>
          <cell r="B1262" t="str">
            <v>boicumprchc4</v>
          </cell>
          <cell r="C1262" t="str">
            <v>fra</v>
          </cell>
          <cell r="D1262" t="str">
            <v>CEREN</v>
          </cell>
          <cell r="E1262" t="str">
            <v>GWh</v>
          </cell>
          <cell r="P1262">
            <v>3561.5654455325002</v>
          </cell>
          <cell r="X1262">
            <v>3499.6663815568004</v>
          </cell>
          <cell r="AE1262">
            <v>3471.2556707137246</v>
          </cell>
        </row>
        <row r="1263">
          <cell r="A1263" t="str">
            <v>Consommation du chauffage autre des maisons 1990-1998 (climat normal)</v>
          </cell>
          <cell r="B1263" t="str">
            <v>divcumprchc4</v>
          </cell>
          <cell r="C1263" t="str">
            <v>fra</v>
          </cell>
          <cell r="D1263" t="str">
            <v>CEREN</v>
          </cell>
          <cell r="E1263" t="str">
            <v>GWh</v>
          </cell>
          <cell r="P1263">
            <v>2.3548789663517256</v>
          </cell>
          <cell r="X1263">
            <v>13.602215756353505</v>
          </cell>
          <cell r="AE1263">
            <v>31.808937069957146</v>
          </cell>
        </row>
        <row r="1264">
          <cell r="A1264" t="str">
            <v>Consommation du chauffage des appartements 1990-1998 (climat normal)</v>
          </cell>
        </row>
        <row r="1265">
          <cell r="A1265" t="str">
            <v>Consommation du chauffage des appartements 1990-1998 (climat normal)</v>
          </cell>
          <cell r="B1265" t="str">
            <v>toccuiprchc4</v>
          </cell>
          <cell r="C1265" t="str">
            <v>fra</v>
          </cell>
          <cell r="D1265" t="str">
            <v>CEREN</v>
          </cell>
          <cell r="E1265" t="str">
            <v>GWh</v>
          </cell>
          <cell r="P1265">
            <v>5263.0519498374497</v>
          </cell>
          <cell r="X1265">
            <v>4986.4577391351195</v>
          </cell>
          <cell r="AE1265">
            <v>4092.2386650869648</v>
          </cell>
        </row>
        <row r="1266">
          <cell r="A1266" t="str">
            <v>Consommation du chauffage charbon des appartements 1990-1998 (climat normal)</v>
          </cell>
          <cell r="B1266" t="str">
            <v>chacuiprchc4</v>
          </cell>
          <cell r="C1266" t="str">
            <v>fra</v>
          </cell>
          <cell r="D1266" t="str">
            <v>CEREN</v>
          </cell>
          <cell r="E1266" t="str">
            <v>GWh</v>
          </cell>
          <cell r="P1266">
            <v>0.17869078223378554</v>
          </cell>
          <cell r="X1266">
            <v>1.6923174463460253</v>
          </cell>
          <cell r="AE1266">
            <v>0.87060563399664026</v>
          </cell>
        </row>
        <row r="1267">
          <cell r="A1267" t="str">
            <v>Consommation du chauffage fioul des appartements 1990-1998 (climat normal)</v>
          </cell>
          <cell r="B1267" t="str">
            <v>fodcuiprchc4</v>
          </cell>
          <cell r="C1267" t="str">
            <v>fra</v>
          </cell>
          <cell r="D1267" t="str">
            <v>CEREN</v>
          </cell>
          <cell r="E1267" t="str">
            <v>GWh</v>
          </cell>
          <cell r="P1267">
            <v>150.80514174738545</v>
          </cell>
          <cell r="X1267">
            <v>168.14102528342985</v>
          </cell>
          <cell r="AE1267">
            <v>114.89240241908659</v>
          </cell>
        </row>
        <row r="1268">
          <cell r="A1268" t="str">
            <v>Consommation du chauffage GPL des appartements 1990-1998 (climat normal)</v>
          </cell>
          <cell r="B1268" t="str">
            <v>gplcuiprchc4</v>
          </cell>
          <cell r="C1268" t="str">
            <v>fra</v>
          </cell>
          <cell r="D1268" t="str">
            <v>CEREN</v>
          </cell>
          <cell r="E1268" t="str">
            <v>GWh</v>
          </cell>
          <cell r="P1268">
            <v>25.421271527440908</v>
          </cell>
          <cell r="X1268">
            <v>23.922247909503223</v>
          </cell>
          <cell r="AE1268">
            <v>11.844514809062831</v>
          </cell>
        </row>
        <row r="1269">
          <cell r="A1269" t="str">
            <v>Consommation du chauffage gaz naturel des appartements 1990-1998 (climat normal)</v>
          </cell>
          <cell r="B1269" t="str">
            <v>gazcuiprchc4</v>
          </cell>
          <cell r="C1269" t="str">
            <v>fra</v>
          </cell>
          <cell r="D1269" t="str">
            <v>CEREN</v>
          </cell>
          <cell r="E1269" t="str">
            <v>GWh</v>
          </cell>
          <cell r="P1269">
            <v>2929.5634609259014</v>
          </cell>
          <cell r="X1269">
            <v>2132.1254037473268</v>
          </cell>
          <cell r="AE1269">
            <v>1910.605154056062</v>
          </cell>
        </row>
        <row r="1270">
          <cell r="A1270" t="str">
            <v>Consommation du chauffage électricité des appartements 1990-1998 (climat normal)</v>
          </cell>
          <cell r="B1270" t="str">
            <v>elccuiprchc4</v>
          </cell>
          <cell r="C1270" t="str">
            <v>fra</v>
          </cell>
          <cell r="D1270" t="str">
            <v>CEREN</v>
          </cell>
          <cell r="E1270" t="str">
            <v>GWh</v>
          </cell>
          <cell r="P1270">
            <v>1818.2485049891611</v>
          </cell>
          <cell r="X1270">
            <v>2338.870094544171</v>
          </cell>
          <cell r="AE1270">
            <v>1693.3650955827311</v>
          </cell>
        </row>
        <row r="1271">
          <cell r="A1271" t="str">
            <v>Consommation du chauffage biomasse des appartements 1990-1998 (climat normal)</v>
          </cell>
          <cell r="B1271" t="str">
            <v>boicuiprchc4</v>
          </cell>
          <cell r="C1271" t="str">
            <v>fra</v>
          </cell>
          <cell r="D1271" t="str">
            <v>CEREN</v>
          </cell>
          <cell r="E1271" t="str">
            <v>GWh</v>
          </cell>
          <cell r="P1271">
            <v>47.831964911056005</v>
          </cell>
          <cell r="X1271">
            <v>54.730151017235492</v>
          </cell>
          <cell r="AE1271">
            <v>56.525505957927919</v>
          </cell>
        </row>
        <row r="1272">
          <cell r="A1272" t="str">
            <v>Consommation du chauffage autre des appartements 1990-1998 (climat normal)</v>
          </cell>
          <cell r="B1272" t="str">
            <v>divcuiprchc4</v>
          </cell>
          <cell r="C1272" t="str">
            <v>fra</v>
          </cell>
          <cell r="D1272" t="str">
            <v>CEREN</v>
          </cell>
          <cell r="E1272" t="str">
            <v>GWh</v>
          </cell>
          <cell r="P1272">
            <v>291.00291495427058</v>
          </cell>
          <cell r="X1272">
            <v>266.97649918710744</v>
          </cell>
          <cell r="AE1272">
            <v>304.13538662809736</v>
          </cell>
        </row>
        <row r="1273">
          <cell r="A1273" t="str">
            <v>Consommation du chauffage des maisons &gt;=1999 (climat normal)</v>
          </cell>
        </row>
        <row r="1274">
          <cell r="A1274" t="str">
            <v>Consommation du chauffage des maisons &gt;=1999 (climat normal)</v>
          </cell>
          <cell r="B1274" t="str">
            <v>toccumprchc5</v>
          </cell>
          <cell r="C1274" t="str">
            <v>fra</v>
          </cell>
          <cell r="D1274" t="str">
            <v>CEREN</v>
          </cell>
          <cell r="E1274" t="str">
            <v>GWh</v>
          </cell>
          <cell r="P1274">
            <v>0</v>
          </cell>
          <cell r="X1274">
            <v>13483.061339198826</v>
          </cell>
          <cell r="AE1274">
            <v>18279.299414378111</v>
          </cell>
        </row>
        <row r="1275">
          <cell r="A1275" t="str">
            <v>Consommation du chauffage charbon des maisons &gt;=1999 (climat normal)</v>
          </cell>
          <cell r="B1275" t="str">
            <v>chacumprchc5</v>
          </cell>
          <cell r="C1275" t="str">
            <v>fra</v>
          </cell>
          <cell r="D1275" t="str">
            <v>CEREN</v>
          </cell>
          <cell r="E1275" t="str">
            <v>GWh</v>
          </cell>
          <cell r="P1275">
            <v>0</v>
          </cell>
          <cell r="X1275">
            <v>0.22828752971781832</v>
          </cell>
          <cell r="AE1275">
            <v>2.9136551957690573E-2</v>
          </cell>
        </row>
        <row r="1276">
          <cell r="A1276" t="str">
            <v>Consommation du chauffage fioul des maisons &gt;=1999 (climat normal)</v>
          </cell>
          <cell r="B1276" t="str">
            <v>fodcumprchc5</v>
          </cell>
          <cell r="C1276" t="str">
            <v>fra</v>
          </cell>
          <cell r="D1276" t="str">
            <v>CEREN</v>
          </cell>
          <cell r="E1276" t="str">
            <v>GWh</v>
          </cell>
          <cell r="P1276">
            <v>0</v>
          </cell>
          <cell r="X1276">
            <v>1340.7712480228888</v>
          </cell>
          <cell r="AE1276">
            <v>1079.2150823850443</v>
          </cell>
        </row>
        <row r="1277">
          <cell r="A1277" t="str">
            <v>Consommation du chauffage GPL des maisons &gt;=1999 (climat normal)</v>
          </cell>
          <cell r="B1277" t="str">
            <v>gplcumprchc5</v>
          </cell>
          <cell r="C1277" t="str">
            <v>fra</v>
          </cell>
          <cell r="D1277" t="str">
            <v>CEREN</v>
          </cell>
          <cell r="E1277" t="str">
            <v>GWh</v>
          </cell>
          <cell r="P1277">
            <v>0</v>
          </cell>
          <cell r="X1277">
            <v>288.26539468802747</v>
          </cell>
          <cell r="AE1277">
            <v>334.90088432092864</v>
          </cell>
        </row>
        <row r="1278">
          <cell r="A1278" t="str">
            <v>Consommation du chauffage gaz naturel des maisons &gt;=1999 (climat normal)</v>
          </cell>
          <cell r="B1278" t="str">
            <v>gazcumprchc5</v>
          </cell>
          <cell r="C1278" t="str">
            <v>fra</v>
          </cell>
          <cell r="D1278" t="str">
            <v>CEREN</v>
          </cell>
          <cell r="E1278" t="str">
            <v>GWh</v>
          </cell>
          <cell r="P1278">
            <v>0</v>
          </cell>
          <cell r="X1278">
            <v>4014.1777259365558</v>
          </cell>
          <cell r="AE1278">
            <v>4294.9151518745703</v>
          </cell>
        </row>
        <row r="1279">
          <cell r="A1279" t="str">
            <v>Consommation du chauffage électricité des maisons &gt;=1999 (climat normal)</v>
          </cell>
          <cell r="B1279" t="str">
            <v>elccumprchc5</v>
          </cell>
          <cell r="C1279" t="str">
            <v>fra</v>
          </cell>
          <cell r="D1279" t="str">
            <v>CEREN</v>
          </cell>
          <cell r="E1279" t="str">
            <v>GWh</v>
          </cell>
          <cell r="P1279">
            <v>0</v>
          </cell>
          <cell r="X1279">
            <v>4574.5950984963647</v>
          </cell>
          <cell r="AE1279">
            <v>6936.701662782215</v>
          </cell>
        </row>
        <row r="1280">
          <cell r="A1280" t="str">
            <v>Consommation du chauffage biomasse des maisons &gt;=1999 (climat normal)</v>
          </cell>
          <cell r="B1280" t="str">
            <v>boicumprchc5</v>
          </cell>
          <cell r="C1280" t="str">
            <v>fra</v>
          </cell>
          <cell r="D1280" t="str">
            <v>CEREN</v>
          </cell>
          <cell r="E1280" t="str">
            <v>GWh</v>
          </cell>
          <cell r="P1280">
            <v>0</v>
          </cell>
          <cell r="X1280">
            <v>3246.4388695740217</v>
          </cell>
          <cell r="AE1280">
            <v>5499.8034612006022</v>
          </cell>
        </row>
        <row r="1281">
          <cell r="A1281" t="str">
            <v>Consommation du chauffage autre des maisons &gt;=1999 (climat normal)</v>
          </cell>
          <cell r="B1281" t="str">
            <v>divcumprchc5</v>
          </cell>
          <cell r="C1281" t="str">
            <v>fra</v>
          </cell>
          <cell r="D1281" t="str">
            <v>CEREN</v>
          </cell>
          <cell r="E1281" t="str">
            <v>GWh</v>
          </cell>
          <cell r="P1281">
            <v>0</v>
          </cell>
          <cell r="X1281">
            <v>18.584714951250739</v>
          </cell>
          <cell r="AE1281">
            <v>133.73403526279401</v>
          </cell>
        </row>
        <row r="1282">
          <cell r="A1282" t="str">
            <v>Consommation du chauffage des appartements &gt;=1999 (climat normal)</v>
          </cell>
        </row>
        <row r="1283">
          <cell r="A1283" t="str">
            <v>Consommation du chauffage des appartements &gt;=1999 (climat normal)</v>
          </cell>
          <cell r="B1283" t="str">
            <v>toccuiprchc5</v>
          </cell>
          <cell r="C1283" t="str">
            <v>fra</v>
          </cell>
          <cell r="D1283" t="str">
            <v>CEREN</v>
          </cell>
          <cell r="E1283" t="str">
            <v>GWh</v>
          </cell>
          <cell r="P1283">
            <v>0</v>
          </cell>
          <cell r="X1283">
            <v>3605.0629495369421</v>
          </cell>
          <cell r="AE1283">
            <v>6660.2695113304862</v>
          </cell>
        </row>
        <row r="1284">
          <cell r="A1284" t="str">
            <v>Consommation du chauffage charbon des appartements &gt;=1999 (climat normal)</v>
          </cell>
          <cell r="B1284" t="str">
            <v>chacuiprchc5</v>
          </cell>
          <cell r="C1284" t="str">
            <v>fra</v>
          </cell>
          <cell r="D1284" t="str">
            <v>CEREN</v>
          </cell>
          <cell r="E1284" t="str">
            <v>GWh</v>
          </cell>
          <cell r="P1284">
            <v>0</v>
          </cell>
          <cell r="X1284">
            <v>1.1903714034510038</v>
          </cell>
          <cell r="AE1284">
            <v>0.30182050959340012</v>
          </cell>
        </row>
        <row r="1285">
          <cell r="A1285" t="str">
            <v>Consommation du chauffage fioul des appartements &gt;=1999 (climat normal)</v>
          </cell>
          <cell r="B1285" t="str">
            <v>fodcuiprchc5</v>
          </cell>
          <cell r="C1285" t="str">
            <v>fra</v>
          </cell>
          <cell r="D1285" t="str">
            <v>CEREN</v>
          </cell>
          <cell r="E1285" t="str">
            <v>GWh</v>
          </cell>
          <cell r="P1285">
            <v>0</v>
          </cell>
          <cell r="X1285">
            <v>121.99092513320372</v>
          </cell>
          <cell r="AE1285">
            <v>129.48076819624876</v>
          </cell>
        </row>
        <row r="1286">
          <cell r="A1286" t="str">
            <v>Consommation du chauffage GPL des appartements &gt;=1999 (climat normal)</v>
          </cell>
          <cell r="B1286" t="str">
            <v>gplcuiprchc5</v>
          </cell>
          <cell r="C1286" t="str">
            <v>fra</v>
          </cell>
          <cell r="D1286" t="str">
            <v>CEREN</v>
          </cell>
          <cell r="E1286" t="str">
            <v>GWh</v>
          </cell>
          <cell r="P1286">
            <v>0</v>
          </cell>
          <cell r="X1286">
            <v>53.269077548325342</v>
          </cell>
          <cell r="AE1286">
            <v>8.3090584690508198</v>
          </cell>
        </row>
        <row r="1287">
          <cell r="A1287" t="str">
            <v>Consommation du chauffage gaz naturel des appartements &gt;=1999 (climat normal)</v>
          </cell>
          <cell r="B1287" t="str">
            <v>gazcuiprchc5</v>
          </cell>
          <cell r="C1287" t="str">
            <v>fra</v>
          </cell>
          <cell r="D1287" t="str">
            <v>CEREN</v>
          </cell>
          <cell r="E1287" t="str">
            <v>GWh</v>
          </cell>
          <cell r="P1287">
            <v>0</v>
          </cell>
          <cell r="X1287">
            <v>1581.6471889206805</v>
          </cell>
          <cell r="AE1287">
            <v>3027.4242720004781</v>
          </cell>
        </row>
        <row r="1288">
          <cell r="A1288" t="str">
            <v>Consommation du chauffage électricité des appartements &gt;=1999 (climat normal)</v>
          </cell>
          <cell r="B1288" t="str">
            <v>elccuiprchc5</v>
          </cell>
          <cell r="C1288" t="str">
            <v>fra</v>
          </cell>
          <cell r="D1288" t="str">
            <v>CEREN</v>
          </cell>
          <cell r="E1288" t="str">
            <v>GWh</v>
          </cell>
          <cell r="P1288">
            <v>0</v>
          </cell>
          <cell r="X1288">
            <v>1609.6837629711154</v>
          </cell>
          <cell r="AE1288">
            <v>2708.95618964199</v>
          </cell>
        </row>
        <row r="1289">
          <cell r="A1289" t="str">
            <v>Consommation du chauffage biomasse des appartements &gt;=1999 (climat normal)</v>
          </cell>
          <cell r="B1289" t="str">
            <v>boicuiprchc5</v>
          </cell>
          <cell r="C1289" t="str">
            <v>fra</v>
          </cell>
          <cell r="D1289" t="str">
            <v>CEREN</v>
          </cell>
          <cell r="E1289" t="str">
            <v>GWh</v>
          </cell>
          <cell r="P1289">
            <v>0</v>
          </cell>
          <cell r="X1289">
            <v>59.538922868915115</v>
          </cell>
          <cell r="AE1289">
            <v>189.13900440401611</v>
          </cell>
        </row>
        <row r="1290">
          <cell r="A1290" t="str">
            <v>Consommation du chauffage autre des appartements &gt;=1999 (climat normal)</v>
          </cell>
          <cell r="B1290" t="str">
            <v>divcuiprchc5</v>
          </cell>
          <cell r="C1290" t="str">
            <v>fra</v>
          </cell>
          <cell r="D1290" t="str">
            <v>CEREN</v>
          </cell>
          <cell r="E1290" t="str">
            <v>GWh</v>
          </cell>
          <cell r="P1290">
            <v>0</v>
          </cell>
          <cell r="X1290">
            <v>177.742700691251</v>
          </cell>
          <cell r="AE1290">
            <v>596.65839810910882</v>
          </cell>
        </row>
      </sheetData>
      <sheetData sheetId="15"/>
      <sheetData sheetId="16"/>
      <sheetData sheetId="17">
        <row r="6">
          <cell r="C6">
            <v>2000</v>
          </cell>
          <cell r="D6">
            <v>2015</v>
          </cell>
          <cell r="E6">
            <v>2020</v>
          </cell>
          <cell r="F6">
            <v>2025</v>
          </cell>
          <cell r="G6">
            <v>2030</v>
          </cell>
          <cell r="H6">
            <v>2050</v>
          </cell>
        </row>
        <row r="10">
          <cell r="A10" t="str">
            <v>toccfres</v>
          </cell>
          <cell r="C10">
            <v>42.776609585056121</v>
          </cell>
          <cell r="D10">
            <v>40.349901477225778</v>
          </cell>
          <cell r="E10">
            <v>38.428527855910708</v>
          </cell>
          <cell r="F10">
            <v>36.349539422746105</v>
          </cell>
          <cell r="G10">
            <v>34.769361261926022</v>
          </cell>
          <cell r="H10">
            <v>31.03058416976107</v>
          </cell>
          <cell r="K10">
            <v>42.776609585056136</v>
          </cell>
          <cell r="L10">
            <v>40.381468569750218</v>
          </cell>
          <cell r="M10">
            <v>37.818909712430845</v>
          </cell>
          <cell r="N10">
            <v>34.253932518160717</v>
          </cell>
          <cell r="O10">
            <v>30.420070428929368</v>
          </cell>
          <cell r="P10">
            <v>20.087325935254015</v>
          </cell>
        </row>
        <row r="12">
          <cell r="C12" t="str">
            <v>Total consumption of electricity of households (EBU)</v>
          </cell>
          <cell r="K12" t="str">
            <v>Total consumption of electricity of households (EBU)</v>
          </cell>
        </row>
        <row r="13">
          <cell r="A13" t="str">
            <v>elccfres</v>
          </cell>
          <cell r="C13">
            <v>10.566377010273701</v>
          </cell>
          <cell r="D13">
            <v>12.915560547906367</v>
          </cell>
          <cell r="E13">
            <v>12.897311410218887</v>
          </cell>
          <cell r="F13">
            <v>12.844190823443064</v>
          </cell>
          <cell r="G13">
            <v>12.898881573263262</v>
          </cell>
          <cell r="H13">
            <v>13.808885593430002</v>
          </cell>
          <cell r="K13">
            <v>10.566377010273705</v>
          </cell>
          <cell r="L13">
            <v>12.932116102655987</v>
          </cell>
          <cell r="M13">
            <v>12.436267458070377</v>
          </cell>
          <cell r="N13">
            <v>12.208749336541114</v>
          </cell>
          <cell r="O13">
            <v>11.736866665515381</v>
          </cell>
          <cell r="P13">
            <v>11.811092160682946</v>
          </cell>
        </row>
        <row r="15">
          <cell r="C15" t="str">
            <v>Total consumption of fossil fuels of households (EBU)</v>
          </cell>
          <cell r="K15" t="str">
            <v>Total consumption of fossil fuels of households (EBU)</v>
          </cell>
        </row>
        <row r="16">
          <cell r="A16" t="str">
            <v>oilcfres</v>
          </cell>
          <cell r="C16">
            <v>25.893611854815386</v>
          </cell>
          <cell r="D16">
            <v>20.929587544765603</v>
          </cell>
          <cell r="E16">
            <v>19.055165052188105</v>
          </cell>
          <cell r="F16">
            <v>17.170590235669309</v>
          </cell>
          <cell r="G16">
            <v>15.614519094202739</v>
          </cell>
          <cell r="H16">
            <v>11.178634020932419</v>
          </cell>
          <cell r="K16">
            <v>25.893611854815397</v>
          </cell>
          <cell r="L16">
            <v>20.952405552396584</v>
          </cell>
          <cell r="M16">
            <v>18.908364756558733</v>
          </cell>
          <cell r="N16">
            <v>15.769165953750779</v>
          </cell>
          <cell r="O16">
            <v>12.329486022107515</v>
          </cell>
          <cell r="P16">
            <v>4.9463498965038557</v>
          </cell>
        </row>
        <row r="18">
          <cell r="C18" t="str">
            <v>Total consumption of biomass of households (EBU)</v>
          </cell>
          <cell r="K18" t="str">
            <v>Total consumption of biomass of households (EBU)</v>
          </cell>
        </row>
        <row r="19">
          <cell r="A19" t="str">
            <v>biocfres</v>
          </cell>
          <cell r="C19">
            <v>6.296013916158028</v>
          </cell>
          <cell r="D19">
            <v>6.4418456259184893</v>
          </cell>
          <cell r="E19">
            <v>6.4005318437769754</v>
          </cell>
          <cell r="F19">
            <v>6.2463741068097711</v>
          </cell>
          <cell r="G19">
            <v>6.1660635532523109</v>
          </cell>
          <cell r="H19">
            <v>5.9483755829834415</v>
          </cell>
          <cell r="K19">
            <v>6.2960139161580297</v>
          </cell>
          <cell r="L19">
            <v>6.4340391560623225</v>
          </cell>
          <cell r="M19">
            <v>6.3833701769618676</v>
          </cell>
          <cell r="N19">
            <v>6.1562963455464512</v>
          </cell>
          <cell r="O19">
            <v>6.2110194869325941</v>
          </cell>
          <cell r="P19">
            <v>3.0493172676923495</v>
          </cell>
        </row>
        <row r="21">
          <cell r="C21" t="str">
            <v>Total consumption of solar energy of households (EBU)</v>
          </cell>
          <cell r="K21" t="str">
            <v>Total consumption of solar energy of households (EBU)</v>
          </cell>
        </row>
        <row r="22">
          <cell r="A22" t="str">
            <v>solcfres</v>
          </cell>
          <cell r="C22">
            <v>2.0606803808999999E-2</v>
          </cell>
          <cell r="D22">
            <v>6.290775863531986E-2</v>
          </cell>
          <cell r="E22">
            <v>7.5519549726743296E-2</v>
          </cell>
          <cell r="F22">
            <v>8.8384256823963947E-2</v>
          </cell>
          <cell r="G22">
            <v>8.9897041207704212E-2</v>
          </cell>
          <cell r="H22">
            <v>9.4688972415206851E-2</v>
          </cell>
          <cell r="K22">
            <v>2.0606803808999999E-2</v>
          </cell>
          <cell r="L22">
            <v>6.290775863531986E-2</v>
          </cell>
          <cell r="M22">
            <v>9.0907320839866745E-2</v>
          </cell>
          <cell r="N22">
            <v>0.11972088232237475</v>
          </cell>
          <cell r="O22">
            <v>0.1426982543738784</v>
          </cell>
          <cell r="P22">
            <v>0.28056661037486158</v>
          </cell>
        </row>
        <row r="24">
          <cell r="C24" t="str">
            <v>Energy consumption of households per unit of total GDP  (EBU/M$)</v>
          </cell>
          <cell r="K24" t="str">
            <v>Energy consumption of households per unit of total GDP  (EBU/M$)</v>
          </cell>
        </row>
        <row r="25">
          <cell r="A25" t="str">
            <v>eires</v>
          </cell>
          <cell r="C25">
            <v>470.55881670601343</v>
          </cell>
          <cell r="D25">
            <v>362.63906323530296</v>
          </cell>
          <cell r="E25">
            <v>319.01956121986211</v>
          </cell>
          <cell r="F25">
            <v>282.88847299100382</v>
          </cell>
          <cell r="G25">
            <v>252.4197175730767</v>
          </cell>
          <cell r="H25">
            <v>160.80422566367619</v>
          </cell>
          <cell r="K25">
            <v>470.5588167060136</v>
          </cell>
          <cell r="L25">
            <v>362.92276803861176</v>
          </cell>
          <cell r="M25">
            <v>313.95873470644938</v>
          </cell>
          <cell r="N25">
            <v>266.57951704157574</v>
          </cell>
          <cell r="O25">
            <v>220.84459729871094</v>
          </cell>
          <cell r="P25">
            <v>104.09494307297385</v>
          </cell>
        </row>
        <row r="27">
          <cell r="C27" t="str">
            <v>Share of energy expenses paid by households in the total GDP (1)</v>
          </cell>
          <cell r="K27" t="str">
            <v>Share of energy expenses paid by households in the total GDP (1)</v>
          </cell>
        </row>
        <row r="28">
          <cell r="A28" t="str">
            <v>cbgres</v>
          </cell>
          <cell r="C28">
            <v>3.039052421363039E-2</v>
          </cell>
          <cell r="D28">
            <v>2.8315458849211671E-2</v>
          </cell>
          <cell r="E28">
            <v>3.0978040916845785E-2</v>
          </cell>
          <cell r="F28">
            <v>2.8336160598339297E-2</v>
          </cell>
          <cell r="G28">
            <v>2.6090882451557922E-2</v>
          </cell>
          <cell r="H28">
            <v>1.7685056904990577E-2</v>
          </cell>
          <cell r="K28">
            <v>3.03905242136304E-2</v>
          </cell>
          <cell r="L28">
            <v>2.832168605267716E-2</v>
          </cell>
          <cell r="M28">
            <v>3.0088974925397895E-2</v>
          </cell>
          <cell r="N28">
            <v>2.5809416202208169E-2</v>
          </cell>
          <cell r="O28">
            <v>2.1339095585389625E-2</v>
          </cell>
          <cell r="P28">
            <v>1.2384023442520138E-2</v>
          </cell>
        </row>
        <row r="32">
          <cell r="C32" t="str">
            <v>Total consumption of energy of households,per energy (EBU)</v>
          </cell>
          <cell r="K32" t="str">
            <v>Total consumption of energy of households,per energy (EBU)</v>
          </cell>
        </row>
        <row r="33">
          <cell r="A33" t="str">
            <v>cmscfres</v>
          </cell>
          <cell r="C33">
            <v>5.9999999999999984E-2</v>
          </cell>
          <cell r="D33">
            <v>0</v>
          </cell>
          <cell r="E33">
            <v>0</v>
          </cell>
          <cell r="F33">
            <v>0</v>
          </cell>
          <cell r="G33">
            <v>0</v>
          </cell>
          <cell r="H33">
            <v>0</v>
          </cell>
          <cell r="K33">
            <v>6.0000000000000012E-2</v>
          </cell>
          <cell r="L33">
            <v>0</v>
          </cell>
          <cell r="M33">
            <v>0</v>
          </cell>
          <cell r="N33">
            <v>0</v>
          </cell>
          <cell r="O33">
            <v>0</v>
          </cell>
          <cell r="P33">
            <v>0</v>
          </cell>
        </row>
        <row r="34">
          <cell r="C34">
            <v>0</v>
          </cell>
          <cell r="D34">
            <v>0</v>
          </cell>
          <cell r="E34">
            <v>0</v>
          </cell>
          <cell r="F34">
            <v>0</v>
          </cell>
          <cell r="G34">
            <v>0</v>
          </cell>
          <cell r="H34">
            <v>0</v>
          </cell>
          <cell r="K34">
            <v>0</v>
          </cell>
          <cell r="L34">
            <v>0</v>
          </cell>
          <cell r="M34">
            <v>0</v>
          </cell>
          <cell r="N34">
            <v>0</v>
          </cell>
          <cell r="O34">
            <v>0</v>
          </cell>
          <cell r="P34">
            <v>0</v>
          </cell>
        </row>
        <row r="35">
          <cell r="A35" t="str">
            <v>fodcfres</v>
          </cell>
          <cell r="C35">
            <v>7.6611067331019447</v>
          </cell>
          <cell r="D35">
            <v>5.9297832130182186</v>
          </cell>
          <cell r="E35">
            <v>5.0933327992364568</v>
          </cell>
          <cell r="F35">
            <v>4.2618482547102952</v>
          </cell>
          <cell r="G35">
            <v>3.5550635182080765</v>
          </cell>
          <cell r="H35">
            <v>1.5325872710152295</v>
          </cell>
          <cell r="K35">
            <v>7.6611067331019482</v>
          </cell>
          <cell r="L35">
            <v>5.9106458946269402</v>
          </cell>
          <cell r="M35">
            <v>4.9484541973689389</v>
          </cell>
          <cell r="N35">
            <v>3.3106850197585085</v>
          </cell>
          <cell r="O35">
            <v>1.3335539818835542</v>
          </cell>
          <cell r="P35">
            <v>3.899423282081356E-2</v>
          </cell>
        </row>
        <row r="36">
          <cell r="A36" t="str">
            <v>gazcfres</v>
          </cell>
          <cell r="C36">
            <v>15.00569239050041</v>
          </cell>
          <cell r="D36">
            <v>13.172575337910313</v>
          </cell>
          <cell r="E36">
            <v>12.165065616905375</v>
          </cell>
          <cell r="F36">
            <v>11.200884983903382</v>
          </cell>
          <cell r="G36">
            <v>10.451514439804136</v>
          </cell>
          <cell r="H36">
            <v>8.1437754059304179</v>
          </cell>
          <cell r="K36">
            <v>15.005692390500416</v>
          </cell>
          <cell r="L36">
            <v>13.177181946530739</v>
          </cell>
          <cell r="M36">
            <v>11.98520892643732</v>
          </cell>
          <cell r="N36">
            <v>10.05982996968083</v>
          </cell>
          <cell r="O36">
            <v>8.3380501299631558</v>
          </cell>
          <cell r="P36">
            <v>2.6695880282280529</v>
          </cell>
        </row>
        <row r="37">
          <cell r="A37" t="str">
            <v>gplcfres</v>
          </cell>
          <cell r="C37">
            <v>1.414774557531838</v>
          </cell>
          <cell r="D37">
            <v>0.66892196899840117</v>
          </cell>
          <cell r="E37">
            <v>0.59564736532555906</v>
          </cell>
          <cell r="F37">
            <v>0.51607783129641183</v>
          </cell>
          <cell r="G37">
            <v>0.43549943523537815</v>
          </cell>
          <cell r="H37">
            <v>0.38489434371632619</v>
          </cell>
          <cell r="K37">
            <v>1.414774557531838</v>
          </cell>
          <cell r="L37">
            <v>0.66559837388120546</v>
          </cell>
          <cell r="M37">
            <v>0.58616897458307715</v>
          </cell>
          <cell r="N37">
            <v>0.38583062509152888</v>
          </cell>
          <cell r="O37">
            <v>0.25086723906002006</v>
          </cell>
          <cell r="P37">
            <v>0.15240796816749691</v>
          </cell>
        </row>
        <row r="38">
          <cell r="A38" t="str">
            <v>elccfres</v>
          </cell>
          <cell r="C38">
            <v>10.566377010273701</v>
          </cell>
          <cell r="D38">
            <v>12.915560547906367</v>
          </cell>
          <cell r="E38">
            <v>12.897311410218887</v>
          </cell>
          <cell r="F38">
            <v>12.844190823443066</v>
          </cell>
          <cell r="G38">
            <v>12.898881573263264</v>
          </cell>
          <cell r="H38">
            <v>13.808885593430002</v>
          </cell>
          <cell r="K38">
            <v>10.566377010273703</v>
          </cell>
          <cell r="L38">
            <v>12.932116102655987</v>
          </cell>
          <cell r="M38">
            <v>12.436267458070377</v>
          </cell>
          <cell r="N38">
            <v>12.208749336541114</v>
          </cell>
          <cell r="O38">
            <v>11.736866665515381</v>
          </cell>
          <cell r="P38">
            <v>11.811092160682946</v>
          </cell>
        </row>
        <row r="39">
          <cell r="A39" t="str">
            <v>biocfres</v>
          </cell>
          <cell r="C39">
            <v>6.296013916158028</v>
          </cell>
          <cell r="D39">
            <v>6.4418456259184893</v>
          </cell>
          <cell r="E39">
            <v>6.4005318437769754</v>
          </cell>
          <cell r="F39">
            <v>6.2463741068097711</v>
          </cell>
          <cell r="G39">
            <v>6.1660635532523109</v>
          </cell>
          <cell r="H39">
            <v>5.9483755829834415</v>
          </cell>
          <cell r="K39">
            <v>6.2960139161580297</v>
          </cell>
          <cell r="L39">
            <v>6.4340391560623225</v>
          </cell>
          <cell r="M39">
            <v>6.3833701769618676</v>
          </cell>
          <cell r="N39">
            <v>6.1562963455464512</v>
          </cell>
          <cell r="O39">
            <v>6.2110194869325941</v>
          </cell>
          <cell r="P39">
            <v>3.0493172676923495</v>
          </cell>
        </row>
        <row r="40">
          <cell r="A40" t="str">
            <v>vapcfres</v>
          </cell>
          <cell r="C40">
            <v>1.7520381736811979</v>
          </cell>
          <cell r="D40">
            <v>1.1583070248386713</v>
          </cell>
          <cell r="E40">
            <v>1.2011192707207132</v>
          </cell>
          <cell r="F40">
            <v>1.1917791657592196</v>
          </cell>
          <cell r="G40">
            <v>1.1724417009551487</v>
          </cell>
          <cell r="H40">
            <v>1.1173770002704468</v>
          </cell>
          <cell r="K40">
            <v>1.7520381736811985</v>
          </cell>
          <cell r="L40">
            <v>1.1989793373576998</v>
          </cell>
          <cell r="M40">
            <v>1.3885326581693982</v>
          </cell>
          <cell r="N40">
            <v>2.0128203392199113</v>
          </cell>
          <cell r="O40">
            <v>2.4070146712007849</v>
          </cell>
          <cell r="P40">
            <v>2.0853596672874923</v>
          </cell>
        </row>
        <row r="43">
          <cell r="C43" t="str">
            <v>Total energy consumption for space-heating (EBU)</v>
          </cell>
          <cell r="K43" t="str">
            <v>Total energy consumption for space-heating (EBU)</v>
          </cell>
        </row>
        <row r="44">
          <cell r="A44" t="str">
            <v>toccfreschf</v>
          </cell>
          <cell r="C44">
            <v>30.921999999999993</v>
          </cell>
          <cell r="D44">
            <v>26.641405136627746</v>
          </cell>
          <cell r="E44">
            <v>25.041217620889764</v>
          </cell>
          <cell r="F44">
            <v>23.316016118636583</v>
          </cell>
          <cell r="G44">
            <v>22.020268288122594</v>
          </cell>
          <cell r="H44">
            <v>17.680705357320448</v>
          </cell>
          <cell r="K44">
            <v>30.922000000000008</v>
          </cell>
          <cell r="L44">
            <v>26.715813918561128</v>
          </cell>
          <cell r="M44">
            <v>25.049342319994899</v>
          </cell>
          <cell r="N44">
            <v>22.538667543333233</v>
          </cell>
          <cell r="O44">
            <v>19.808538445231555</v>
          </cell>
          <cell r="P44">
            <v>10.247659652532334</v>
          </cell>
        </row>
        <row r="46">
          <cell r="C46" t="str">
            <v>Total energy consumption for water-heating (EBU)</v>
          </cell>
          <cell r="K46" t="str">
            <v>Total energy consumption for water-heating (EBU)</v>
          </cell>
        </row>
        <row r="47">
          <cell r="A47" t="str">
            <v>toccfresecs</v>
          </cell>
          <cell r="C47">
            <v>4.4291695783465315</v>
          </cell>
          <cell r="D47">
            <v>4.7387604289773417</v>
          </cell>
          <cell r="E47">
            <v>4.4060470313371347</v>
          </cell>
          <cell r="F47">
            <v>4.0063228223833898</v>
          </cell>
          <cell r="G47">
            <v>3.6761638019780345</v>
          </cell>
          <cell r="H47">
            <v>3.2032851307349324</v>
          </cell>
          <cell r="K47">
            <v>4.4291695783465315</v>
          </cell>
          <cell r="L47">
            <v>4.734853763906604</v>
          </cell>
          <cell r="M47">
            <v>4.1361259721124188</v>
          </cell>
          <cell r="N47">
            <v>3.413045197828386</v>
          </cell>
          <cell r="O47">
            <v>2.685856169632407</v>
          </cell>
          <cell r="P47">
            <v>1.9823132492230386</v>
          </cell>
        </row>
        <row r="49">
          <cell r="C49" t="str">
            <v>Total consumption of energy for cooking (EBU)</v>
          </cell>
          <cell r="K49" t="str">
            <v>Total consumption of energy for cooking (EBU)</v>
          </cell>
        </row>
        <row r="50">
          <cell r="A50" t="str">
            <v>toccfrescui</v>
          </cell>
          <cell r="C50">
            <v>2.4602635678511495</v>
          </cell>
          <cell r="D50">
            <v>2.6872230863492255</v>
          </cell>
          <cell r="E50">
            <v>2.7454972254263348</v>
          </cell>
          <cell r="F50">
            <v>2.7966660068692422</v>
          </cell>
          <cell r="G50">
            <v>2.8445335527054874</v>
          </cell>
          <cell r="H50">
            <v>2.9961602651959529</v>
          </cell>
          <cell r="K50">
            <v>2.4602635678511495</v>
          </cell>
          <cell r="L50">
            <v>2.6872230863492255</v>
          </cell>
          <cell r="M50">
            <v>2.7454972187880937</v>
          </cell>
          <cell r="N50">
            <v>2.7966658028834415</v>
          </cell>
          <cell r="O50">
            <v>2.8445332879141176</v>
          </cell>
          <cell r="P50">
            <v>2.9961598353668175</v>
          </cell>
        </row>
        <row r="52">
          <cell r="C52" t="str">
            <v>Total consumption of energy for lighting (EBU)</v>
          </cell>
          <cell r="K52" t="str">
            <v>Total consumption of energy for lighting (EBU)</v>
          </cell>
        </row>
        <row r="53">
          <cell r="A53" t="str">
            <v>toccfresecl</v>
          </cell>
          <cell r="C53">
            <v>0.96691652368930292</v>
          </cell>
          <cell r="D53">
            <v>0.70919136037144148</v>
          </cell>
          <cell r="E53">
            <v>0.68497015754345481</v>
          </cell>
          <cell r="F53">
            <v>0.65497954750988641</v>
          </cell>
          <cell r="G53">
            <v>0.62191910290372809</v>
          </cell>
          <cell r="H53">
            <v>0.43404441594028881</v>
          </cell>
          <cell r="K53">
            <v>0.96691652368930292</v>
          </cell>
          <cell r="L53">
            <v>0.70919136037144148</v>
          </cell>
          <cell r="M53">
            <v>0.594655094237867</v>
          </cell>
          <cell r="N53">
            <v>0.46779542779024597</v>
          </cell>
          <cell r="O53">
            <v>0.33080327619847755</v>
          </cell>
          <cell r="P53">
            <v>0.24881602031520073</v>
          </cell>
        </row>
        <row r="55">
          <cell r="C55" t="str">
            <v>Consumption of electricity of households for electrical appliances (EBU)</v>
          </cell>
          <cell r="K55" t="str">
            <v>Consumption of electricity of households for electrical appliances (EBU)</v>
          </cell>
        </row>
        <row r="56">
          <cell r="A56" t="str">
            <v>toccfresequ</v>
          </cell>
          <cell r="C56">
            <v>3.9867002972737189</v>
          </cell>
          <cell r="D56">
            <v>5.524093469643395</v>
          </cell>
          <cell r="E56">
            <v>5.4709312263429988</v>
          </cell>
          <cell r="F56">
            <v>5.4466043727828435</v>
          </cell>
          <cell r="G56">
            <v>5.421687387886541</v>
          </cell>
          <cell r="H56">
            <v>6.1394433379109614</v>
          </cell>
          <cell r="K56">
            <v>3.9867002972737189</v>
          </cell>
          <cell r="L56">
            <v>5.4851584453051814</v>
          </cell>
          <cell r="M56">
            <v>5.2173378780507225</v>
          </cell>
          <cell r="N56">
            <v>4.9211356647775828</v>
          </cell>
          <cell r="O56">
            <v>4.6046468814495229</v>
          </cell>
          <cell r="P56">
            <v>4.2971287585969566</v>
          </cell>
        </row>
        <row r="58">
          <cell r="C58" t="str">
            <v>Consumption of electricity of households for air conditioning (EBU)</v>
          </cell>
          <cell r="K58" t="str">
            <v>Consumption of electricity of households for air conditioning (EBU)</v>
          </cell>
        </row>
        <row r="59">
          <cell r="A59" t="str">
            <v>toccfrescli</v>
          </cell>
          <cell r="C59">
            <v>1.15596178954212E-2</v>
          </cell>
          <cell r="D59">
            <v>4.9227995256633239E-2</v>
          </cell>
          <cell r="E59">
            <v>7.9864594371023043E-2</v>
          </cell>
          <cell r="F59">
            <v>0.12895055456416243</v>
          </cell>
          <cell r="G59">
            <v>0.18478912832963174</v>
          </cell>
          <cell r="H59">
            <v>0.57694566265848735</v>
          </cell>
          <cell r="K59">
            <v>1.15596178954212E-2</v>
          </cell>
          <cell r="L59">
            <v>4.9227995256633239E-2</v>
          </cell>
          <cell r="M59">
            <v>7.5951229246842902E-2</v>
          </cell>
          <cell r="N59">
            <v>0.11662288154782852</v>
          </cell>
          <cell r="O59">
            <v>0.14569236850328987</v>
          </cell>
          <cell r="P59">
            <v>0.31524841921966484</v>
          </cell>
        </row>
        <row r="62">
          <cell r="A62" t="str">
            <v>totcfreschf</v>
          </cell>
          <cell r="C62" t="str">
            <v>Consumption of energy for space heating in all urban dwellings,per energy (EBU)</v>
          </cell>
          <cell r="K62" t="str">
            <v>Consumption of energy for space heating in all urban dwellings,per energy (EBU)</v>
          </cell>
        </row>
        <row r="63">
          <cell r="A63" t="str">
            <v xml:space="preserve">cmscfreschf </v>
          </cell>
          <cell r="C63">
            <v>5.9999999999999984E-2</v>
          </cell>
          <cell r="D63">
            <v>0</v>
          </cell>
          <cell r="E63">
            <v>0</v>
          </cell>
          <cell r="F63">
            <v>0</v>
          </cell>
          <cell r="G63">
            <v>0</v>
          </cell>
          <cell r="H63">
            <v>0</v>
          </cell>
          <cell r="K63">
            <v>6.0000000000000012E-2</v>
          </cell>
          <cell r="L63">
            <v>0</v>
          </cell>
          <cell r="M63">
            <v>0</v>
          </cell>
          <cell r="N63">
            <v>0</v>
          </cell>
          <cell r="O63">
            <v>0</v>
          </cell>
          <cell r="P63">
            <v>0</v>
          </cell>
        </row>
        <row r="64">
          <cell r="C64">
            <v>0</v>
          </cell>
          <cell r="D64">
            <v>0</v>
          </cell>
          <cell r="E64">
            <v>0</v>
          </cell>
          <cell r="F64">
            <v>0</v>
          </cell>
          <cell r="G64">
            <v>0</v>
          </cell>
          <cell r="H64">
            <v>0</v>
          </cell>
          <cell r="K64">
            <v>0</v>
          </cell>
          <cell r="L64">
            <v>0</v>
          </cell>
          <cell r="M64">
            <v>0</v>
          </cell>
          <cell r="N64">
            <v>0</v>
          </cell>
          <cell r="O64">
            <v>0</v>
          </cell>
          <cell r="P64">
            <v>0</v>
          </cell>
        </row>
        <row r="65">
          <cell r="A65" t="str">
            <v xml:space="preserve">fodcfreschf </v>
          </cell>
          <cell r="C65">
            <v>6.8249999999999993</v>
          </cell>
          <cell r="D65">
            <v>5.6271368632925318</v>
          </cell>
          <cell r="E65">
            <v>4.8887751052834707</v>
          </cell>
          <cell r="F65">
            <v>4.1822634179335427</v>
          </cell>
          <cell r="G65">
            <v>3.5941598006097033</v>
          </cell>
          <cell r="H65">
            <v>1.5677116140465228</v>
          </cell>
          <cell r="K65">
            <v>6.8250000000000028</v>
          </cell>
          <cell r="L65">
            <v>5.6277053996386694</v>
          </cell>
          <cell r="M65">
            <v>4.8543334123276347</v>
          </cell>
          <cell r="N65">
            <v>3.526900439955404</v>
          </cell>
          <cell r="O65">
            <v>1.5513407260227448</v>
          </cell>
          <cell r="P65">
            <v>2.3580699638477816E-2</v>
          </cell>
        </row>
        <row r="66">
          <cell r="A66" t="str">
            <v xml:space="preserve">gazcfreschf </v>
          </cell>
          <cell r="C66">
            <v>12.597999999999999</v>
          </cell>
          <cell r="D66">
            <v>10.42804897032739</v>
          </cell>
          <cell r="E66">
            <v>9.6018062433105129</v>
          </cell>
          <cell r="F66">
            <v>8.7929004246120304</v>
          </cell>
          <cell r="G66">
            <v>8.1679809055738168</v>
          </cell>
          <cell r="H66">
            <v>6.1800226123307143</v>
          </cell>
          <cell r="K66">
            <v>12.598000000000004</v>
          </cell>
          <cell r="L66">
            <v>10.432655578947816</v>
          </cell>
          <cell r="M66">
            <v>9.5689794125210383</v>
          </cell>
          <cell r="N66">
            <v>8.0999990325295155</v>
          </cell>
          <cell r="O66">
            <v>6.6752558013266157</v>
          </cell>
          <cell r="P66">
            <v>1.8694440293498962</v>
          </cell>
        </row>
        <row r="67">
          <cell r="A67" t="str">
            <v xml:space="preserve">gplcfreschf </v>
          </cell>
          <cell r="C67">
            <v>0.59499999999999997</v>
          </cell>
          <cell r="D67">
            <v>0</v>
          </cell>
          <cell r="E67">
            <v>0</v>
          </cell>
          <cell r="F67">
            <v>0</v>
          </cell>
          <cell r="G67">
            <v>0</v>
          </cell>
          <cell r="H67">
            <v>0</v>
          </cell>
          <cell r="K67">
            <v>0.59500000000000008</v>
          </cell>
          <cell r="L67">
            <v>0</v>
          </cell>
          <cell r="M67">
            <v>0</v>
          </cell>
          <cell r="N67">
            <v>0</v>
          </cell>
          <cell r="O67">
            <v>0</v>
          </cell>
          <cell r="P67">
            <v>0</v>
          </cell>
        </row>
        <row r="68">
          <cell r="A68" t="str">
            <v xml:space="preserve">elccfreschf </v>
          </cell>
          <cell r="C68">
            <v>3.2039999999999997</v>
          </cell>
          <cell r="D68">
            <v>3.2057160743798421</v>
          </cell>
          <cell r="E68">
            <v>3.1247509937079494</v>
          </cell>
          <cell r="F68">
            <v>3.0623017509317361</v>
          </cell>
          <cell r="G68">
            <v>3.0602539553775143</v>
          </cell>
          <cell r="H68">
            <v>3.0038862974739695</v>
          </cell>
          <cell r="K68">
            <v>3.2040000000000011</v>
          </cell>
          <cell r="L68">
            <v>3.261206653467676</v>
          </cell>
          <cell r="M68">
            <v>3.1644727100153283</v>
          </cell>
          <cell r="N68">
            <v>3.2301205047754484</v>
          </cell>
          <cell r="O68">
            <v>3.4871130267687374</v>
          </cell>
          <cell r="P68">
            <v>3.7807333835484274</v>
          </cell>
        </row>
        <row r="69">
          <cell r="A69" t="str">
            <v xml:space="preserve">biocfreschf </v>
          </cell>
          <cell r="C69">
            <v>6.1869999999999994</v>
          </cell>
          <cell r="D69">
            <v>6.4023857549614318</v>
          </cell>
          <cell r="E69">
            <v>6.3738610439673158</v>
          </cell>
          <cell r="F69">
            <v>6.2359976149333765</v>
          </cell>
          <cell r="G69">
            <v>6.1711610350486952</v>
          </cell>
          <cell r="H69">
            <v>5.9529551923021149</v>
          </cell>
          <cell r="K69">
            <v>6.1870000000000012</v>
          </cell>
          <cell r="L69">
            <v>6.3971485891320334</v>
          </cell>
          <cell r="M69">
            <v>6.3710984478117458</v>
          </cell>
          <cell r="N69">
            <v>6.1844871120553764</v>
          </cell>
          <cell r="O69">
            <v>6.239415127017728</v>
          </cell>
          <cell r="P69">
            <v>3.0473076084616384</v>
          </cell>
        </row>
        <row r="70">
          <cell r="A70" t="str">
            <v xml:space="preserve">vapcfreschf </v>
          </cell>
          <cell r="C70">
            <v>1.4529999999999996</v>
          </cell>
          <cell r="D70">
            <v>0.97811747366654689</v>
          </cell>
          <cell r="E70">
            <v>1.0520242346205144</v>
          </cell>
          <cell r="F70">
            <v>1.0425529102259012</v>
          </cell>
          <cell r="G70">
            <v>1.0267125915128665</v>
          </cell>
          <cell r="H70">
            <v>0.97612964116712575</v>
          </cell>
          <cell r="K70">
            <v>1.4530000000000003</v>
          </cell>
          <cell r="L70">
            <v>0.99709769737493337</v>
          </cell>
          <cell r="M70">
            <v>1.0904583373191536</v>
          </cell>
          <cell r="N70">
            <v>1.4971604540174885</v>
          </cell>
          <cell r="O70">
            <v>1.8554137640957278</v>
          </cell>
          <cell r="P70">
            <v>1.5265939315338963</v>
          </cell>
        </row>
        <row r="72">
          <cell r="A72" t="str">
            <v>totcfresecs </v>
          </cell>
          <cell r="C72" t="str">
            <v xml:space="preserve">Consumption of energy for water heating in all urban dwellings,per energy (EBU) </v>
          </cell>
          <cell r="K72" t="str">
            <v xml:space="preserve">Consumption of energy for water heating in all urban dwellings,per energy (EBU) </v>
          </cell>
        </row>
        <row r="73">
          <cell r="A73" t="str">
            <v>cmscfresecs </v>
          </cell>
          <cell r="C73">
            <v>0</v>
          </cell>
          <cell r="D73">
            <v>0</v>
          </cell>
          <cell r="E73">
            <v>0</v>
          </cell>
          <cell r="F73">
            <v>0</v>
          </cell>
          <cell r="G73">
            <v>0</v>
          </cell>
          <cell r="H73">
            <v>0</v>
          </cell>
          <cell r="K73">
            <v>0</v>
          </cell>
          <cell r="L73">
            <v>0</v>
          </cell>
          <cell r="M73">
            <v>0</v>
          </cell>
          <cell r="N73">
            <v>0</v>
          </cell>
          <cell r="O73">
            <v>0</v>
          </cell>
          <cell r="P73">
            <v>0</v>
          </cell>
        </row>
        <row r="74">
          <cell r="C74">
            <v>0</v>
          </cell>
          <cell r="D74">
            <v>0</v>
          </cell>
          <cell r="E74">
            <v>0</v>
          </cell>
          <cell r="F74">
            <v>0</v>
          </cell>
          <cell r="G74">
            <v>0</v>
          </cell>
          <cell r="H74">
            <v>0</v>
          </cell>
          <cell r="K74">
            <v>0</v>
          </cell>
          <cell r="L74">
            <v>0</v>
          </cell>
          <cell r="M74">
            <v>0</v>
          </cell>
          <cell r="N74">
            <v>0</v>
          </cell>
          <cell r="O74">
            <v>0</v>
          </cell>
          <cell r="P74">
            <v>0</v>
          </cell>
        </row>
        <row r="75">
          <cell r="A75" t="str">
            <v>fodtcfresecs </v>
          </cell>
          <cell r="C75">
            <v>0.8361067331019455</v>
          </cell>
          <cell r="D75">
            <v>0.30264634972568716</v>
          </cell>
          <cell r="E75">
            <v>0.20455769395298606</v>
          </cell>
          <cell r="F75">
            <v>7.958483677675228E-2</v>
          </cell>
          <cell r="G75">
            <v>-3.9096282401626881E-2</v>
          </cell>
          <cell r="H75">
            <v>-3.5124343031293331E-2</v>
          </cell>
          <cell r="K75">
            <v>0.8361067331019455</v>
          </cell>
          <cell r="L75">
            <v>0.28294049498827095</v>
          </cell>
          <cell r="M75">
            <v>9.412078504130407E-2</v>
          </cell>
          <cell r="N75">
            <v>-0.21621542019689563</v>
          </cell>
          <cell r="O75">
            <v>-0.21778674413919047</v>
          </cell>
          <cell r="P75">
            <v>1.5413533182335742E-2</v>
          </cell>
        </row>
        <row r="76">
          <cell r="A76" t="str">
            <v>gazcfresecs </v>
          </cell>
          <cell r="C76">
            <v>1.4521853785454846</v>
          </cell>
          <cell r="D76">
            <v>1.7973645324377101</v>
          </cell>
          <cell r="E76">
            <v>1.6918100210508897</v>
          </cell>
          <cell r="F76">
            <v>1.61849874196236</v>
          </cell>
          <cell r="G76">
            <v>1.5803805736202658</v>
          </cell>
          <cell r="H76">
            <v>1.3283190334152375</v>
          </cell>
          <cell r="K76">
            <v>1.4521853785454846</v>
          </cell>
          <cell r="L76">
            <v>1.7973645324377101</v>
          </cell>
          <cell r="M76">
            <v>1.5596339674281794</v>
          </cell>
          <cell r="N76">
            <v>1.2886139519745847</v>
          </cell>
          <cell r="O76">
            <v>1.0654589901451559</v>
          </cell>
          <cell r="P76">
            <v>0.35071966135757104</v>
          </cell>
        </row>
        <row r="77">
          <cell r="A77" t="str">
            <v>gplcfresecs </v>
          </cell>
          <cell r="C77">
            <v>0.14101800163561523</v>
          </cell>
          <cell r="D77">
            <v>5.1044420228853929E-2</v>
          </cell>
          <cell r="E77">
            <v>3.2848277211248875E-2</v>
          </cell>
          <cell r="F77">
            <v>1.2384586661452821E-2</v>
          </cell>
          <cell r="G77">
            <v>-5.9885948920803418E-3</v>
          </cell>
          <cell r="H77">
            <v>-5.5578505461983101E-3</v>
          </cell>
          <cell r="K77">
            <v>0.14101800163561523</v>
          </cell>
          <cell r="L77">
            <v>4.7720825111658149E-2</v>
          </cell>
          <cell r="M77">
            <v>1.5105276924342607E-2</v>
          </cell>
          <cell r="N77">
            <v>-3.3652723135592366E-2</v>
          </cell>
          <cell r="O77">
            <v>-3.36033546767983E-2</v>
          </cell>
          <cell r="P77">
            <v>2.599855660635053E-3</v>
          </cell>
        </row>
        <row r="78">
          <cell r="A78" t="str">
            <v>elccfresecs </v>
          </cell>
          <cell r="C78">
            <v>1.571200571415259</v>
          </cell>
          <cell r="D78">
            <v>2.3051479458205892</v>
          </cell>
          <cell r="E78">
            <v>2.2255456534854083</v>
          </cell>
          <cell r="F78">
            <v>2.0478676527491473</v>
          </cell>
          <cell r="G78">
            <v>1.9103394367978739</v>
          </cell>
          <cell r="H78">
            <v>1.6842915686973319</v>
          </cell>
          <cell r="K78">
            <v>1.571200571415259</v>
          </cell>
          <cell r="L78">
            <v>2.3051479458205892</v>
          </cell>
          <cell r="M78">
            <v>2.0660125718783595</v>
          </cell>
          <cell r="N78">
            <v>1.7671093881704176</v>
          </cell>
          <cell r="O78">
            <v>1.2058837569094383</v>
          </cell>
          <cell r="P78">
            <v>0.7722381936633278</v>
          </cell>
        </row>
        <row r="79">
          <cell r="A79" t="str">
            <v>biocfresecs </v>
          </cell>
          <cell r="C79">
            <v>0.10901391615802879</v>
          </cell>
          <cell r="D79">
            <v>3.9459870957057303E-2</v>
          </cell>
          <cell r="E79">
            <v>2.6670799809659675E-2</v>
          </cell>
          <cell r="F79">
            <v>1.0376491876394736E-2</v>
          </cell>
          <cell r="G79">
            <v>-5.0974817963843656E-3</v>
          </cell>
          <cell r="H79">
            <v>-4.5796093186734133E-3</v>
          </cell>
          <cell r="K79">
            <v>0.10901391615802879</v>
          </cell>
          <cell r="L79">
            <v>3.6890566930288915E-2</v>
          </cell>
          <cell r="M79">
            <v>1.2271729150122184E-2</v>
          </cell>
          <cell r="N79">
            <v>-2.8190766508925387E-2</v>
          </cell>
          <cell r="O79">
            <v>-2.8395640085133688E-2</v>
          </cell>
          <cell r="P79">
            <v>2.0096592307112388E-3</v>
          </cell>
        </row>
        <row r="80">
          <cell r="A80" t="str">
            <v>vapcfresecs </v>
          </cell>
          <cell r="C80">
            <v>0.29903817368119823</v>
          </cell>
          <cell r="D80">
            <v>0.1801895511721244</v>
          </cell>
          <cell r="E80">
            <v>0.14909503610019884</v>
          </cell>
          <cell r="F80">
            <v>0.14922625553331834</v>
          </cell>
          <cell r="G80">
            <v>0.14572910944228204</v>
          </cell>
          <cell r="H80">
            <v>0.14124735910332115</v>
          </cell>
          <cell r="K80">
            <v>0.29903817368119823</v>
          </cell>
          <cell r="L80">
            <v>0.20188163998276634</v>
          </cell>
          <cell r="M80">
            <v>0.2980743208502446</v>
          </cell>
          <cell r="N80">
            <v>0.51565988520242256</v>
          </cell>
          <cell r="O80">
            <v>0.55160090710505694</v>
          </cell>
          <cell r="P80">
            <v>0.55876573575359623</v>
          </cell>
        </row>
        <row r="82">
          <cell r="C82" t="str">
            <v>Total consumption of solar energy of households (EBU)</v>
          </cell>
          <cell r="K82" t="str">
            <v>Total consumption of solar energy of households (EBU)</v>
          </cell>
        </row>
        <row r="83">
          <cell r="A83" t="str">
            <v>solcfresecs </v>
          </cell>
          <cell r="C83">
            <v>2.0606803808999999E-2</v>
          </cell>
          <cell r="D83">
            <v>6.290775863531986E-2</v>
          </cell>
          <cell r="E83">
            <v>7.5519549726743296E-2</v>
          </cell>
          <cell r="F83">
            <v>8.8384256823963947E-2</v>
          </cell>
          <cell r="G83">
            <v>8.9897041207704212E-2</v>
          </cell>
          <cell r="H83">
            <v>9.4688972415206851E-2</v>
          </cell>
          <cell r="K83">
            <v>2.0606803808999999E-2</v>
          </cell>
          <cell r="L83">
            <v>6.290775863531986E-2</v>
          </cell>
          <cell r="M83">
            <v>9.0907320839866745E-2</v>
          </cell>
          <cell r="N83">
            <v>0.11972088232237475</v>
          </cell>
          <cell r="O83">
            <v>0.1426982543738784</v>
          </cell>
          <cell r="P83">
            <v>0.28056661037486158</v>
          </cell>
        </row>
        <row r="85">
          <cell r="C85" t="str">
            <v>Total consumption of electricity for cooking (EBU)</v>
          </cell>
          <cell r="K85" t="str">
            <v>Total consumption of electricity for cooking (EBU)</v>
          </cell>
        </row>
        <row r="86">
          <cell r="C86">
            <v>0.82600000000000007</v>
          </cell>
          <cell r="D86">
            <v>1.1221837024344654</v>
          </cell>
          <cell r="E86">
            <v>1.3112487847680514</v>
          </cell>
          <cell r="F86">
            <v>1.503486944905291</v>
          </cell>
          <cell r="G86">
            <v>1.699892561967975</v>
          </cell>
          <cell r="H86">
            <v>1.9702743107489624</v>
          </cell>
          <cell r="K86">
            <v>0.82600000000000007</v>
          </cell>
          <cell r="L86">
            <v>1.1221837024344654</v>
          </cell>
          <cell r="M86">
            <v>1.3178379746412574</v>
          </cell>
          <cell r="N86">
            <v>1.7059654694795903</v>
          </cell>
          <cell r="O86">
            <v>1.9627273556859146</v>
          </cell>
          <cell r="P86">
            <v>2.39692738533937</v>
          </cell>
        </row>
        <row r="89">
          <cell r="C89" t="str">
            <v>Space heating useful energy needs per building types</v>
          </cell>
          <cell r="K89" t="str">
            <v>Space heating useful energy needs per building types</v>
          </cell>
        </row>
        <row r="90">
          <cell r="C90" t="str">
            <v>ZONE1</v>
          </cell>
          <cell r="K90" t="str">
            <v>ZONE1</v>
          </cell>
        </row>
        <row r="91">
          <cell r="C91">
            <v>3.5243151257737888</v>
          </cell>
          <cell r="D91">
            <v>1.8688534710181119</v>
          </cell>
          <cell r="E91">
            <v>1.7927383145171225</v>
          </cell>
          <cell r="F91">
            <v>1.6990670324826496</v>
          </cell>
          <cell r="G91">
            <v>1.6325649787674976</v>
          </cell>
          <cell r="H91">
            <v>1.3996866392961564</v>
          </cell>
          <cell r="K91">
            <v>3.5243151293919421</v>
          </cell>
          <cell r="L91">
            <v>1.8688534729367252</v>
          </cell>
          <cell r="M91">
            <v>1.7878860834551467</v>
          </cell>
          <cell r="N91">
            <v>1.6627099458723482</v>
          </cell>
          <cell r="O91">
            <v>1.5403330989986632</v>
          </cell>
          <cell r="P91">
            <v>1.0157725907034576</v>
          </cell>
        </row>
        <row r="92">
          <cell r="C92">
            <v>6.8903643854599217</v>
          </cell>
          <cell r="D92">
            <v>6.4810713400603319</v>
          </cell>
          <cell r="E92">
            <v>6.0892333236534091</v>
          </cell>
          <cell r="F92">
            <v>5.6272522192956593</v>
          </cell>
          <cell r="G92">
            <v>5.2634660463730594</v>
          </cell>
          <cell r="H92">
            <v>3.9377034024607505</v>
          </cell>
          <cell r="K92">
            <v>6.8903643925337512</v>
          </cell>
          <cell r="L92">
            <v>6.4810713467139704</v>
          </cell>
          <cell r="M92">
            <v>6.0799528483005725</v>
          </cell>
          <cell r="N92">
            <v>5.4972870820421429</v>
          </cell>
          <cell r="O92">
            <v>4.835318011800072</v>
          </cell>
          <cell r="P92">
            <v>2.4902940110283969</v>
          </cell>
        </row>
        <row r="93">
          <cell r="C93">
            <v>1.5861689003528092</v>
          </cell>
          <cell r="D93">
            <v>1.1239455769929774</v>
          </cell>
          <cell r="E93">
            <v>1.0697533943526045</v>
          </cell>
          <cell r="F93">
            <v>1.0054174864713354</v>
          </cell>
          <cell r="G93">
            <v>0.95755688320574062</v>
          </cell>
          <cell r="H93">
            <v>0.79122148889807875</v>
          </cell>
          <cell r="K93">
            <v>1.5861689019812113</v>
          </cell>
          <cell r="L93">
            <v>1.1239455781468493</v>
          </cell>
          <cell r="M93">
            <v>1.0663492478121748</v>
          </cell>
          <cell r="N93">
            <v>0.98207061211472557</v>
          </cell>
          <cell r="O93">
            <v>0.89807885477188354</v>
          </cell>
          <cell r="P93">
            <v>0.55119179193713264</v>
          </cell>
        </row>
        <row r="94">
          <cell r="C94">
            <v>1.7420139476143977</v>
          </cell>
          <cell r="D94">
            <v>1.2451297618734771</v>
          </cell>
          <cell r="E94">
            <v>1.1943595971064076</v>
          </cell>
          <cell r="F94">
            <v>1.1252315673058784</v>
          </cell>
          <cell r="G94">
            <v>1.076502713018604</v>
          </cell>
          <cell r="H94">
            <v>0.87806780644167515</v>
          </cell>
          <cell r="K94">
            <v>1.7420139494027949</v>
          </cell>
          <cell r="L94">
            <v>1.2451297631517599</v>
          </cell>
          <cell r="M94">
            <v>1.1933620819642508</v>
          </cell>
          <cell r="N94">
            <v>1.1057188823027861</v>
          </cell>
          <cell r="O94">
            <v>1.0132724779636078</v>
          </cell>
          <cell r="P94">
            <v>0.52252848587936973</v>
          </cell>
        </row>
        <row r="95">
          <cell r="C95" t="str">
            <v>ZONE2</v>
          </cell>
          <cell r="K95" t="str">
            <v>ZONE2</v>
          </cell>
        </row>
        <row r="96">
          <cell r="C96">
            <v>1.0358222707482156</v>
          </cell>
          <cell r="D96">
            <v>0.73145166548175922</v>
          </cell>
          <cell r="E96">
            <v>0.7219443327154399</v>
          </cell>
          <cell r="F96">
            <v>0.70670192320299563</v>
          </cell>
          <cell r="G96">
            <v>0.70194582264561367</v>
          </cell>
          <cell r="H96">
            <v>0.68283865849252601</v>
          </cell>
          <cell r="K96">
            <v>1.035822251772248</v>
          </cell>
          <cell r="L96">
            <v>0.73145165208177398</v>
          </cell>
          <cell r="M96">
            <v>0.72017790420014383</v>
          </cell>
          <cell r="N96">
            <v>0.69006384291665579</v>
          </cell>
          <cell r="O96">
            <v>0.66042225484106987</v>
          </cell>
          <cell r="P96">
            <v>0.49607846593972965</v>
          </cell>
        </row>
        <row r="97">
          <cell r="C97">
            <v>3.4121246814712589</v>
          </cell>
          <cell r="D97">
            <v>3.5102846090718005</v>
          </cell>
          <cell r="E97">
            <v>3.4354377604588051</v>
          </cell>
          <cell r="F97">
            <v>3.3115098366042743</v>
          </cell>
          <cell r="G97">
            <v>3.2417937428493215</v>
          </cell>
          <cell r="H97">
            <v>2.9374319647756399</v>
          </cell>
          <cell r="K97">
            <v>3.4121246849742346</v>
          </cell>
          <cell r="L97">
            <v>3.5102846126755489</v>
          </cell>
          <cell r="M97">
            <v>3.4324130193294957</v>
          </cell>
          <cell r="N97">
            <v>3.2552633883690696</v>
          </cell>
          <cell r="O97">
            <v>3.0613605757368973</v>
          </cell>
          <cell r="P97">
            <v>2.0176167702749748</v>
          </cell>
        </row>
        <row r="98">
          <cell r="C98">
            <v>0.46618677650130214</v>
          </cell>
          <cell r="D98">
            <v>0.37442041641260082</v>
          </cell>
          <cell r="E98">
            <v>0.36861553394201801</v>
          </cell>
          <cell r="F98">
            <v>0.36004755716271652</v>
          </cell>
          <cell r="G98">
            <v>0.35700361657642105</v>
          </cell>
          <cell r="H98">
            <v>0.34466887126501961</v>
          </cell>
          <cell r="K98">
            <v>0.46618677697990141</v>
          </cell>
          <cell r="L98">
            <v>0.37442041679699045</v>
          </cell>
          <cell r="M98">
            <v>0.36773467717642999</v>
          </cell>
          <cell r="N98">
            <v>0.35139011979819229</v>
          </cell>
          <cell r="O98">
            <v>0.33471978589313833</v>
          </cell>
          <cell r="P98">
            <v>0.2420543696242933</v>
          </cell>
        </row>
        <row r="99">
          <cell r="C99">
            <v>0.86264941207830126</v>
          </cell>
          <cell r="D99">
            <v>0.56563451724823932</v>
          </cell>
          <cell r="E99">
            <v>0.56353953596047257</v>
          </cell>
          <cell r="F99">
            <v>0.55485781175840077</v>
          </cell>
          <cell r="G99">
            <v>0.55501897074172779</v>
          </cell>
          <cell r="H99">
            <v>0.55291809026571215</v>
          </cell>
          <cell r="K99">
            <v>0.8626494129639195</v>
          </cell>
          <cell r="L99">
            <v>0.56563451782893426</v>
          </cell>
          <cell r="M99">
            <v>0.56262558983687772</v>
          </cell>
          <cell r="N99">
            <v>0.54355120582994965</v>
          </cell>
          <cell r="O99">
            <v>0.52448212254290338</v>
          </cell>
          <cell r="P99">
            <v>0.3941770905618413</v>
          </cell>
        </row>
        <row r="100">
          <cell r="C100" t="str">
            <v>ZONE3</v>
          </cell>
          <cell r="K100" t="str">
            <v>ZONE3</v>
          </cell>
        </row>
        <row r="101">
          <cell r="C101">
            <v>0</v>
          </cell>
          <cell r="D101">
            <v>0.26370943193364427</v>
          </cell>
          <cell r="E101">
            <v>0.32962613590901013</v>
          </cell>
          <cell r="F101">
            <v>0.39290494151526667</v>
          </cell>
          <cell r="G101">
            <v>0.45754523715865203</v>
          </cell>
          <cell r="H101">
            <v>0.65877814225216613</v>
          </cell>
          <cell r="K101">
            <v>0</v>
          </cell>
          <cell r="L101">
            <v>0.29304643737258623</v>
          </cell>
          <cell r="M101">
            <v>0.40173734550859169</v>
          </cell>
          <cell r="N101">
            <v>0.50696747192025993</v>
          </cell>
          <cell r="O101">
            <v>0.60778197217335383</v>
          </cell>
          <cell r="P101">
            <v>0.9403385517889713</v>
          </cell>
        </row>
        <row r="102">
          <cell r="C102">
            <v>0</v>
          </cell>
          <cell r="D102">
            <v>0.90510222904330118</v>
          </cell>
          <cell r="E102">
            <v>0.99573017395279784</v>
          </cell>
          <cell r="F102">
            <v>1.0825846267887909</v>
          </cell>
          <cell r="G102">
            <v>1.1713078170493221</v>
          </cell>
          <cell r="H102">
            <v>1.4475136287273858</v>
          </cell>
          <cell r="K102">
            <v>0</v>
          </cell>
          <cell r="L102">
            <v>0.94837722776970512</v>
          </cell>
          <cell r="M102">
            <v>1.0878634497926742</v>
          </cell>
          <cell r="N102">
            <v>1.2174010653115765</v>
          </cell>
          <cell r="O102">
            <v>1.3365437800657716</v>
          </cell>
          <cell r="P102">
            <v>1.6526864831097483</v>
          </cell>
        </row>
        <row r="103">
          <cell r="C103">
            <v>0</v>
          </cell>
          <cell r="D103">
            <v>0.14943396761773331</v>
          </cell>
          <cell r="E103">
            <v>0.18678642230657841</v>
          </cell>
          <cell r="F103">
            <v>0.22264408169524047</v>
          </cell>
          <cell r="G103">
            <v>0.2592732449949624</v>
          </cell>
          <cell r="H103">
            <v>0.37330417366850782</v>
          </cell>
          <cell r="K103">
            <v>0</v>
          </cell>
          <cell r="L103">
            <v>0.16605811749594931</v>
          </cell>
          <cell r="M103">
            <v>0.22764906450016861</v>
          </cell>
          <cell r="N103">
            <v>0.28727891993350785</v>
          </cell>
          <cell r="O103">
            <v>0.34440661026962577</v>
          </cell>
          <cell r="P103">
            <v>0.53285360203990439</v>
          </cell>
        </row>
        <row r="104">
          <cell r="C104">
            <v>0</v>
          </cell>
          <cell r="D104">
            <v>0.22882689779621418</v>
          </cell>
          <cell r="E104">
            <v>0.25173934991690627</v>
          </cell>
          <cell r="F104">
            <v>0.27369779213978701</v>
          </cell>
          <cell r="G104">
            <v>0.29612868639508039</v>
          </cell>
          <cell r="H104">
            <v>0.36595871996640744</v>
          </cell>
          <cell r="K104">
            <v>0</v>
          </cell>
          <cell r="L104">
            <v>0.23976763287888558</v>
          </cell>
          <cell r="M104">
            <v>0.27503237806083897</v>
          </cell>
          <cell r="N104">
            <v>0.30778192806298688</v>
          </cell>
          <cell r="O104">
            <v>0.33790345128698657</v>
          </cell>
          <cell r="P104">
            <v>0.41783028350231421</v>
          </cell>
        </row>
        <row r="107">
          <cell r="C107" t="str">
            <v>Total households (Million)</v>
          </cell>
          <cell r="K107" t="str">
            <v>Total households (Million)</v>
          </cell>
        </row>
        <row r="108">
          <cell r="A108" t="str">
            <v>nbrlpr</v>
          </cell>
          <cell r="C108">
            <v>24.33355382834463</v>
          </cell>
          <cell r="D108">
            <v>28.339281768158333</v>
          </cell>
          <cell r="E108">
            <v>29.486771451207698</v>
          </cell>
          <cell r="F108">
            <v>30.56320934088988</v>
          </cell>
          <cell r="G108">
            <v>31.676713168911213</v>
          </cell>
          <cell r="H108">
            <v>34.886850350703753</v>
          </cell>
          <cell r="K108">
            <v>24.33355382834463</v>
          </cell>
          <cell r="L108">
            <v>28.339281768158333</v>
          </cell>
          <cell r="M108">
            <v>29.486771451207698</v>
          </cell>
          <cell r="N108">
            <v>30.56320934088988</v>
          </cell>
          <cell r="O108">
            <v>31.676713168911213</v>
          </cell>
          <cell r="P108">
            <v>34.886850350703753</v>
          </cell>
        </row>
        <row r="110">
          <cell r="C110" t="str">
            <v>Urban households,per socio-economic class,per urban zone (Million)</v>
          </cell>
          <cell r="K110" t="str">
            <v>Urban households,per socio-economic class,per urban zone (Million)</v>
          </cell>
        </row>
        <row r="111">
          <cell r="C111" t="str">
            <v>ZONE1</v>
          </cell>
          <cell r="K111" t="str">
            <v>ZONE1</v>
          </cell>
        </row>
        <row r="112">
          <cell r="C112">
            <v>4.7120614724318477</v>
          </cell>
          <cell r="D112">
            <v>4.4571615129613811</v>
          </cell>
          <cell r="E112">
            <v>4.3250047882510989</v>
          </cell>
          <cell r="F112">
            <v>4.1905142289525976</v>
          </cell>
          <cell r="G112">
            <v>4.0564273065740712</v>
          </cell>
          <cell r="H112">
            <v>3.5645747578947926</v>
          </cell>
          <cell r="K112">
            <v>4.7120614724318477</v>
          </cell>
          <cell r="L112">
            <v>4.4571615129613811</v>
          </cell>
          <cell r="M112">
            <v>4.3250047882510989</v>
          </cell>
          <cell r="N112">
            <v>4.1905142289525976</v>
          </cell>
          <cell r="O112">
            <v>4.0564273065740712</v>
          </cell>
          <cell r="P112">
            <v>3.5645747578947926</v>
          </cell>
        </row>
        <row r="113">
          <cell r="C113">
            <v>6.7577516310500965</v>
          </cell>
          <cell r="D113">
            <v>6.2877988794231516</v>
          </cell>
          <cell r="E113">
            <v>6.0679122443020068</v>
          </cell>
          <cell r="F113">
            <v>5.8469641578066751</v>
          </cell>
          <cell r="G113">
            <v>5.6287915893890403</v>
          </cell>
          <cell r="H113">
            <v>4.8382835188751514</v>
          </cell>
          <cell r="K113">
            <v>6.7577516310500965</v>
          </cell>
          <cell r="L113">
            <v>6.2877988794231516</v>
          </cell>
          <cell r="M113">
            <v>6.0679122443020068</v>
          </cell>
          <cell r="N113">
            <v>5.8469641578066751</v>
          </cell>
          <cell r="O113">
            <v>5.6287915893890403</v>
          </cell>
          <cell r="P113">
            <v>4.8382835188751514</v>
          </cell>
        </row>
        <row r="114">
          <cell r="C114">
            <v>2.6701435603612715</v>
          </cell>
          <cell r="D114">
            <v>2.4768171941969599</v>
          </cell>
          <cell r="E114">
            <v>2.3877141132716382</v>
          </cell>
          <cell r="F114">
            <v>2.2983588415840992</v>
          </cell>
          <cell r="G114">
            <v>2.2102609470549615</v>
          </cell>
          <cell r="H114">
            <v>1.8916853950132035</v>
          </cell>
          <cell r="K114">
            <v>2.6701435603612715</v>
          </cell>
          <cell r="L114">
            <v>2.4768171941969599</v>
          </cell>
          <cell r="M114">
            <v>2.3877141132716382</v>
          </cell>
          <cell r="N114">
            <v>2.2983588415840992</v>
          </cell>
          <cell r="O114">
            <v>2.2102609470549615</v>
          </cell>
          <cell r="P114">
            <v>1.8916853950132035</v>
          </cell>
        </row>
        <row r="115">
          <cell r="C115">
            <v>1.7084869445576414</v>
          </cell>
          <cell r="D115">
            <v>1.6643939616330656</v>
          </cell>
          <cell r="E115">
            <v>1.6305300854391831</v>
          </cell>
          <cell r="F115">
            <v>1.5947618926027354</v>
          </cell>
          <cell r="G115">
            <v>1.5581231059493648</v>
          </cell>
          <cell r="H115">
            <v>1.4191964589768273</v>
          </cell>
          <cell r="K115">
            <v>1.7084869445576414</v>
          </cell>
          <cell r="L115">
            <v>1.6643939616330656</v>
          </cell>
          <cell r="M115">
            <v>1.6305300854391831</v>
          </cell>
          <cell r="N115">
            <v>1.5947618926027354</v>
          </cell>
          <cell r="O115">
            <v>1.5581231059493648</v>
          </cell>
          <cell r="P115">
            <v>1.4191964589768273</v>
          </cell>
        </row>
        <row r="116">
          <cell r="C116" t="str">
            <v>ZONE2</v>
          </cell>
          <cell r="K116" t="str">
            <v>ZONE2</v>
          </cell>
        </row>
        <row r="117">
          <cell r="C117">
            <v>2.0039369657543409</v>
          </cell>
          <cell r="D117">
            <v>2.0086462019264091</v>
          </cell>
          <cell r="E117">
            <v>2.0102159473170991</v>
          </cell>
          <cell r="F117">
            <v>2.0117856927077882</v>
          </cell>
          <cell r="G117">
            <v>2.0133554380984782</v>
          </cell>
          <cell r="H117">
            <v>2.0196344196612372</v>
          </cell>
          <cell r="K117">
            <v>2.0039369657543409</v>
          </cell>
          <cell r="L117">
            <v>2.0086462019264091</v>
          </cell>
          <cell r="M117">
            <v>2.0102159473170991</v>
          </cell>
          <cell r="N117">
            <v>2.0117856927077882</v>
          </cell>
          <cell r="O117">
            <v>2.0133554380984782</v>
          </cell>
          <cell r="P117">
            <v>2.0196344196612372</v>
          </cell>
        </row>
        <row r="118">
          <cell r="C118">
            <v>4.2668734358622453</v>
          </cell>
          <cell r="D118">
            <v>4.2187628609151639</v>
          </cell>
          <cell r="E118">
            <v>4.202726002599471</v>
          </cell>
          <cell r="F118">
            <v>4.1866891442837773</v>
          </cell>
          <cell r="G118">
            <v>4.1706522859680843</v>
          </cell>
          <cell r="H118">
            <v>4.1065048527053101</v>
          </cell>
          <cell r="K118">
            <v>4.2668734358622453</v>
          </cell>
          <cell r="L118">
            <v>4.2187628609151639</v>
          </cell>
          <cell r="M118">
            <v>4.202726002599471</v>
          </cell>
          <cell r="N118">
            <v>4.1866891442837773</v>
          </cell>
          <cell r="O118">
            <v>4.1706522859680843</v>
          </cell>
          <cell r="P118">
            <v>4.1065048527053101</v>
          </cell>
        </row>
        <row r="119">
          <cell r="C119">
            <v>1.1355538156248552</v>
          </cell>
          <cell r="D119">
            <v>1.1308445794527866</v>
          </cell>
          <cell r="E119">
            <v>1.1292748340620973</v>
          </cell>
          <cell r="F119">
            <v>1.127705088671408</v>
          </cell>
          <cell r="G119">
            <v>1.1261353432807186</v>
          </cell>
          <cell r="H119">
            <v>1.1198563617179607</v>
          </cell>
          <cell r="K119">
            <v>1.1355538156248552</v>
          </cell>
          <cell r="L119">
            <v>1.1308445794527866</v>
          </cell>
          <cell r="M119">
            <v>1.1292748340620973</v>
          </cell>
          <cell r="N119">
            <v>1.127705088671408</v>
          </cell>
          <cell r="O119">
            <v>1.1261353432807186</v>
          </cell>
          <cell r="P119">
            <v>1.1198563617179607</v>
          </cell>
        </row>
        <row r="120">
          <cell r="C120">
            <v>1.0787460027023317</v>
          </cell>
          <cell r="D120">
            <v>1.1268565776494128</v>
          </cell>
          <cell r="E120">
            <v>1.1428934359651068</v>
          </cell>
          <cell r="F120">
            <v>1.1589302942808002</v>
          </cell>
          <cell r="G120">
            <v>1.1749671525964942</v>
          </cell>
          <cell r="H120">
            <v>1.2391145858592696</v>
          </cell>
          <cell r="K120">
            <v>1.0787460027023317</v>
          </cell>
          <cell r="L120">
            <v>1.1268565776494128</v>
          </cell>
          <cell r="M120">
            <v>1.1428934359651068</v>
          </cell>
          <cell r="N120">
            <v>1.1589302942808002</v>
          </cell>
          <cell r="O120">
            <v>1.1749671525964942</v>
          </cell>
          <cell r="P120">
            <v>1.2391145858592696</v>
          </cell>
        </row>
        <row r="121">
          <cell r="C121" t="str">
            <v>ZONE3</v>
          </cell>
          <cell r="K121" t="str">
            <v>ZONE3</v>
          </cell>
        </row>
        <row r="122">
          <cell r="C122">
            <v>0</v>
          </cell>
          <cell r="D122">
            <v>1.2329137267200001</v>
          </cell>
          <cell r="E122">
            <v>2.5812410296399997</v>
          </cell>
          <cell r="F122">
            <v>3.1931372395000004</v>
          </cell>
          <cell r="G122">
            <v>3.8164799556000006</v>
          </cell>
          <cell r="H122">
            <v>5.7564651456000009</v>
          </cell>
          <cell r="K122">
            <v>0</v>
          </cell>
          <cell r="L122">
            <v>1.2329137267200001</v>
          </cell>
          <cell r="M122">
            <v>2.5913371484000001</v>
          </cell>
          <cell r="N122">
            <v>3.2545037206500003</v>
          </cell>
          <cell r="O122">
            <v>3.9488757586200003</v>
          </cell>
          <cell r="P122">
            <v>6.4136772086400002</v>
          </cell>
        </row>
        <row r="123">
          <cell r="C123">
            <v>0</v>
          </cell>
          <cell r="D123">
            <v>2.42368768512</v>
          </cell>
          <cell r="E123">
            <v>2.03267153544</v>
          </cell>
          <cell r="F123">
            <v>2.5102871170000003</v>
          </cell>
          <cell r="G123">
            <v>3.0003284376000008</v>
          </cell>
          <cell r="H123">
            <v>4.5254491776000014</v>
          </cell>
          <cell r="K123">
            <v>0</v>
          </cell>
          <cell r="L123">
            <v>2.42368768512</v>
          </cell>
          <cell r="M123">
            <v>2.0200462464000002</v>
          </cell>
          <cell r="N123">
            <v>2.4335477699000001</v>
          </cell>
          <cell r="O123">
            <v>2.8347662725200009</v>
          </cell>
          <cell r="P123">
            <v>3.7035994694400012</v>
          </cell>
        </row>
        <row r="124">
          <cell r="C124">
            <v>0</v>
          </cell>
          <cell r="D124">
            <v>0.69864467328000013</v>
          </cell>
          <cell r="E124">
            <v>1.4626897703600001</v>
          </cell>
          <cell r="F124">
            <v>1.8094277605000002</v>
          </cell>
          <cell r="G124">
            <v>2.1626520444000001</v>
          </cell>
          <cell r="H124">
            <v>3.2619668544000007</v>
          </cell>
          <cell r="K124">
            <v>0</v>
          </cell>
          <cell r="L124">
            <v>0.69864467328000013</v>
          </cell>
          <cell r="M124">
            <v>1.4684108516000001</v>
          </cell>
          <cell r="N124">
            <v>1.8442017793500003</v>
          </cell>
          <cell r="O124">
            <v>2.2376756413800005</v>
          </cell>
          <cell r="P124">
            <v>3.6343835913600002</v>
          </cell>
        </row>
        <row r="125">
          <cell r="C125">
            <v>0</v>
          </cell>
          <cell r="D125">
            <v>0.61275391487999986</v>
          </cell>
          <cell r="E125">
            <v>0.51389766455999997</v>
          </cell>
          <cell r="F125">
            <v>0.63464788300000008</v>
          </cell>
          <cell r="G125">
            <v>0.75853956240000009</v>
          </cell>
          <cell r="H125">
            <v>1.1441188224000003</v>
          </cell>
          <cell r="K125">
            <v>0</v>
          </cell>
          <cell r="L125">
            <v>0.61275391487999986</v>
          </cell>
          <cell r="M125">
            <v>0.51070575360000003</v>
          </cell>
          <cell r="N125">
            <v>0.61524673009999997</v>
          </cell>
          <cell r="O125">
            <v>0.71668232748000016</v>
          </cell>
          <cell r="P125">
            <v>0.93633973056000008</v>
          </cell>
        </row>
        <row r="127">
          <cell r="C127" t="str">
            <v xml:space="preserve">population (millions)  </v>
          </cell>
          <cell r="K127" t="str">
            <v xml:space="preserve">population (millions)  </v>
          </cell>
        </row>
        <row r="128">
          <cell r="A128" t="str">
            <v>pop</v>
          </cell>
          <cell r="C128">
            <v>58.857999999999997</v>
          </cell>
          <cell r="D128">
            <v>64.287660691067174</v>
          </cell>
          <cell r="E128">
            <v>65.681783407565149</v>
          </cell>
          <cell r="F128">
            <v>66.905921568142034</v>
          </cell>
          <cell r="G128">
            <v>68.051082900771959</v>
          </cell>
          <cell r="H128">
            <v>71.67852273055594</v>
          </cell>
          <cell r="K128">
            <v>58.857999999999997</v>
          </cell>
          <cell r="L128">
            <v>64.287660691067174</v>
          </cell>
          <cell r="M128">
            <v>65.681783407565149</v>
          </cell>
          <cell r="N128">
            <v>66.905921568142034</v>
          </cell>
          <cell r="O128">
            <v>68.051082900771959</v>
          </cell>
          <cell r="P128">
            <v>71.67852273055594</v>
          </cell>
        </row>
        <row r="130">
          <cell r="C130" t="str">
            <v xml:space="preserve">Annual rate of growth of total population (1)     </v>
          </cell>
          <cell r="K130" t="str">
            <v xml:space="preserve">Annual rate of growth of total population (1)     </v>
          </cell>
        </row>
        <row r="131">
          <cell r="C131">
            <v>0</v>
          </cell>
          <cell r="D131">
            <v>5.8999999999999999E-3</v>
          </cell>
          <cell r="E131">
            <v>4.3E-3</v>
          </cell>
          <cell r="F131">
            <v>3.7000000000000002E-3</v>
          </cell>
          <cell r="G131">
            <v>3.3999999999999998E-3</v>
          </cell>
          <cell r="H131">
            <v>2.5999999999999999E-3</v>
          </cell>
          <cell r="K131">
            <v>0</v>
          </cell>
          <cell r="L131">
            <v>5.8999999999999999E-3</v>
          </cell>
          <cell r="M131">
            <v>4.3E-3</v>
          </cell>
          <cell r="N131">
            <v>3.7000000000000002E-3</v>
          </cell>
          <cell r="O131">
            <v>3.3999999999999998E-3</v>
          </cell>
          <cell r="P131">
            <v>2.5999999999999999E-3</v>
          </cell>
        </row>
        <row r="133">
          <cell r="C133" t="str">
            <v xml:space="preserve">Number of person per household in urban zones (1) </v>
          </cell>
          <cell r="K133" t="str">
            <v xml:space="preserve">Number of person per household in urban zones (1) </v>
          </cell>
        </row>
        <row r="134">
          <cell r="A134" t="str">
            <v>nbperslog</v>
          </cell>
          <cell r="C134">
            <v>2.4188000000000001</v>
          </cell>
          <cell r="D134">
            <v>2.2685</v>
          </cell>
          <cell r="E134">
            <v>2.2275</v>
          </cell>
          <cell r="F134">
            <v>2.1890999999999998</v>
          </cell>
          <cell r="G134">
            <v>2.1482999999999999</v>
          </cell>
          <cell r="H134">
            <v>2.0546000000000002</v>
          </cell>
          <cell r="K134">
            <v>2.4188000000000001</v>
          </cell>
          <cell r="L134">
            <v>2.2685</v>
          </cell>
          <cell r="M134">
            <v>2.2275</v>
          </cell>
          <cell r="N134">
            <v>2.1890999999999998</v>
          </cell>
          <cell r="O134">
            <v>2.1482999999999999</v>
          </cell>
          <cell r="P134">
            <v>2.0546000000000002</v>
          </cell>
        </row>
        <row r="136">
          <cell r="C136" t="str">
            <v xml:space="preserve">Annual construction of new dwellings in urban zones (option "high space heating needs";million)   </v>
          </cell>
          <cell r="K136" t="str">
            <v xml:space="preserve">Annual construction of new dwellings in urban zones (option "high space heating needs";million)   </v>
          </cell>
        </row>
        <row r="137">
          <cell r="C137">
            <v>0</v>
          </cell>
          <cell r="D137">
            <v>0.33119999999999999</v>
          </cell>
          <cell r="E137">
            <v>0.32450000000000001</v>
          </cell>
          <cell r="F137">
            <v>0.31140000000000001</v>
          </cell>
          <cell r="G137">
            <v>0.31809999999999999</v>
          </cell>
          <cell r="H137">
            <v>0.2475</v>
          </cell>
          <cell r="K137">
            <v>0</v>
          </cell>
          <cell r="L137">
            <v>0.33119999999999999</v>
          </cell>
          <cell r="M137">
            <v>0.32450000000000001</v>
          </cell>
          <cell r="N137">
            <v>0.31140000000000001</v>
          </cell>
          <cell r="O137">
            <v>0.31809999999999999</v>
          </cell>
          <cell r="P137">
            <v>0.2475</v>
          </cell>
        </row>
        <row r="139">
          <cell r="C139" t="str">
            <v xml:space="preserve">Gross Domestic Product at constant prices (GDP) (Billions $) </v>
          </cell>
          <cell r="K139" t="str">
            <v xml:space="preserve">Gross Domestic Product at constant prices (GDP) (Billions $) </v>
          </cell>
        </row>
        <row r="140">
          <cell r="A140" t="str">
            <v>pib$ppa</v>
          </cell>
          <cell r="C140">
            <v>1771.701</v>
          </cell>
          <cell r="D140">
            <v>2093.8537512734938</v>
          </cell>
          <cell r="E140">
            <v>2266.8087695378476</v>
          </cell>
          <cell r="F140">
            <v>2418.0323727202685</v>
          </cell>
          <cell r="G140">
            <v>2592.1007988256611</v>
          </cell>
          <cell r="H140">
            <v>3631.3737038341064</v>
          </cell>
          <cell r="K140">
            <v>1771.701</v>
          </cell>
          <cell r="L140">
            <v>2093.8537512734938</v>
          </cell>
          <cell r="M140">
            <v>2266.8087695378476</v>
          </cell>
          <cell r="N140">
            <v>2418.0323727202685</v>
          </cell>
          <cell r="O140">
            <v>2592.1007988256611</v>
          </cell>
          <cell r="P140">
            <v>3631.3737038341064</v>
          </cell>
        </row>
        <row r="142">
          <cell r="C142" t="str">
            <v xml:space="preserve">Share of the private consumption of households in the total GDP      </v>
          </cell>
          <cell r="K142" t="str">
            <v xml:space="preserve">Share of the private consumption of households in the total GDP      </v>
          </cell>
        </row>
        <row r="143">
          <cell r="A143" t="str">
            <v>cpr$ppa/pib$ppa</v>
          </cell>
          <cell r="C143">
            <v>0.5131</v>
          </cell>
          <cell r="D143">
            <v>0.53139999999999998</v>
          </cell>
          <cell r="E143">
            <v>0.53139999999999998</v>
          </cell>
          <cell r="F143">
            <v>0.53139999999999998</v>
          </cell>
          <cell r="G143">
            <v>0.53139999999999998</v>
          </cell>
          <cell r="H143">
            <v>0.53139999999999998</v>
          </cell>
          <cell r="K143">
            <v>0.5131</v>
          </cell>
          <cell r="L143">
            <v>0.53139999999999998</v>
          </cell>
          <cell r="M143">
            <v>0.53139999999999998</v>
          </cell>
          <cell r="N143">
            <v>0.53139999999999998</v>
          </cell>
          <cell r="O143">
            <v>0.53139999999999998</v>
          </cell>
          <cell r="P143">
            <v>0.53139999999999998</v>
          </cell>
        </row>
        <row r="145">
          <cell r="C145" t="str">
            <v xml:space="preserve">share of urban dwellings of class 1 with air cond' (1)    </v>
          </cell>
          <cell r="K145" t="str">
            <v xml:space="preserve">share of urban dwellings of class 1 with air cond' (1)    </v>
          </cell>
        </row>
        <row r="146">
          <cell r="A146" t="str">
            <v>teqcli</v>
          </cell>
          <cell r="C146">
            <v>1.2E-2</v>
          </cell>
          <cell r="D146">
            <v>0.04</v>
          </cell>
          <cell r="E146">
            <v>0.06</v>
          </cell>
          <cell r="F146">
            <v>0.09</v>
          </cell>
          <cell r="G146">
            <v>0.12</v>
          </cell>
          <cell r="H146">
            <v>0.3</v>
          </cell>
          <cell r="K146">
            <v>1.2E-2</v>
          </cell>
          <cell r="L146">
            <v>0.04</v>
          </cell>
          <cell r="M146">
            <v>0.06</v>
          </cell>
          <cell r="N146">
            <v>0.09</v>
          </cell>
          <cell r="O146">
            <v>0.11</v>
          </cell>
          <cell r="P146">
            <v>0.27</v>
          </cell>
        </row>
        <row r="147">
          <cell r="C147">
            <v>1.2E-2</v>
          </cell>
          <cell r="D147">
            <v>0.04</v>
          </cell>
          <cell r="E147">
            <v>0.06</v>
          </cell>
          <cell r="F147">
            <v>0.09</v>
          </cell>
          <cell r="G147">
            <v>0.12</v>
          </cell>
          <cell r="H147">
            <v>0.3</v>
          </cell>
          <cell r="K147">
            <v>1.2E-2</v>
          </cell>
          <cell r="L147">
            <v>0.04</v>
          </cell>
          <cell r="M147">
            <v>0.06</v>
          </cell>
          <cell r="N147">
            <v>0.09</v>
          </cell>
          <cell r="O147">
            <v>0.11</v>
          </cell>
          <cell r="P147">
            <v>0.27</v>
          </cell>
        </row>
        <row r="148">
          <cell r="C148">
            <v>1.2E-2</v>
          </cell>
          <cell r="D148">
            <v>0.04</v>
          </cell>
          <cell r="E148">
            <v>0.06</v>
          </cell>
          <cell r="F148">
            <v>0.09</v>
          </cell>
          <cell r="G148">
            <v>0.12</v>
          </cell>
          <cell r="H148">
            <v>0.3</v>
          </cell>
          <cell r="K148">
            <v>1.2E-2</v>
          </cell>
          <cell r="L148">
            <v>0.04</v>
          </cell>
          <cell r="M148">
            <v>0.06</v>
          </cell>
          <cell r="N148">
            <v>0.09</v>
          </cell>
          <cell r="O148">
            <v>0.11</v>
          </cell>
          <cell r="P148">
            <v>0.27</v>
          </cell>
        </row>
        <row r="150">
          <cell r="C150" t="str">
            <v>Number of dwellings equipped ,per appliance category (million)</v>
          </cell>
          <cell r="K150" t="str">
            <v>Number of dwellings equipped ,per appliance category (million)</v>
          </cell>
        </row>
        <row r="151">
          <cell r="C151">
            <v>24.309220274516285</v>
          </cell>
          <cell r="D151">
            <v>-12.154599122598293</v>
          </cell>
          <cell r="E151">
            <v>14.162936397823112</v>
          </cell>
          <cell r="F151">
            <v>14.736095842297519</v>
          </cell>
          <cell r="G151">
            <v>15.274040317345161</v>
          </cell>
          <cell r="H151">
            <v>-31.661036335362361</v>
          </cell>
          <cell r="K151">
            <v>24.309220274516285</v>
          </cell>
          <cell r="L151">
            <v>-12.154599122598293</v>
          </cell>
          <cell r="M151">
            <v>14.162936397823112</v>
          </cell>
          <cell r="N151">
            <v>14.736095683814208</v>
          </cell>
          <cell r="O151">
            <v>15.274039353057029</v>
          </cell>
          <cell r="P151">
            <v>-31.661032176936306</v>
          </cell>
        </row>
        <row r="152">
          <cell r="C152">
            <v>13.383454605589549</v>
          </cell>
          <cell r="D152">
            <v>-6.6917212386677303</v>
          </cell>
          <cell r="E152">
            <v>9.1434494379215074</v>
          </cell>
          <cell r="F152">
            <v>9.0950817775817079</v>
          </cell>
          <cell r="G152">
            <v>8.9837529544509156</v>
          </cell>
          <cell r="H152">
            <v>-17.705894895284523</v>
          </cell>
          <cell r="K152">
            <v>13.383454605589549</v>
          </cell>
          <cell r="L152">
            <v>-6.6917212386677303</v>
          </cell>
          <cell r="M152">
            <v>9.1434494379215074</v>
          </cell>
          <cell r="N152">
            <v>9.0950816103504621</v>
          </cell>
          <cell r="O152">
            <v>8.9837518609865032</v>
          </cell>
          <cell r="P152">
            <v>-17.705889845850962</v>
          </cell>
        </row>
        <row r="153">
          <cell r="C153">
            <v>22.15326740532495</v>
          </cell>
          <cell r="D153">
            <v>-11.076623664878364</v>
          </cell>
          <cell r="E153">
            <v>13.675161588808489</v>
          </cell>
          <cell r="F153">
            <v>14.185043543073398</v>
          </cell>
          <cell r="G153">
            <v>14.742458385131537</v>
          </cell>
          <cell r="H153">
            <v>-30.643237969046879</v>
          </cell>
          <cell r="K153">
            <v>22.15326740532495</v>
          </cell>
          <cell r="L153">
            <v>-11.076623664878364</v>
          </cell>
          <cell r="M153">
            <v>13.675161588808489</v>
          </cell>
          <cell r="N153">
            <v>14.185043405835533</v>
          </cell>
          <cell r="O153">
            <v>14.74245760817031</v>
          </cell>
          <cell r="P153">
            <v>-30.643234869538269</v>
          </cell>
        </row>
        <row r="154">
          <cell r="C154">
            <v>6.0833884570861585</v>
          </cell>
          <cell r="D154">
            <v>-3.0416914721216948</v>
          </cell>
          <cell r="E154">
            <v>5.1251349221867262</v>
          </cell>
          <cell r="F154">
            <v>4.5714795576490586</v>
          </cell>
          <cell r="G154">
            <v>4.7372927552397357</v>
          </cell>
          <cell r="H154">
            <v>-9.8209461269864917</v>
          </cell>
          <cell r="K154">
            <v>6.0833884570861585</v>
          </cell>
          <cell r="L154">
            <v>-3.0416914721216948</v>
          </cell>
          <cell r="M154">
            <v>4.4451253392951857</v>
          </cell>
          <cell r="N154">
            <v>4.5714794802787884</v>
          </cell>
          <cell r="O154">
            <v>4.7372922848812884</v>
          </cell>
          <cell r="P154">
            <v>-9.820944097619611</v>
          </cell>
        </row>
        <row r="155">
          <cell r="C155">
            <v>9.536319745328262</v>
          </cell>
          <cell r="D155">
            <v>-4.7681555516979701</v>
          </cell>
          <cell r="E155">
            <v>8.632625042012732</v>
          </cell>
          <cell r="F155">
            <v>8.9180308687290495</v>
          </cell>
          <cell r="G155">
            <v>9.5216927226990205</v>
          </cell>
          <cell r="H155">
            <v>-20.324888315706509</v>
          </cell>
          <cell r="K155">
            <v>9.536319745328262</v>
          </cell>
          <cell r="L155">
            <v>-4.7681555516979701</v>
          </cell>
          <cell r="M155">
            <v>8.6326250420127337</v>
          </cell>
          <cell r="N155">
            <v>8.9180307777906744</v>
          </cell>
          <cell r="O155">
            <v>9.5216921954202522</v>
          </cell>
          <cell r="P155">
            <v>-20.324886152560108</v>
          </cell>
        </row>
        <row r="156">
          <cell r="C156">
            <v>22.632638415743344</v>
          </cell>
          <cell r="D156">
            <v>-11.316308952881554</v>
          </cell>
          <cell r="E156">
            <v>13.710300378042012</v>
          </cell>
          <cell r="F156">
            <v>14.177167379272973</v>
          </cell>
          <cell r="G156">
            <v>14.533451738998572</v>
          </cell>
          <cell r="H156">
            <v>-29.792788547728197</v>
          </cell>
          <cell r="K156">
            <v>22.632638415743344</v>
          </cell>
          <cell r="L156">
            <v>-11.316308952881554</v>
          </cell>
          <cell r="M156">
            <v>13.710300378042012</v>
          </cell>
          <cell r="N156">
            <v>14.177167196944351</v>
          </cell>
          <cell r="O156">
            <v>14.533450325456268</v>
          </cell>
          <cell r="P156">
            <v>-29.792781135663251</v>
          </cell>
        </row>
        <row r="157">
          <cell r="C157">
            <v>24.309220274516285</v>
          </cell>
          <cell r="D157">
            <v>-12.154599122598293</v>
          </cell>
          <cell r="E157">
            <v>14.155670893487057</v>
          </cell>
          <cell r="F157">
            <v>14.728818685403166</v>
          </cell>
          <cell r="G157">
            <v>15.266501022023936</v>
          </cell>
          <cell r="H157">
            <v>-31.645395950408613</v>
          </cell>
          <cell r="K157">
            <v>24.309220274516285</v>
          </cell>
          <cell r="L157">
            <v>-12.154599122598293</v>
          </cell>
          <cell r="M157">
            <v>14.155670893487057</v>
          </cell>
          <cell r="N157">
            <v>14.728818328605167</v>
          </cell>
          <cell r="O157">
            <v>15.266498853325436</v>
          </cell>
          <cell r="P157">
            <v>-31.645386592642801</v>
          </cell>
        </row>
        <row r="159">
          <cell r="C159" t="str">
            <v>Share of urban dwellings equipped ,per appliance category,per socio-economic class (1)</v>
          </cell>
          <cell r="K159" t="str">
            <v>Share of urban dwellings equipped ,per appliance category,per socio-economic class (1)</v>
          </cell>
        </row>
        <row r="160">
          <cell r="C160" t="str">
            <v>CLASS1</v>
          </cell>
          <cell r="K160" t="str">
            <v>CLASS1</v>
          </cell>
        </row>
        <row r="161">
          <cell r="A161" t="str">
            <v>teqrfg</v>
          </cell>
          <cell r="C161">
            <v>0.99892800255133329</v>
          </cell>
          <cell r="D161">
            <v>0.99949058016365966</v>
          </cell>
          <cell r="E161">
            <v>0.99946825605559608</v>
          </cell>
          <cell r="F161">
            <v>0.9994678119373257</v>
          </cell>
          <cell r="G161">
            <v>0.9994680614791347</v>
          </cell>
          <cell r="H161">
            <v>0.99946800092289467</v>
          </cell>
          <cell r="K161">
            <v>0.99892800255133329</v>
          </cell>
          <cell r="L161">
            <v>0.99949058016365966</v>
          </cell>
          <cell r="M161">
            <v>0.99946825605559608</v>
          </cell>
          <cell r="N161">
            <v>0.9994678119373257</v>
          </cell>
          <cell r="O161">
            <v>0.9994680614791347</v>
          </cell>
          <cell r="P161">
            <v>0.99946800092289467</v>
          </cell>
        </row>
        <row r="162">
          <cell r="A162" t="str">
            <v>teqcgl</v>
          </cell>
          <cell r="C162">
            <v>0.54996036176499841</v>
          </cell>
          <cell r="D162">
            <v>0.64524712799895267</v>
          </cell>
          <cell r="E162">
            <v>0.61685299259243687</v>
          </cell>
          <cell r="F162">
            <v>0.58783803661073852</v>
          </cell>
          <cell r="G162">
            <v>0.55891121618603723</v>
          </cell>
          <cell r="H162">
            <v>0.49996457494667973</v>
          </cell>
          <cell r="K162">
            <v>0.54996036176499841</v>
          </cell>
          <cell r="L162">
            <v>0.64524712799895267</v>
          </cell>
          <cell r="M162">
            <v>0.61685299259243687</v>
          </cell>
          <cell r="N162">
            <v>0.58783803661073852</v>
          </cell>
          <cell r="O162">
            <v>0.55891121618603723</v>
          </cell>
          <cell r="P162">
            <v>0.49996457494667973</v>
          </cell>
        </row>
        <row r="163">
          <cell r="A163" t="str">
            <v>teqlvl</v>
          </cell>
          <cell r="C163">
            <v>0.91033438791064447</v>
          </cell>
          <cell r="D163">
            <v>0.96507239936598121</v>
          </cell>
          <cell r="E163">
            <v>0.96209701697313732</v>
          </cell>
          <cell r="F163">
            <v>0.9646892964288577</v>
          </cell>
          <cell r="G163">
            <v>0.96734668559544401</v>
          </cell>
          <cell r="H163">
            <v>0.96997431141929069</v>
          </cell>
          <cell r="K163">
            <v>0.91033438791064447</v>
          </cell>
          <cell r="L163">
            <v>0.96507239936598121</v>
          </cell>
          <cell r="M163">
            <v>0.96209701697313732</v>
          </cell>
          <cell r="N163">
            <v>0.9646892964288577</v>
          </cell>
          <cell r="O163">
            <v>0.96734668559544401</v>
          </cell>
          <cell r="P163">
            <v>0.96997431141929069</v>
          </cell>
        </row>
        <row r="164">
          <cell r="A164" t="str">
            <v>teqscl</v>
          </cell>
          <cell r="C164">
            <v>0.24998198262045379</v>
          </cell>
          <cell r="D164">
            <v>0.36168209707772525</v>
          </cell>
          <cell r="E164">
            <v>0.31005165459963158</v>
          </cell>
          <cell r="F164">
            <v>0.30998155209419698</v>
          </cell>
          <cell r="G164">
            <v>0.31001870436111018</v>
          </cell>
          <cell r="H164">
            <v>0.31001661590590307</v>
          </cell>
          <cell r="K164">
            <v>0.24998198262045379</v>
          </cell>
          <cell r="L164">
            <v>0.31368919848207993</v>
          </cell>
          <cell r="M164">
            <v>0.31005165459963158</v>
          </cell>
          <cell r="N164">
            <v>0.30998155209419698</v>
          </cell>
          <cell r="O164">
            <v>0.31001870436111018</v>
          </cell>
          <cell r="P164">
            <v>0.31001661590590307</v>
          </cell>
        </row>
        <row r="165">
          <cell r="A165" t="str">
            <v>teqlvv</v>
          </cell>
          <cell r="C165">
            <v>0.39187175595582335</v>
          </cell>
          <cell r="D165">
            <v>0.60921216241351606</v>
          </cell>
          <cell r="E165">
            <v>0.60486210861873468</v>
          </cell>
          <cell r="F165">
            <v>0.6230616587190263</v>
          </cell>
          <cell r="G165">
            <v>0.64161574819120371</v>
          </cell>
          <cell r="H165">
            <v>0.7155224528611972</v>
          </cell>
          <cell r="K165">
            <v>0.39187175595582335</v>
          </cell>
          <cell r="L165">
            <v>0.60921216241351606</v>
          </cell>
          <cell r="M165">
            <v>0.60486210861873468</v>
          </cell>
          <cell r="N165">
            <v>0.6230616587190263</v>
          </cell>
          <cell r="O165">
            <v>0.64161574819120371</v>
          </cell>
          <cell r="P165">
            <v>0.7155224528611972</v>
          </cell>
        </row>
        <row r="166">
          <cell r="A166" t="str">
            <v>teqtvs</v>
          </cell>
          <cell r="C166">
            <v>0.93003296814113634</v>
          </cell>
          <cell r="D166">
            <v>0.96754565383548197</v>
          </cell>
          <cell r="E166">
            <v>0.96155218986570401</v>
          </cell>
          <cell r="F166">
            <v>0.95098773560759176</v>
          </cell>
          <cell r="G166">
            <v>0.94046049533769172</v>
          </cell>
          <cell r="H166">
            <v>0.90102130131248637</v>
          </cell>
          <cell r="K166">
            <v>0.93003296814113634</v>
          </cell>
          <cell r="L166">
            <v>0.96754565383548197</v>
          </cell>
          <cell r="M166">
            <v>0.96155218986570401</v>
          </cell>
          <cell r="N166">
            <v>0.95098773560759176</v>
          </cell>
          <cell r="O166">
            <v>0.94046049533769172</v>
          </cell>
          <cell r="P166">
            <v>0.90102130131248637</v>
          </cell>
        </row>
        <row r="167">
          <cell r="A167" t="str">
            <v>teqoth</v>
          </cell>
          <cell r="C167">
            <v>0.99892800255133329</v>
          </cell>
          <cell r="D167">
            <v>0.99892800255133329</v>
          </cell>
          <cell r="E167">
            <v>0.99892800255133329</v>
          </cell>
          <cell r="F167">
            <v>0.99892800255133329</v>
          </cell>
          <cell r="G167">
            <v>0.99892800255133329</v>
          </cell>
          <cell r="H167">
            <v>0.99892800255133329</v>
          </cell>
          <cell r="K167">
            <v>0.99892800255133329</v>
          </cell>
          <cell r="L167">
            <v>0.99892800255133329</v>
          </cell>
          <cell r="M167">
            <v>0.99892800255133329</v>
          </cell>
          <cell r="N167">
            <v>0.99892800255133329</v>
          </cell>
          <cell r="O167">
            <v>0.99892800255133329</v>
          </cell>
          <cell r="P167">
            <v>0.99892800255133329</v>
          </cell>
        </row>
        <row r="168">
          <cell r="C168" t="str">
            <v>CLASS2</v>
          </cell>
          <cell r="K168" t="str">
            <v>CLASS2</v>
          </cell>
        </row>
        <row r="169">
          <cell r="C169">
            <v>0.99901828731088738</v>
          </cell>
          <cell r="D169">
            <v>0.99952860945224609</v>
          </cell>
          <cell r="E169">
            <v>0.99950835893679491</v>
          </cell>
          <cell r="F169">
            <v>0.99950795607080489</v>
          </cell>
          <cell r="G169">
            <v>0.99950818243372364</v>
          </cell>
          <cell r="H169">
            <v>0.99950812750229823</v>
          </cell>
          <cell r="K169">
            <v>0.99901828731088738</v>
          </cell>
          <cell r="L169">
            <v>0.99952860945224609</v>
          </cell>
          <cell r="M169">
            <v>0.99950835893679491</v>
          </cell>
          <cell r="N169">
            <v>0.99950795607080489</v>
          </cell>
          <cell r="O169">
            <v>0.99950818243372364</v>
          </cell>
          <cell r="P169">
            <v>0.99950812750229823</v>
          </cell>
        </row>
        <row r="170">
          <cell r="C170">
            <v>0.55001006808907715</v>
          </cell>
          <cell r="D170">
            <v>0.64528630767794315</v>
          </cell>
          <cell r="E170">
            <v>0.61689530906573609</v>
          </cell>
          <cell r="F170">
            <v>0.58788355846245421</v>
          </cell>
          <cell r="G170">
            <v>0.55895993367954222</v>
          </cell>
          <cell r="H170">
            <v>0.50001980447114125</v>
          </cell>
          <cell r="K170">
            <v>0.55001006808907715</v>
          </cell>
          <cell r="L170">
            <v>0.64528630767794315</v>
          </cell>
          <cell r="M170">
            <v>0.61689530906573609</v>
          </cell>
          <cell r="N170">
            <v>0.58788355846245421</v>
          </cell>
          <cell r="O170">
            <v>0.55895993367954222</v>
          </cell>
          <cell r="P170">
            <v>0.50001980447114125</v>
          </cell>
        </row>
        <row r="171">
          <cell r="C171">
            <v>0.91041666543326516</v>
          </cell>
          <cell r="D171">
            <v>0.96510439299201844</v>
          </cell>
          <cell r="E171">
            <v>0.96213174387019706</v>
          </cell>
          <cell r="F171">
            <v>0.96472164198416599</v>
          </cell>
          <cell r="G171">
            <v>0.96737658999736598</v>
          </cell>
          <cell r="H171">
            <v>0.97000180200928054</v>
          </cell>
          <cell r="K171">
            <v>0.91041666543326516</v>
          </cell>
          <cell r="L171">
            <v>0.96510439299201844</v>
          </cell>
          <cell r="M171">
            <v>0.96213174387019706</v>
          </cell>
          <cell r="N171">
            <v>0.96472164198416599</v>
          </cell>
          <cell r="O171">
            <v>0.96737658999736598</v>
          </cell>
          <cell r="P171">
            <v>0.97000180200928054</v>
          </cell>
        </row>
        <row r="172">
          <cell r="C172">
            <v>0.25000457640412599</v>
          </cell>
          <cell r="D172">
            <v>0.36169908280099822</v>
          </cell>
          <cell r="E172">
            <v>0.31007123250144675</v>
          </cell>
          <cell r="F172">
            <v>0.31000113351560643</v>
          </cell>
          <cell r="G172">
            <v>0.31003828391723814</v>
          </cell>
          <cell r="H172">
            <v>0.31003619556688483</v>
          </cell>
          <cell r="K172">
            <v>0.25000457640412599</v>
          </cell>
          <cell r="L172">
            <v>0.31370859375591931</v>
          </cell>
          <cell r="M172">
            <v>0.31007123250144675</v>
          </cell>
          <cell r="N172">
            <v>0.31000113351560643</v>
          </cell>
          <cell r="O172">
            <v>0.31003828391723814</v>
          </cell>
          <cell r="P172">
            <v>0.31003619556688483</v>
          </cell>
        </row>
        <row r="173">
          <cell r="C173">
            <v>0.39190717397110797</v>
          </cell>
          <cell r="D173">
            <v>0.60923492021784287</v>
          </cell>
          <cell r="E173">
            <v>0.60488511981634263</v>
          </cell>
          <cell r="F173">
            <v>0.62308360978176403</v>
          </cell>
          <cell r="G173">
            <v>0.64163661846693687</v>
          </cell>
          <cell r="H173">
            <v>0.71553901802640096</v>
          </cell>
          <cell r="K173">
            <v>0.39190717397110797</v>
          </cell>
          <cell r="L173">
            <v>0.60923492021784287</v>
          </cell>
          <cell r="M173">
            <v>0.60488511981634263</v>
          </cell>
          <cell r="N173">
            <v>0.62308360978176403</v>
          </cell>
          <cell r="O173">
            <v>0.64163661846693687</v>
          </cell>
          <cell r="P173">
            <v>0.71553901802640096</v>
          </cell>
        </row>
        <row r="174">
          <cell r="C174">
            <v>0.93011702605391033</v>
          </cell>
          <cell r="D174">
            <v>0.96758457975999024</v>
          </cell>
          <cell r="E174">
            <v>0.96159832660278266</v>
          </cell>
          <cell r="F174">
            <v>0.95104658257367125</v>
          </cell>
          <cell r="G174">
            <v>0.94053200776015056</v>
          </cell>
          <cell r="H174">
            <v>0.90114026352983478</v>
          </cell>
          <cell r="K174">
            <v>0.93011702605391033</v>
          </cell>
          <cell r="L174">
            <v>0.96758457975999024</v>
          </cell>
          <cell r="M174">
            <v>0.96159832660278266</v>
          </cell>
          <cell r="N174">
            <v>0.95104658257367125</v>
          </cell>
          <cell r="O174">
            <v>0.94053200776015056</v>
          </cell>
          <cell r="P174">
            <v>0.90114026352983478</v>
          </cell>
        </row>
        <row r="175">
          <cell r="C175">
            <v>0.99901828731088738</v>
          </cell>
          <cell r="D175">
            <v>0.99901828731088738</v>
          </cell>
          <cell r="E175">
            <v>0.99901828731088738</v>
          </cell>
          <cell r="F175">
            <v>0.99901828731088738</v>
          </cell>
          <cell r="G175">
            <v>0.99901828731088738</v>
          </cell>
          <cell r="H175">
            <v>0.99901828731088738</v>
          </cell>
          <cell r="K175">
            <v>0.99901828731088738</v>
          </cell>
          <cell r="L175">
            <v>0.99901828731088738</v>
          </cell>
          <cell r="M175">
            <v>0.99901828731088738</v>
          </cell>
          <cell r="N175">
            <v>0.99901828731088738</v>
          </cell>
          <cell r="O175">
            <v>0.99901828731088738</v>
          </cell>
          <cell r="P175">
            <v>0.99901828731088738</v>
          </cell>
        </row>
        <row r="176">
          <cell r="C176" t="str">
            <v>CLASS3</v>
          </cell>
          <cell r="K176" t="str">
            <v>CLASS3</v>
          </cell>
        </row>
        <row r="177">
          <cell r="C177">
            <v>0.99909392576763889</v>
          </cell>
          <cell r="D177">
            <v>0.99956046949943733</v>
          </cell>
          <cell r="E177">
            <v>0.99954195619130548</v>
          </cell>
          <cell r="F177">
            <v>0.99954158788550973</v>
          </cell>
          <cell r="G177">
            <v>0.99954179482969707</v>
          </cell>
          <cell r="H177">
            <v>0.99954174461060974</v>
          </cell>
          <cell r="K177">
            <v>0.99909392576763889</v>
          </cell>
          <cell r="L177">
            <v>0.99956046949943733</v>
          </cell>
          <cell r="M177">
            <v>0.99954195619130548</v>
          </cell>
          <cell r="N177">
            <v>0.99954158788550973</v>
          </cell>
          <cell r="O177">
            <v>0.99954179482969707</v>
          </cell>
          <cell r="P177">
            <v>0.99954174461060974</v>
          </cell>
        </row>
        <row r="178">
          <cell r="C178">
            <v>0.55005171088308447</v>
          </cell>
          <cell r="D178">
            <v>0.64531913149526843</v>
          </cell>
          <cell r="E178">
            <v>0.61693076081585785</v>
          </cell>
          <cell r="F178">
            <v>0.58792169560353158</v>
          </cell>
          <cell r="G178">
            <v>0.55900074805445699</v>
          </cell>
          <cell r="H178">
            <v>0.50006607447305562</v>
          </cell>
          <cell r="K178">
            <v>0.55005171088308447</v>
          </cell>
          <cell r="L178">
            <v>0.64531913149526843</v>
          </cell>
          <cell r="M178">
            <v>0.61693076081585785</v>
          </cell>
          <cell r="N178">
            <v>0.58792169560353158</v>
          </cell>
          <cell r="O178">
            <v>0.55900074805445699</v>
          </cell>
          <cell r="P178">
            <v>0.50006607447305562</v>
          </cell>
        </row>
        <row r="179">
          <cell r="C179">
            <v>0.91048559561447284</v>
          </cell>
          <cell r="D179">
            <v>0.96513119650250345</v>
          </cell>
          <cell r="E179">
            <v>0.96216083725112134</v>
          </cell>
          <cell r="F179">
            <v>0.96474874033275082</v>
          </cell>
          <cell r="G179">
            <v>0.96740164320482436</v>
          </cell>
          <cell r="H179">
            <v>0.97002483298164277</v>
          </cell>
          <cell r="K179">
            <v>0.91048559561447284</v>
          </cell>
          <cell r="L179">
            <v>0.96513119650250345</v>
          </cell>
          <cell r="M179">
            <v>0.96216083725112134</v>
          </cell>
          <cell r="N179">
            <v>0.96474874033275082</v>
          </cell>
          <cell r="O179">
            <v>0.96740164320482436</v>
          </cell>
          <cell r="P179">
            <v>0.97002483298164277</v>
          </cell>
        </row>
        <row r="180">
          <cell r="C180">
            <v>0.25002350494685655</v>
          </cell>
          <cell r="D180">
            <v>0.36171331304208781</v>
          </cell>
          <cell r="E180">
            <v>0.31008763440900061</v>
          </cell>
          <cell r="F180">
            <v>0.31001753837179391</v>
          </cell>
          <cell r="G180">
            <v>0.31005468721073648</v>
          </cell>
          <cell r="H180">
            <v>0.31005259894822723</v>
          </cell>
          <cell r="K180">
            <v>0.25002350494685655</v>
          </cell>
          <cell r="L180">
            <v>0.31372484266203288</v>
          </cell>
          <cell r="M180">
            <v>0.31008763440900061</v>
          </cell>
          <cell r="N180">
            <v>0.31001753837179391</v>
          </cell>
          <cell r="O180">
            <v>0.31005468721073648</v>
          </cell>
          <cell r="P180">
            <v>0.31005259894822723</v>
          </cell>
        </row>
        <row r="181">
          <cell r="C181">
            <v>0.39193684635469239</v>
          </cell>
          <cell r="D181">
            <v>0.6092539861732359</v>
          </cell>
          <cell r="E181">
            <v>0.60490439805869123</v>
          </cell>
          <cell r="F181">
            <v>0.62310199986795045</v>
          </cell>
          <cell r="G181">
            <v>0.64165410309508708</v>
          </cell>
          <cell r="H181">
            <v>0.71555289593379123</v>
          </cell>
          <cell r="K181">
            <v>0.39193684635469239</v>
          </cell>
          <cell r="L181">
            <v>0.6092539861732359</v>
          </cell>
          <cell r="M181">
            <v>0.60490439805869123</v>
          </cell>
          <cell r="N181">
            <v>0.62310199986795045</v>
          </cell>
          <cell r="O181">
            <v>0.64165410309508708</v>
          </cell>
          <cell r="P181">
            <v>0.71555289593379123</v>
          </cell>
        </row>
        <row r="182">
          <cell r="C182">
            <v>0.93018744780428519</v>
          </cell>
          <cell r="D182">
            <v>0.96761719098775423</v>
          </cell>
          <cell r="E182">
            <v>0.96163697888041422</v>
          </cell>
          <cell r="F182">
            <v>0.95109588318343907</v>
          </cell>
          <cell r="G182">
            <v>0.9405919191926011</v>
          </cell>
          <cell r="H182">
            <v>0.90123992728899416</v>
          </cell>
          <cell r="K182">
            <v>0.93018744780428519</v>
          </cell>
          <cell r="L182">
            <v>0.96761719098775423</v>
          </cell>
          <cell r="M182">
            <v>0.96163697888041422</v>
          </cell>
          <cell r="N182">
            <v>0.95109588318343907</v>
          </cell>
          <cell r="O182">
            <v>0.9405919191926011</v>
          </cell>
          <cell r="P182">
            <v>0.90123992728899416</v>
          </cell>
        </row>
        <row r="183">
          <cell r="C183">
            <v>0.99909392576763889</v>
          </cell>
          <cell r="D183">
            <v>0.99909392576763889</v>
          </cell>
          <cell r="E183">
            <v>0.99909392576763889</v>
          </cell>
          <cell r="F183">
            <v>0.99909392576763889</v>
          </cell>
          <cell r="G183">
            <v>0.99909392576763889</v>
          </cell>
          <cell r="H183">
            <v>0.99909392576763889</v>
          </cell>
          <cell r="K183">
            <v>0.99909392576763889</v>
          </cell>
          <cell r="L183">
            <v>0.99909392576763889</v>
          </cell>
          <cell r="M183">
            <v>0.99909392576763889</v>
          </cell>
          <cell r="N183">
            <v>0.99909392576763889</v>
          </cell>
          <cell r="O183">
            <v>0.99909392576763889</v>
          </cell>
          <cell r="P183">
            <v>0.99909392576763889</v>
          </cell>
        </row>
        <row r="184">
          <cell r="C184" t="str">
            <v>CLASS4</v>
          </cell>
          <cell r="K184" t="str">
            <v>CLASS4</v>
          </cell>
        </row>
        <row r="185">
          <cell r="C185">
            <v>0.9990918495437161</v>
          </cell>
          <cell r="D185">
            <v>0.99955959496292501</v>
          </cell>
          <cell r="E185">
            <v>0.99954103396964011</v>
          </cell>
          <cell r="F185">
            <v>0.99954066471519065</v>
          </cell>
          <cell r="G185">
            <v>0.99954087219240884</v>
          </cell>
          <cell r="H185">
            <v>0.99954082184397108</v>
          </cell>
          <cell r="K185">
            <v>0.9990918495437161</v>
          </cell>
          <cell r="L185">
            <v>0.99955959496292501</v>
          </cell>
          <cell r="M185">
            <v>0.99954103396964011</v>
          </cell>
          <cell r="N185">
            <v>0.99954066471519065</v>
          </cell>
          <cell r="O185">
            <v>0.99954087219240884</v>
          </cell>
          <cell r="P185">
            <v>0.99954082184397108</v>
          </cell>
        </row>
        <row r="186">
          <cell r="C186">
            <v>0.55005056781686068</v>
          </cell>
          <cell r="D186">
            <v>0.64531823050392501</v>
          </cell>
          <cell r="E186">
            <v>0.61692978768955586</v>
          </cell>
          <cell r="F186">
            <v>0.58792064876508388</v>
          </cell>
          <cell r="G186">
            <v>0.5589996277277709</v>
          </cell>
          <cell r="H186">
            <v>0.50006480439313838</v>
          </cell>
          <cell r="K186">
            <v>0.55005056781686068</v>
          </cell>
          <cell r="L186">
            <v>0.64531823050392501</v>
          </cell>
          <cell r="M186">
            <v>0.61692978768955586</v>
          </cell>
          <cell r="N186">
            <v>0.58792064876508388</v>
          </cell>
          <cell r="O186">
            <v>0.5589996277277709</v>
          </cell>
          <cell r="P186">
            <v>0.50006480439313838</v>
          </cell>
        </row>
        <row r="187">
          <cell r="C187">
            <v>0.91048370352812724</v>
          </cell>
          <cell r="D187">
            <v>0.96513046076446662</v>
          </cell>
          <cell r="E187">
            <v>0.9621600386577065</v>
          </cell>
          <cell r="F187">
            <v>0.96474799650160969</v>
          </cell>
          <cell r="G187">
            <v>0.96740095551140892</v>
          </cell>
          <cell r="H187">
            <v>0.97002420079719798</v>
          </cell>
          <cell r="K187">
            <v>0.91048370352812724</v>
          </cell>
          <cell r="L187">
            <v>0.96513046076446662</v>
          </cell>
          <cell r="M187">
            <v>0.9621600386577065</v>
          </cell>
          <cell r="N187">
            <v>0.96474799650160969</v>
          </cell>
          <cell r="O187">
            <v>0.96740095551140892</v>
          </cell>
          <cell r="P187">
            <v>0.97002420079719798</v>
          </cell>
        </row>
        <row r="188">
          <cell r="C188">
            <v>0.2500229853713003</v>
          </cell>
          <cell r="D188">
            <v>0.36171292243169934</v>
          </cell>
          <cell r="E188">
            <v>0.31008718418785247</v>
          </cell>
          <cell r="F188">
            <v>0.31001708806970779</v>
          </cell>
          <cell r="G188">
            <v>0.3100542369515451</v>
          </cell>
          <cell r="H188">
            <v>0.31005214868662462</v>
          </cell>
          <cell r="K188">
            <v>0.2500229853713003</v>
          </cell>
          <cell r="L188">
            <v>0.31372439664066964</v>
          </cell>
          <cell r="M188">
            <v>0.31008718418785247</v>
          </cell>
          <cell r="N188">
            <v>0.31001708806970779</v>
          </cell>
          <cell r="O188">
            <v>0.3100542369515451</v>
          </cell>
          <cell r="P188">
            <v>0.31005214868662462</v>
          </cell>
        </row>
        <row r="189">
          <cell r="C189">
            <v>0.39193603186805037</v>
          </cell>
          <cell r="D189">
            <v>0.60925346282579596</v>
          </cell>
          <cell r="E189">
            <v>0.60490386888411951</v>
          </cell>
          <cell r="F189">
            <v>0.62310149507265811</v>
          </cell>
          <cell r="G189">
            <v>0.64165362315399888</v>
          </cell>
          <cell r="H189">
            <v>0.71555251499472194</v>
          </cell>
          <cell r="K189">
            <v>0.39193603186805037</v>
          </cell>
          <cell r="L189">
            <v>0.60925346282579596</v>
          </cell>
          <cell r="M189">
            <v>0.60490386888411951</v>
          </cell>
          <cell r="N189">
            <v>0.62310149507265811</v>
          </cell>
          <cell r="O189">
            <v>0.64165362315399888</v>
          </cell>
          <cell r="P189">
            <v>0.71555251499472194</v>
          </cell>
        </row>
        <row r="190">
          <cell r="C190">
            <v>0.93018551477538569</v>
          </cell>
          <cell r="D190">
            <v>0.96761629583184883</v>
          </cell>
          <cell r="E190">
            <v>0.96163591790182035</v>
          </cell>
          <cell r="F190">
            <v>0.95109452991540844</v>
          </cell>
          <cell r="G190">
            <v>0.94059027466474265</v>
          </cell>
          <cell r="H190">
            <v>0.90123719158694671</v>
          </cell>
          <cell r="K190">
            <v>0.93018551477538569</v>
          </cell>
          <cell r="L190">
            <v>0.96761629583184883</v>
          </cell>
          <cell r="M190">
            <v>0.96163591790182035</v>
          </cell>
          <cell r="N190">
            <v>0.95109452991540844</v>
          </cell>
          <cell r="O190">
            <v>0.94059027466474265</v>
          </cell>
          <cell r="P190">
            <v>0.90123719158694671</v>
          </cell>
        </row>
        <row r="191">
          <cell r="C191">
            <v>0.9990918495437161</v>
          </cell>
          <cell r="D191">
            <v>0.9990918495437161</v>
          </cell>
          <cell r="E191">
            <v>0.9990918495437161</v>
          </cell>
          <cell r="F191">
            <v>0.9990918495437161</v>
          </cell>
          <cell r="G191">
            <v>0.9990918495437161</v>
          </cell>
          <cell r="H191">
            <v>0.9990918495437161</v>
          </cell>
          <cell r="K191">
            <v>0.9990918495437161</v>
          </cell>
          <cell r="L191">
            <v>0.9990918495437161</v>
          </cell>
          <cell r="M191">
            <v>0.9990918495437161</v>
          </cell>
          <cell r="N191">
            <v>0.9990918495437161</v>
          </cell>
          <cell r="O191">
            <v>0.9990918495437161</v>
          </cell>
          <cell r="P191">
            <v>0.9990918495437161</v>
          </cell>
        </row>
        <row r="194">
          <cell r="C194" t="str">
            <v xml:space="preserve">Index of efficiency evolution of oil equipment for space heating (1=base year) </v>
          </cell>
          <cell r="K194" t="str">
            <v xml:space="preserve">Index of efficiency evolution of oil equipment for space heating (1=base year) </v>
          </cell>
        </row>
        <row r="195">
          <cell r="C195">
            <v>1</v>
          </cell>
          <cell r="D195">
            <v>1</v>
          </cell>
          <cell r="E195">
            <v>1.0277000000000001</v>
          </cell>
          <cell r="F195">
            <v>1.0545</v>
          </cell>
          <cell r="G195">
            <v>1.0811999999999999</v>
          </cell>
          <cell r="H195">
            <v>1.1913</v>
          </cell>
          <cell r="K195">
            <v>1</v>
          </cell>
          <cell r="L195">
            <v>1</v>
          </cell>
          <cell r="M195">
            <v>1.0270999999999999</v>
          </cell>
          <cell r="N195">
            <v>1.0547</v>
          </cell>
          <cell r="O195">
            <v>1.0891</v>
          </cell>
          <cell r="P195">
            <v>1.2699</v>
          </cell>
        </row>
        <row r="197">
          <cell r="C197" t="str">
            <v xml:space="preserve">Index of efficiency evolution of solid fuels equipment for space heating (1=base year) </v>
          </cell>
          <cell r="K197" t="str">
            <v xml:space="preserve">Index of efficiency evolution of solid fuels equipment for space heating (1=base year) </v>
          </cell>
        </row>
        <row r="198">
          <cell r="C198">
            <v>1</v>
          </cell>
          <cell r="D198">
            <v>1.0831999999999999</v>
          </cell>
          <cell r="E198">
            <v>1.1425000000000001</v>
          </cell>
          <cell r="F198">
            <v>1.2012</v>
          </cell>
          <cell r="G198">
            <v>1.2595000000000001</v>
          </cell>
          <cell r="H198">
            <v>1.466</v>
          </cell>
          <cell r="K198">
            <v>1</v>
          </cell>
          <cell r="L198">
            <v>1.0829</v>
          </cell>
          <cell r="M198">
            <v>1.143</v>
          </cell>
          <cell r="N198">
            <v>1.2030000000000001</v>
          </cell>
          <cell r="O198">
            <v>1.2615000000000001</v>
          </cell>
          <cell r="P198">
            <v>1.4677</v>
          </cell>
        </row>
        <row r="200">
          <cell r="C200" t="str">
            <v xml:space="preserve">Index of efficiency evolution of district heating equipment for space heating (1=base year) </v>
          </cell>
          <cell r="K200" t="str">
            <v xml:space="preserve">Index of efficiency evolution of district heating equipment for space heating (1=base year) </v>
          </cell>
        </row>
        <row r="201">
          <cell r="C201">
            <v>1</v>
          </cell>
          <cell r="D201">
            <v>1.0006999999999999</v>
          </cell>
          <cell r="E201">
            <v>1.0011000000000001</v>
          </cell>
          <cell r="F201">
            <v>1.0016</v>
          </cell>
          <cell r="G201">
            <v>1.0022</v>
          </cell>
          <cell r="H201">
            <v>1.0052000000000001</v>
          </cell>
          <cell r="K201">
            <v>1</v>
          </cell>
          <cell r="L201">
            <v>1.0013000000000001</v>
          </cell>
          <cell r="M201">
            <v>1.0041</v>
          </cell>
          <cell r="N201">
            <v>1.0087999999999999</v>
          </cell>
          <cell r="O201">
            <v>1.016</v>
          </cell>
          <cell r="P201">
            <v>1.0834999999999999</v>
          </cell>
        </row>
        <row r="203">
          <cell r="C203" t="str">
            <v>Index of useful energy efficiency for space heating in urban dwellings (1= base year)</v>
          </cell>
          <cell r="K203" t="str">
            <v>Index of useful energy efficiency for space heating in urban dwellings (1= base year)</v>
          </cell>
        </row>
        <row r="204">
          <cell r="C204" t="str">
            <v>ZONE1</v>
          </cell>
          <cell r="K204" t="str">
            <v>ZONE1</v>
          </cell>
        </row>
        <row r="205">
          <cell r="C205">
            <v>1</v>
          </cell>
          <cell r="D205">
            <v>0.56059999999999999</v>
          </cell>
          <cell r="E205">
            <v>0.55420000000000003</v>
          </cell>
          <cell r="F205">
            <v>0.54210000000000003</v>
          </cell>
          <cell r="G205">
            <v>0.53810000000000002</v>
          </cell>
          <cell r="H205">
            <v>0.52500000000000002</v>
          </cell>
          <cell r="K205">
            <v>1</v>
          </cell>
          <cell r="L205">
            <v>0.56059999999999999</v>
          </cell>
          <cell r="M205">
            <v>0.55269999999999997</v>
          </cell>
          <cell r="N205">
            <v>0.53049999999999997</v>
          </cell>
          <cell r="O205">
            <v>0.50770000000000004</v>
          </cell>
          <cell r="P205">
            <v>0.38100000000000001</v>
          </cell>
        </row>
        <row r="206">
          <cell r="C206">
            <v>1</v>
          </cell>
          <cell r="D206">
            <v>1.0108999999999999</v>
          </cell>
          <cell r="E206">
            <v>0.98419999999999996</v>
          </cell>
          <cell r="F206">
            <v>0.94389999999999996</v>
          </cell>
          <cell r="G206">
            <v>0.91710000000000003</v>
          </cell>
          <cell r="H206">
            <v>0.79820000000000002</v>
          </cell>
          <cell r="K206">
            <v>1</v>
          </cell>
          <cell r="L206">
            <v>1.0108999999999999</v>
          </cell>
          <cell r="M206">
            <v>0.98270000000000002</v>
          </cell>
          <cell r="N206">
            <v>0.92210000000000003</v>
          </cell>
          <cell r="O206">
            <v>0.84250000000000003</v>
          </cell>
          <cell r="P206">
            <v>0.50480000000000003</v>
          </cell>
        </row>
        <row r="207">
          <cell r="C207">
            <v>1</v>
          </cell>
          <cell r="D207">
            <v>0.76390000000000002</v>
          </cell>
          <cell r="E207">
            <v>0.75419999999999998</v>
          </cell>
          <cell r="F207">
            <v>0.73640000000000005</v>
          </cell>
          <cell r="G207">
            <v>0.72929999999999995</v>
          </cell>
          <cell r="H207">
            <v>0.70409999999999995</v>
          </cell>
          <cell r="K207">
            <v>1</v>
          </cell>
          <cell r="L207">
            <v>0.76390000000000002</v>
          </cell>
          <cell r="M207">
            <v>0.75180000000000002</v>
          </cell>
          <cell r="N207">
            <v>0.71930000000000005</v>
          </cell>
          <cell r="O207">
            <v>0.68400000000000005</v>
          </cell>
          <cell r="P207">
            <v>0.49049999999999999</v>
          </cell>
        </row>
        <row r="208">
          <cell r="C208">
            <v>1</v>
          </cell>
          <cell r="D208">
            <v>0.73370000000000002</v>
          </cell>
          <cell r="E208">
            <v>0.71840000000000004</v>
          </cell>
          <cell r="F208">
            <v>0.69199999999999995</v>
          </cell>
          <cell r="G208">
            <v>0.67759999999999998</v>
          </cell>
          <cell r="H208">
            <v>0.60680000000000001</v>
          </cell>
          <cell r="K208">
            <v>1</v>
          </cell>
          <cell r="L208">
            <v>0.73370000000000002</v>
          </cell>
          <cell r="M208">
            <v>0.71779999999999999</v>
          </cell>
          <cell r="N208">
            <v>0.68</v>
          </cell>
          <cell r="O208">
            <v>0.63780000000000003</v>
          </cell>
          <cell r="P208">
            <v>0.36109999999999998</v>
          </cell>
        </row>
        <row r="209">
          <cell r="C209" t="str">
            <v>ZONE2</v>
          </cell>
          <cell r="K209" t="str">
            <v>ZONE2</v>
          </cell>
        </row>
        <row r="210">
          <cell r="C210">
            <v>1</v>
          </cell>
          <cell r="D210">
            <v>0.70450000000000002</v>
          </cell>
          <cell r="E210">
            <v>0.69479999999999997</v>
          </cell>
          <cell r="F210">
            <v>0.67959999999999998</v>
          </cell>
          <cell r="G210">
            <v>0.67449999999999999</v>
          </cell>
          <cell r="H210">
            <v>0.65410000000000001</v>
          </cell>
          <cell r="K210">
            <v>1</v>
          </cell>
          <cell r="L210">
            <v>0.70450000000000002</v>
          </cell>
          <cell r="M210">
            <v>0.69310000000000005</v>
          </cell>
          <cell r="N210">
            <v>0.66359999999999997</v>
          </cell>
          <cell r="O210">
            <v>0.63460000000000005</v>
          </cell>
          <cell r="P210">
            <v>0.47520000000000001</v>
          </cell>
        </row>
        <row r="211">
          <cell r="C211">
            <v>1</v>
          </cell>
          <cell r="D211">
            <v>1.0405</v>
          </cell>
          <cell r="E211">
            <v>1.0222</v>
          </cell>
          <cell r="F211">
            <v>0.98909999999999998</v>
          </cell>
          <cell r="G211">
            <v>0.97199999999999998</v>
          </cell>
          <cell r="H211">
            <v>0.89449999999999996</v>
          </cell>
          <cell r="K211">
            <v>1</v>
          </cell>
          <cell r="L211">
            <v>1.0405</v>
          </cell>
          <cell r="M211">
            <v>1.0213000000000001</v>
          </cell>
          <cell r="N211">
            <v>0.97230000000000005</v>
          </cell>
          <cell r="O211">
            <v>0.91790000000000005</v>
          </cell>
          <cell r="P211">
            <v>0.61439999999999995</v>
          </cell>
        </row>
        <row r="212">
          <cell r="C212">
            <v>1</v>
          </cell>
          <cell r="D212">
            <v>0.80649999999999999</v>
          </cell>
          <cell r="E212">
            <v>0.79510000000000003</v>
          </cell>
          <cell r="F212">
            <v>0.77769999999999995</v>
          </cell>
          <cell r="G212">
            <v>0.7722</v>
          </cell>
          <cell r="H212">
            <v>0.74970000000000003</v>
          </cell>
          <cell r="K212">
            <v>1</v>
          </cell>
          <cell r="L212">
            <v>0.80649999999999999</v>
          </cell>
          <cell r="M212">
            <v>0.79320000000000002</v>
          </cell>
          <cell r="N212">
            <v>0.75900000000000001</v>
          </cell>
          <cell r="O212">
            <v>0.72399999999999998</v>
          </cell>
          <cell r="P212">
            <v>0.52649999999999997</v>
          </cell>
        </row>
        <row r="213">
          <cell r="C213">
            <v>1</v>
          </cell>
          <cell r="D213">
            <v>0.62770000000000004</v>
          </cell>
          <cell r="E213">
            <v>0.61660000000000004</v>
          </cell>
          <cell r="F213">
            <v>0.59870000000000001</v>
          </cell>
          <cell r="G213">
            <v>0.5907</v>
          </cell>
          <cell r="H213">
            <v>0.55800000000000005</v>
          </cell>
          <cell r="K213">
            <v>1</v>
          </cell>
          <cell r="L213">
            <v>0.62770000000000004</v>
          </cell>
          <cell r="M213">
            <v>0.61560000000000004</v>
          </cell>
          <cell r="N213">
            <v>0.58650000000000002</v>
          </cell>
          <cell r="O213">
            <v>0.55820000000000003</v>
          </cell>
          <cell r="P213">
            <v>0.39779999999999999</v>
          </cell>
        </row>
        <row r="214">
          <cell r="C214" t="str">
            <v>ZONE3</v>
          </cell>
          <cell r="K214" t="str">
            <v>ZONE3</v>
          </cell>
        </row>
        <row r="215">
          <cell r="C215">
            <v>1</v>
          </cell>
          <cell r="D215">
            <v>0.72150000000000003</v>
          </cell>
          <cell r="E215">
            <v>0.34989999999999999</v>
          </cell>
          <cell r="F215">
            <v>0.3498</v>
          </cell>
          <cell r="G215">
            <v>0.3498</v>
          </cell>
          <cell r="H215">
            <v>0.34989999999999999</v>
          </cell>
          <cell r="K215">
            <v>1</v>
          </cell>
          <cell r="L215">
            <v>0.72670000000000001</v>
          </cell>
          <cell r="M215">
            <v>0.52090000000000003</v>
          </cell>
          <cell r="N215">
            <v>0.51729999999999998</v>
          </cell>
          <cell r="O215">
            <v>0.47789999999999999</v>
          </cell>
          <cell r="P215">
            <v>0.47039999999999998</v>
          </cell>
        </row>
        <row r="216">
          <cell r="C216">
            <v>1</v>
          </cell>
          <cell r="D216">
            <v>0.72150000000000003</v>
          </cell>
          <cell r="E216">
            <v>0.34989999999999999</v>
          </cell>
          <cell r="F216">
            <v>0.3498</v>
          </cell>
          <cell r="G216">
            <v>0.3498</v>
          </cell>
          <cell r="H216">
            <v>0.34989999999999999</v>
          </cell>
          <cell r="K216">
            <v>1</v>
          </cell>
          <cell r="L216">
            <v>0.72670000000000001</v>
          </cell>
          <cell r="M216">
            <v>0.52090000000000003</v>
          </cell>
          <cell r="N216">
            <v>0.51729999999999998</v>
          </cell>
          <cell r="O216">
            <v>0.47789999999999999</v>
          </cell>
          <cell r="P216">
            <v>0.47039999999999998</v>
          </cell>
        </row>
        <row r="217">
          <cell r="C217">
            <v>1</v>
          </cell>
          <cell r="D217">
            <v>0.72150000000000003</v>
          </cell>
          <cell r="E217">
            <v>0.34989999999999999</v>
          </cell>
          <cell r="F217">
            <v>0.3498</v>
          </cell>
          <cell r="G217">
            <v>0.3498</v>
          </cell>
          <cell r="H217">
            <v>0.34989999999999999</v>
          </cell>
          <cell r="K217">
            <v>1</v>
          </cell>
          <cell r="L217">
            <v>0.72670000000000001</v>
          </cell>
          <cell r="M217">
            <v>0.52090000000000003</v>
          </cell>
          <cell r="N217">
            <v>0.51729999999999998</v>
          </cell>
          <cell r="O217">
            <v>0.47789999999999999</v>
          </cell>
          <cell r="P217">
            <v>0.47039999999999998</v>
          </cell>
        </row>
        <row r="218">
          <cell r="C218">
            <v>1</v>
          </cell>
          <cell r="D218">
            <v>0.72150000000000003</v>
          </cell>
          <cell r="E218">
            <v>0.34989999999999999</v>
          </cell>
          <cell r="F218">
            <v>0.3498</v>
          </cell>
          <cell r="G218">
            <v>0.3498</v>
          </cell>
          <cell r="H218">
            <v>0.34989999999999999</v>
          </cell>
          <cell r="K218">
            <v>1</v>
          </cell>
          <cell r="L218">
            <v>0.72670000000000001</v>
          </cell>
          <cell r="M218">
            <v>0.52090000000000003</v>
          </cell>
          <cell r="N218">
            <v>0.51729999999999998</v>
          </cell>
          <cell r="O218">
            <v>0.47789999999999999</v>
          </cell>
          <cell r="P218">
            <v>0.47039999999999998</v>
          </cell>
        </row>
        <row r="220">
          <cell r="C220" t="str">
            <v xml:space="preserve">Index of electric water heaters efficiency evolution (1=base year) </v>
          </cell>
          <cell r="K220" t="str">
            <v xml:space="preserve">Index of electric water heaters efficiency evolution (1=base year) </v>
          </cell>
        </row>
        <row r="221">
          <cell r="C221">
            <v>1</v>
          </cell>
          <cell r="D221">
            <v>1.1046</v>
          </cell>
          <cell r="E221">
            <v>1.2346999999999999</v>
          </cell>
          <cell r="F221">
            <v>1.4394</v>
          </cell>
          <cell r="G221">
            <v>1.6516</v>
          </cell>
          <cell r="H221">
            <v>2.1539000000000001</v>
          </cell>
          <cell r="K221">
            <v>1</v>
          </cell>
          <cell r="L221">
            <v>1.1046</v>
          </cell>
          <cell r="M221">
            <v>1.2339</v>
          </cell>
          <cell r="N221">
            <v>1.5862000000000001</v>
          </cell>
          <cell r="O221">
            <v>2.254</v>
          </cell>
          <cell r="P221">
            <v>3.7484999999999999</v>
          </cell>
        </row>
        <row r="223">
          <cell r="C223" t="str">
            <v xml:space="preserve">Index of gas/LPG water heaters efficiency evolution (1=base year) </v>
          </cell>
          <cell r="K223" t="str">
            <v xml:space="preserve">Index of gas/LPG water heaters efficiency evolution (1=base year) </v>
          </cell>
        </row>
        <row r="224">
          <cell r="C224">
            <v>1</v>
          </cell>
          <cell r="D224">
            <v>1</v>
          </cell>
          <cell r="E224">
            <v>1.0793999999999999</v>
          </cell>
          <cell r="F224">
            <v>1.1429</v>
          </cell>
          <cell r="G224">
            <v>1.1904999999999999</v>
          </cell>
          <cell r="H224">
            <v>1.2698</v>
          </cell>
          <cell r="K224">
            <v>1</v>
          </cell>
          <cell r="L224">
            <v>1</v>
          </cell>
          <cell r="M224">
            <v>1.0793999999999999</v>
          </cell>
          <cell r="N224">
            <v>1.1429</v>
          </cell>
          <cell r="O224">
            <v>1.1904999999999999</v>
          </cell>
          <cell r="P224">
            <v>1.2698</v>
          </cell>
        </row>
        <row r="226">
          <cell r="C226" t="str">
            <v xml:space="preserve">Energy efficiency index for electrical appliances (1)  </v>
          </cell>
          <cell r="K226" t="str">
            <v xml:space="preserve">Energy efficiency index for electrical appliances (1)  </v>
          </cell>
        </row>
        <row r="227">
          <cell r="A227" t="str">
            <v>indexeffrfg</v>
          </cell>
          <cell r="C227">
            <v>1</v>
          </cell>
          <cell r="D227">
            <v>0.85719999999999996</v>
          </cell>
          <cell r="E227">
            <v>0.7359</v>
          </cell>
          <cell r="F227">
            <v>0.61519999999999997</v>
          </cell>
          <cell r="G227">
            <v>0.49609999999999999</v>
          </cell>
          <cell r="H227">
            <v>0.36420000000000002</v>
          </cell>
          <cell r="K227">
            <v>1</v>
          </cell>
          <cell r="L227">
            <v>0.85719999999999996</v>
          </cell>
          <cell r="M227">
            <v>0.7359</v>
          </cell>
          <cell r="N227">
            <v>0.61519999999999997</v>
          </cell>
          <cell r="O227">
            <v>0.49609999999999999</v>
          </cell>
          <cell r="P227">
            <v>0.36420000000000002</v>
          </cell>
        </row>
        <row r="228">
          <cell r="A228" t="str">
            <v>indexeffcgl</v>
          </cell>
          <cell r="C228">
            <v>1</v>
          </cell>
          <cell r="D228">
            <v>0.8236</v>
          </cell>
          <cell r="E228">
            <v>0.7198</v>
          </cell>
          <cell r="F228">
            <v>0.6159</v>
          </cell>
          <cell r="G228">
            <v>0.51200000000000001</v>
          </cell>
          <cell r="H228">
            <v>0.3982</v>
          </cell>
          <cell r="K228">
            <v>1</v>
          </cell>
          <cell r="L228">
            <v>0.8236</v>
          </cell>
          <cell r="M228">
            <v>0.7198</v>
          </cell>
          <cell r="N228">
            <v>0.6159</v>
          </cell>
          <cell r="O228">
            <v>0.51200000000000001</v>
          </cell>
          <cell r="P228">
            <v>0.3982</v>
          </cell>
        </row>
        <row r="229">
          <cell r="A229" t="str">
            <v>indexefflvl</v>
          </cell>
          <cell r="C229">
            <v>1</v>
          </cell>
          <cell r="D229">
            <v>0.83389999999999997</v>
          </cell>
          <cell r="E229">
            <v>0.77690000000000003</v>
          </cell>
          <cell r="F229">
            <v>0.71989999999999998</v>
          </cell>
          <cell r="G229">
            <v>0.66290000000000004</v>
          </cell>
          <cell r="H229">
            <v>0.58009999999999995</v>
          </cell>
          <cell r="K229">
            <v>1</v>
          </cell>
          <cell r="L229">
            <v>0.83389999999999997</v>
          </cell>
          <cell r="M229">
            <v>0.77690000000000003</v>
          </cell>
          <cell r="N229">
            <v>0.71989999999999998</v>
          </cell>
          <cell r="O229">
            <v>0.66290000000000004</v>
          </cell>
          <cell r="P229">
            <v>0.58009999999999995</v>
          </cell>
        </row>
        <row r="230">
          <cell r="A230" t="str">
            <v>indexeffscl</v>
          </cell>
          <cell r="C230">
            <v>1</v>
          </cell>
          <cell r="D230">
            <v>0.98050000000000004</v>
          </cell>
          <cell r="E230">
            <v>0.86419999999999997</v>
          </cell>
          <cell r="F230">
            <v>0.748</v>
          </cell>
          <cell r="G230">
            <v>0.63170000000000004</v>
          </cell>
          <cell r="H230">
            <v>0.48599999999999999</v>
          </cell>
          <cell r="K230">
            <v>1</v>
          </cell>
          <cell r="L230">
            <v>0.98050000000000004</v>
          </cell>
          <cell r="M230">
            <v>0.86419999999999997</v>
          </cell>
          <cell r="N230">
            <v>0.748</v>
          </cell>
          <cell r="O230">
            <v>0.63170000000000004</v>
          </cell>
          <cell r="P230">
            <v>0.48599999999999999</v>
          </cell>
        </row>
        <row r="231">
          <cell r="A231" t="str">
            <v>indexefflvv</v>
          </cell>
          <cell r="C231">
            <v>1</v>
          </cell>
          <cell r="D231">
            <v>0.81820000000000004</v>
          </cell>
          <cell r="E231">
            <v>0.76039999999999996</v>
          </cell>
          <cell r="F231">
            <v>0.7026</v>
          </cell>
          <cell r="G231">
            <v>0.64470000000000005</v>
          </cell>
          <cell r="H231">
            <v>0.56599999999999995</v>
          </cell>
          <cell r="K231">
            <v>1</v>
          </cell>
          <cell r="L231">
            <v>0.81820000000000004</v>
          </cell>
          <cell r="M231">
            <v>0.76039999999999996</v>
          </cell>
          <cell r="N231">
            <v>0.7026</v>
          </cell>
          <cell r="O231">
            <v>0.64470000000000005</v>
          </cell>
          <cell r="P231">
            <v>0.56599999999999995</v>
          </cell>
        </row>
        <row r="232">
          <cell r="A232" t="str">
            <v>indexefftvs</v>
          </cell>
          <cell r="C232">
            <v>1</v>
          </cell>
          <cell r="D232">
            <v>1.6898</v>
          </cell>
          <cell r="E232">
            <v>1.4192</v>
          </cell>
          <cell r="F232">
            <v>1.1487000000000001</v>
          </cell>
          <cell r="G232">
            <v>0.87819999999999998</v>
          </cell>
          <cell r="H232">
            <v>0.59970000000000001</v>
          </cell>
          <cell r="K232">
            <v>1</v>
          </cell>
          <cell r="L232">
            <v>1.6898</v>
          </cell>
          <cell r="M232">
            <v>1.4192</v>
          </cell>
          <cell r="N232">
            <v>1.1487000000000001</v>
          </cell>
          <cell r="O232">
            <v>0.87819999999999998</v>
          </cell>
          <cell r="P232">
            <v>0.59970000000000001</v>
          </cell>
        </row>
        <row r="233">
          <cell r="A233" t="str">
            <v>indexeffoth</v>
          </cell>
          <cell r="C233">
            <v>1</v>
          </cell>
          <cell r="D233">
            <v>1.3237000000000001</v>
          </cell>
          <cell r="E233">
            <v>1.3811</v>
          </cell>
          <cell r="F233">
            <v>1.4384999999999999</v>
          </cell>
          <cell r="G233">
            <v>1.4959</v>
          </cell>
          <cell r="H233">
            <v>1.7255</v>
          </cell>
          <cell r="K233">
            <v>1</v>
          </cell>
          <cell r="L233">
            <v>1.3237000000000001</v>
          </cell>
          <cell r="M233">
            <v>1.2685</v>
          </cell>
          <cell r="N233">
            <v>1.2134</v>
          </cell>
          <cell r="O233">
            <v>1.1581999999999999</v>
          </cell>
          <cell r="P233">
            <v>1.0341</v>
          </cell>
        </row>
        <row r="235">
          <cell r="C235" t="str">
            <v xml:space="preserve">Electricity efficiency index of lighting (1= base year)    </v>
          </cell>
          <cell r="K235" t="str">
            <v xml:space="preserve">Electricity efficiency index of lighting (1= base year)    </v>
          </cell>
        </row>
        <row r="236">
          <cell r="A236" t="str">
            <v>indexefflgt</v>
          </cell>
          <cell r="C236">
            <v>1</v>
          </cell>
          <cell r="D236">
            <v>0.67149999999999999</v>
          </cell>
          <cell r="E236">
            <v>0.63480000000000003</v>
          </cell>
          <cell r="F236">
            <v>0.59589999999999999</v>
          </cell>
          <cell r="G236">
            <v>0.55630000000000002</v>
          </cell>
          <cell r="H236">
            <v>0.36859999999999998</v>
          </cell>
          <cell r="K236">
            <v>1</v>
          </cell>
          <cell r="L236">
            <v>0.67149999999999999</v>
          </cell>
          <cell r="M236">
            <v>0.55110000000000003</v>
          </cell>
          <cell r="N236">
            <v>0.42559999999999998</v>
          </cell>
          <cell r="O236">
            <v>0.2959</v>
          </cell>
          <cell r="P236">
            <v>0.21129999999999999</v>
          </cell>
        </row>
        <row r="238">
          <cell r="C238" t="str">
            <v>Efficiency index for air cond' for households  (1=base year)</v>
          </cell>
          <cell r="K238" t="str">
            <v>Efficiency index for air cond' for households  (1=base year)</v>
          </cell>
        </row>
        <row r="239">
          <cell r="C239">
            <v>1</v>
          </cell>
          <cell r="D239">
            <v>1</v>
          </cell>
          <cell r="E239">
            <v>1</v>
          </cell>
          <cell r="F239">
            <v>1</v>
          </cell>
          <cell r="G239">
            <v>1</v>
          </cell>
          <cell r="H239">
            <v>1</v>
          </cell>
          <cell r="K239">
            <v>1</v>
          </cell>
          <cell r="L239">
            <v>1</v>
          </cell>
          <cell r="M239">
            <v>0.95099999999999996</v>
          </cell>
          <cell r="N239">
            <v>0.90439999999999998</v>
          </cell>
          <cell r="O239">
            <v>0.86009999999999998</v>
          </cell>
          <cell r="P239">
            <v>0.70340000000000003</v>
          </cell>
        </row>
        <row r="242">
          <cell r="C242" t="str">
            <v>Share of the urban dwellings  existing at base year connected to the gas grid (1)</v>
          </cell>
          <cell r="K242" t="str">
            <v>Share of the urban dwellings  existing at base year connected to the gas grid (1)</v>
          </cell>
        </row>
        <row r="243">
          <cell r="C243">
            <v>0.39900000000000002</v>
          </cell>
          <cell r="D243">
            <v>0.37580000000000002</v>
          </cell>
          <cell r="E243">
            <v>0.36209999999999998</v>
          </cell>
          <cell r="F243">
            <v>0.3503</v>
          </cell>
          <cell r="G243">
            <v>0.33789999999999998</v>
          </cell>
          <cell r="H243">
            <v>0.29570000000000002</v>
          </cell>
          <cell r="K243">
            <v>0.39900000000000002</v>
          </cell>
          <cell r="L243">
            <v>0.37580000000000002</v>
          </cell>
          <cell r="M243">
            <v>0.36099999999999999</v>
          </cell>
          <cell r="N243">
            <v>0.32840000000000003</v>
          </cell>
          <cell r="O243">
            <v>0.29380000000000001</v>
          </cell>
          <cell r="P243">
            <v>6.9599999999999995E-2</v>
          </cell>
        </row>
        <row r="245">
          <cell r="C245" t="str">
            <v>Market shares of energies for space-heating, new dwellings built t-1/t (only when high space heating</v>
          </cell>
          <cell r="K245" t="str">
            <v>Market shares of energies for space-heating, new dwellings built t-1/t (only when high space heating</v>
          </cell>
        </row>
        <row r="246">
          <cell r="C246">
            <v>0</v>
          </cell>
          <cell r="D246">
            <v>0</v>
          </cell>
          <cell r="E246">
            <v>0</v>
          </cell>
          <cell r="F246">
            <v>0</v>
          </cell>
          <cell r="G246">
            <v>0</v>
          </cell>
          <cell r="H246">
            <v>0</v>
          </cell>
          <cell r="K246">
            <v>0</v>
          </cell>
          <cell r="L246">
            <v>0</v>
          </cell>
          <cell r="M246">
            <v>0</v>
          </cell>
          <cell r="N246">
            <v>0</v>
          </cell>
          <cell r="O246">
            <v>0</v>
          </cell>
          <cell r="P246">
            <v>0</v>
          </cell>
        </row>
        <row r="247">
          <cell r="C247">
            <v>0</v>
          </cell>
          <cell r="D247">
            <v>0</v>
          </cell>
          <cell r="E247">
            <v>0</v>
          </cell>
          <cell r="F247">
            <v>0</v>
          </cell>
          <cell r="G247">
            <v>0</v>
          </cell>
          <cell r="H247">
            <v>0</v>
          </cell>
          <cell r="K247">
            <v>0</v>
          </cell>
          <cell r="L247">
            <v>0</v>
          </cell>
          <cell r="M247">
            <v>0</v>
          </cell>
          <cell r="N247">
            <v>0</v>
          </cell>
          <cell r="O247">
            <v>0</v>
          </cell>
          <cell r="P247">
            <v>0</v>
          </cell>
        </row>
        <row r="248">
          <cell r="C248">
            <v>0</v>
          </cell>
          <cell r="D248">
            <v>6.7999999999999996E-3</v>
          </cell>
          <cell r="E248">
            <v>3.2000000000000002E-3</v>
          </cell>
          <cell r="F248">
            <v>3.2000000000000002E-3</v>
          </cell>
          <cell r="G248">
            <v>3.2000000000000002E-3</v>
          </cell>
          <cell r="H248">
            <v>3.2000000000000002E-3</v>
          </cell>
          <cell r="K248">
            <v>0</v>
          </cell>
          <cell r="L248">
            <v>6.6E-3</v>
          </cell>
          <cell r="M248">
            <v>0</v>
          </cell>
          <cell r="N248">
            <v>0</v>
          </cell>
          <cell r="O248">
            <v>0</v>
          </cell>
          <cell r="P248">
            <v>0</v>
          </cell>
        </row>
        <row r="249">
          <cell r="C249">
            <v>0</v>
          </cell>
          <cell r="D249">
            <v>0.30470000000000003</v>
          </cell>
          <cell r="E249">
            <v>0.51780000000000004</v>
          </cell>
          <cell r="F249">
            <v>0.51790000000000003</v>
          </cell>
          <cell r="G249">
            <v>0.51790000000000003</v>
          </cell>
          <cell r="H249">
            <v>0.51759999999999995</v>
          </cell>
          <cell r="K249">
            <v>0</v>
          </cell>
          <cell r="L249">
            <v>0.28789999999999999</v>
          </cell>
          <cell r="M249">
            <v>0.32119999999999999</v>
          </cell>
          <cell r="N249">
            <v>0.21290000000000001</v>
          </cell>
          <cell r="O249">
            <v>0.19089999999999999</v>
          </cell>
          <cell r="P249">
            <v>0.23449999999999999</v>
          </cell>
        </row>
        <row r="250">
          <cell r="C250">
            <v>0</v>
          </cell>
          <cell r="D250">
            <v>0</v>
          </cell>
          <cell r="E250">
            <v>0</v>
          </cell>
          <cell r="F250">
            <v>0</v>
          </cell>
          <cell r="G250">
            <v>0</v>
          </cell>
          <cell r="H250">
            <v>0</v>
          </cell>
          <cell r="K250">
            <v>0</v>
          </cell>
          <cell r="L250">
            <v>0</v>
          </cell>
          <cell r="M250">
            <v>0</v>
          </cell>
          <cell r="N250">
            <v>0</v>
          </cell>
          <cell r="O250">
            <v>0</v>
          </cell>
          <cell r="P250">
            <v>0</v>
          </cell>
        </row>
        <row r="251">
          <cell r="C251">
            <v>0</v>
          </cell>
          <cell r="D251">
            <v>0.65390000000000004</v>
          </cell>
          <cell r="E251">
            <v>0.4073</v>
          </cell>
          <cell r="F251">
            <v>0.40710000000000002</v>
          </cell>
          <cell r="G251">
            <v>0.40720000000000001</v>
          </cell>
          <cell r="H251">
            <v>0.40699999999999997</v>
          </cell>
          <cell r="K251">
            <v>0</v>
          </cell>
          <cell r="L251">
            <v>0.6673</v>
          </cell>
          <cell r="M251">
            <v>0.55589999999999995</v>
          </cell>
          <cell r="N251">
            <v>0.58520000000000005</v>
          </cell>
          <cell r="O251">
            <v>0.61580000000000001</v>
          </cell>
          <cell r="P251">
            <v>0.5887</v>
          </cell>
        </row>
        <row r="252">
          <cell r="C252">
            <v>0</v>
          </cell>
          <cell r="D252">
            <v>0.02</v>
          </cell>
          <cell r="E252">
            <v>7.0400000000000004E-2</v>
          </cell>
          <cell r="F252">
            <v>7.0400000000000004E-2</v>
          </cell>
          <cell r="G252">
            <v>7.0400000000000004E-2</v>
          </cell>
          <cell r="H252">
            <v>7.0400000000000004E-2</v>
          </cell>
          <cell r="K252">
            <v>0</v>
          </cell>
          <cell r="L252">
            <v>1.66E-2</v>
          </cell>
          <cell r="M252">
            <v>7.1999999999999995E-2</v>
          </cell>
          <cell r="N252">
            <v>0.1019</v>
          </cell>
          <cell r="O252">
            <v>9.3299999999999994E-2</v>
          </cell>
          <cell r="P252">
            <v>7.6799999999999993E-2</v>
          </cell>
        </row>
        <row r="253">
          <cell r="C253">
            <v>5.8200000000000002E-2</v>
          </cell>
          <cell r="D253">
            <v>1.4500000000000001E-2</v>
          </cell>
          <cell r="E253">
            <v>1.1999999999999999E-3</v>
          </cell>
          <cell r="F253">
            <v>1.2999999999999999E-3</v>
          </cell>
          <cell r="G253">
            <v>1.2999999999999999E-3</v>
          </cell>
          <cell r="H253">
            <v>1.8E-3</v>
          </cell>
          <cell r="K253">
            <v>5.8200000000000002E-2</v>
          </cell>
          <cell r="L253">
            <v>2.1600000000000001E-2</v>
          </cell>
          <cell r="M253">
            <v>5.0999999999999997E-2</v>
          </cell>
          <cell r="N253">
            <v>0.1</v>
          </cell>
          <cell r="O253">
            <v>0.1</v>
          </cell>
          <cell r="P253">
            <v>0.1</v>
          </cell>
        </row>
        <row r="255">
          <cell r="C255" t="str">
            <v>share of gas  in the requirement of relative useful energy for hot water (1)</v>
          </cell>
          <cell r="K255" t="str">
            <v>share of gas  in the requirement of relative useful energy for hot water (1)</v>
          </cell>
        </row>
        <row r="256">
          <cell r="C256">
            <v>0.33297623334631976</v>
          </cell>
          <cell r="D256">
            <v>0.36</v>
          </cell>
          <cell r="E256">
            <v>0.35799999999999998</v>
          </cell>
          <cell r="F256">
            <v>0.35599999999999998</v>
          </cell>
          <cell r="G256">
            <v>0.35599999999999998</v>
          </cell>
          <cell r="H256">
            <v>0.30299999999999999</v>
          </cell>
          <cell r="K256">
            <v>0.33297623334631976</v>
          </cell>
          <cell r="L256">
            <v>0.36</v>
          </cell>
          <cell r="M256">
            <v>0.35</v>
          </cell>
          <cell r="N256">
            <v>0.31</v>
          </cell>
          <cell r="O256">
            <v>0.28000000000000003</v>
          </cell>
          <cell r="P256">
            <v>0.1</v>
          </cell>
        </row>
        <row r="258">
          <cell r="C258" t="str">
            <v xml:space="preserve">Share of electricity in energy used for cooking in urban zones (1) </v>
          </cell>
          <cell r="K258" t="str">
            <v xml:space="preserve">Share of electricity in energy used for cooking in urban zones (1) </v>
          </cell>
        </row>
        <row r="259">
          <cell r="C259">
            <v>0.33560000000000001</v>
          </cell>
          <cell r="D259">
            <v>0.41760000000000003</v>
          </cell>
          <cell r="E259">
            <v>0.47760000000000002</v>
          </cell>
          <cell r="F259">
            <v>0.53759999999999997</v>
          </cell>
          <cell r="G259">
            <v>0.59760000000000002</v>
          </cell>
          <cell r="H259">
            <v>0.65759999999999996</v>
          </cell>
          <cell r="K259">
            <v>0.33560000000000001</v>
          </cell>
          <cell r="L259">
            <v>0.41760000000000003</v>
          </cell>
          <cell r="M259">
            <v>0.48</v>
          </cell>
          <cell r="N259">
            <v>0.61</v>
          </cell>
          <cell r="O259">
            <v>0.69</v>
          </cell>
          <cell r="P259">
            <v>0.8</v>
          </cell>
        </row>
        <row r="260">
          <cell r="C260">
            <v>0.33560000000000001</v>
          </cell>
          <cell r="D260">
            <v>0.41760000000000003</v>
          </cell>
          <cell r="E260">
            <v>0.47760000000000002</v>
          </cell>
          <cell r="F260">
            <v>0.53759999999999997</v>
          </cell>
          <cell r="G260">
            <v>0.59760000000000002</v>
          </cell>
          <cell r="H260">
            <v>0.65759999999999996</v>
          </cell>
          <cell r="K260">
            <v>0.33560000000000001</v>
          </cell>
          <cell r="L260">
            <v>0.41760000000000003</v>
          </cell>
          <cell r="M260">
            <v>0.48</v>
          </cell>
          <cell r="N260">
            <v>0.61</v>
          </cell>
          <cell r="O260">
            <v>0.69</v>
          </cell>
          <cell r="P260">
            <v>0.8</v>
          </cell>
        </row>
        <row r="261">
          <cell r="C261">
            <v>0.33560000000000001</v>
          </cell>
          <cell r="D261">
            <v>0.41760000000000003</v>
          </cell>
          <cell r="E261">
            <v>0.47760000000000002</v>
          </cell>
          <cell r="F261">
            <v>0.53759999999999997</v>
          </cell>
          <cell r="G261">
            <v>0.59760000000000002</v>
          </cell>
          <cell r="H261">
            <v>0.65759999999999996</v>
          </cell>
          <cell r="K261">
            <v>0.33560000000000001</v>
          </cell>
          <cell r="L261">
            <v>0.41760000000000003</v>
          </cell>
          <cell r="M261">
            <v>0.48</v>
          </cell>
          <cell r="N261">
            <v>0.61</v>
          </cell>
          <cell r="O261">
            <v>0.69</v>
          </cell>
          <cell r="P261">
            <v>0.8</v>
          </cell>
        </row>
        <row r="263">
          <cell r="C263" t="str">
            <v xml:space="preserve">share of urban dwellings using biomass as main energy form for space heating (1)  </v>
          </cell>
          <cell r="K263" t="str">
            <v xml:space="preserve">share of urban dwellings using biomass as main energy form for space heating (1)  </v>
          </cell>
        </row>
        <row r="264">
          <cell r="C264">
            <v>0.18559999999999999</v>
          </cell>
          <cell r="D264">
            <v>0.20469999999999999</v>
          </cell>
          <cell r="E264">
            <v>0.22320000000000001</v>
          </cell>
          <cell r="F264">
            <v>0.24179999999999999</v>
          </cell>
          <cell r="G264">
            <v>0.26050000000000001</v>
          </cell>
          <cell r="H264">
            <v>0.34399999999999997</v>
          </cell>
          <cell r="K264">
            <v>0.18559999999999999</v>
          </cell>
          <cell r="L264">
            <v>0.20469999999999999</v>
          </cell>
          <cell r="M264">
            <v>0.22320000000000001</v>
          </cell>
          <cell r="N264">
            <v>0.24349999999999999</v>
          </cell>
          <cell r="O264">
            <v>0.27950000000000003</v>
          </cell>
          <cell r="P264">
            <v>0.24179999999999999</v>
          </cell>
        </row>
        <row r="266">
          <cell r="C266" t="str">
            <v>Share of solar appliances in water heaters  (1)</v>
          </cell>
          <cell r="K266" t="str">
            <v>Share of solar appliances in water heaters  (1)</v>
          </cell>
        </row>
        <row r="267">
          <cell r="A267" t="str">
            <v>teqsol</v>
          </cell>
          <cell r="C267">
            <v>7.4999999999999997E-3</v>
          </cell>
          <cell r="D267">
            <v>0.02</v>
          </cell>
          <cell r="E267">
            <v>2.35E-2</v>
          </cell>
          <cell r="F267">
            <v>2.7E-2</v>
          </cell>
          <cell r="G267">
            <v>2.7E-2</v>
          </cell>
          <cell r="H267">
            <v>2.7E-2</v>
          </cell>
          <cell r="K267">
            <v>7.4999999999999997E-3</v>
          </cell>
          <cell r="L267">
            <v>0.02</v>
          </cell>
          <cell r="M267">
            <v>0.03</v>
          </cell>
          <cell r="N267">
            <v>0.04</v>
          </cell>
          <cell r="O267">
            <v>0.05</v>
          </cell>
          <cell r="P267">
            <v>0.1</v>
          </cell>
        </row>
        <row r="269">
          <cell r="C269" t="str">
            <v xml:space="preserve">Share of biomass in energy used for cooking in urban zones (1)  </v>
          </cell>
          <cell r="K269" t="str">
            <v xml:space="preserve">Share of biomass in energy used for cooking in urban zones (1)  </v>
          </cell>
        </row>
        <row r="270">
          <cell r="C270">
            <v>0</v>
          </cell>
          <cell r="D270">
            <v>0</v>
          </cell>
          <cell r="E270">
            <v>0</v>
          </cell>
          <cell r="F270">
            <v>0</v>
          </cell>
          <cell r="G270">
            <v>0</v>
          </cell>
          <cell r="H270">
            <v>0</v>
          </cell>
          <cell r="K270">
            <v>0</v>
          </cell>
          <cell r="L270">
            <v>0</v>
          </cell>
          <cell r="M270">
            <v>0</v>
          </cell>
          <cell r="N270">
            <v>0</v>
          </cell>
          <cell r="O270">
            <v>0</v>
          </cell>
          <cell r="P270">
            <v>0</v>
          </cell>
        </row>
        <row r="271">
          <cell r="C271">
            <v>0</v>
          </cell>
          <cell r="D271">
            <v>0</v>
          </cell>
          <cell r="E271">
            <v>0</v>
          </cell>
          <cell r="F271">
            <v>0</v>
          </cell>
          <cell r="G271">
            <v>0</v>
          </cell>
          <cell r="H271">
            <v>0</v>
          </cell>
          <cell r="K271">
            <v>0</v>
          </cell>
          <cell r="L271">
            <v>0</v>
          </cell>
          <cell r="M271">
            <v>0</v>
          </cell>
          <cell r="N271">
            <v>0</v>
          </cell>
          <cell r="O271">
            <v>0</v>
          </cell>
          <cell r="P271">
            <v>0</v>
          </cell>
        </row>
        <row r="272">
          <cell r="C272">
            <v>0</v>
          </cell>
          <cell r="D272">
            <v>0</v>
          </cell>
          <cell r="E272">
            <v>0</v>
          </cell>
          <cell r="F272">
            <v>0</v>
          </cell>
          <cell r="G272">
            <v>0</v>
          </cell>
          <cell r="H272">
            <v>0</v>
          </cell>
          <cell r="K272">
            <v>0</v>
          </cell>
          <cell r="L272">
            <v>0</v>
          </cell>
          <cell r="M272">
            <v>0</v>
          </cell>
          <cell r="N272">
            <v>0</v>
          </cell>
          <cell r="O272">
            <v>0</v>
          </cell>
          <cell r="P272">
            <v>0</v>
          </cell>
        </row>
        <row r="274">
          <cell r="C274" t="str">
            <v xml:space="preserve">Share of solar energy in thermal energy requirements (1)   </v>
          </cell>
          <cell r="K274" t="str">
            <v xml:space="preserve">Share of solar energy in thermal energy requirements (1)   </v>
          </cell>
        </row>
        <row r="275">
          <cell r="C275">
            <v>0</v>
          </cell>
          <cell r="D275">
            <v>4.5999999999999999E-3</v>
          </cell>
          <cell r="E275">
            <v>4.0000000000000001E-3</v>
          </cell>
          <cell r="F275">
            <v>3.3999999999999998E-3</v>
          </cell>
          <cell r="G275">
            <v>2.8999999999999998E-3</v>
          </cell>
          <cell r="H275">
            <v>2.5999999999999999E-3</v>
          </cell>
          <cell r="K275">
            <v>0</v>
          </cell>
          <cell r="L275">
            <v>4.5999999999999999E-3</v>
          </cell>
          <cell r="M275">
            <v>7.3000000000000001E-3</v>
          </cell>
          <cell r="N275">
            <v>1.2E-2</v>
          </cell>
          <cell r="O275">
            <v>1.8700000000000001E-2</v>
          </cell>
          <cell r="P275">
            <v>4.8800000000000003E-2</v>
          </cell>
        </row>
        <row r="276">
          <cell r="C276">
            <v>0</v>
          </cell>
          <cell r="D276">
            <v>1.34E-2</v>
          </cell>
          <cell r="E276">
            <v>1.18E-2</v>
          </cell>
          <cell r="F276">
            <v>9.7000000000000003E-3</v>
          </cell>
          <cell r="G276">
            <v>8.0000000000000002E-3</v>
          </cell>
          <cell r="H276">
            <v>4.4999999999999997E-3</v>
          </cell>
          <cell r="K276">
            <v>0</v>
          </cell>
          <cell r="L276">
            <v>1.4E-2</v>
          </cell>
          <cell r="M276">
            <v>6.5600000000000006E-2</v>
          </cell>
          <cell r="N276">
            <v>0.1206</v>
          </cell>
          <cell r="O276">
            <v>0.16600000000000001</v>
          </cell>
          <cell r="P276">
            <v>0.15129999999999999</v>
          </cell>
        </row>
        <row r="277">
          <cell r="C277">
            <v>0</v>
          </cell>
          <cell r="D277">
            <v>5.4999999999999997E-3</v>
          </cell>
          <cell r="E277">
            <v>4.7999999999999996E-3</v>
          </cell>
          <cell r="F277">
            <v>4.0000000000000001E-3</v>
          </cell>
          <cell r="G277">
            <v>3.3E-3</v>
          </cell>
          <cell r="H277">
            <v>2.5999999999999999E-3</v>
          </cell>
          <cell r="K277">
            <v>0</v>
          </cell>
          <cell r="L277">
            <v>5.5999999999999999E-3</v>
          </cell>
          <cell r="M277">
            <v>1.21E-2</v>
          </cell>
          <cell r="N277">
            <v>1.8800000000000001E-2</v>
          </cell>
          <cell r="O277">
            <v>2.5600000000000001E-2</v>
          </cell>
          <cell r="P277">
            <v>4.7100000000000003E-2</v>
          </cell>
        </row>
        <row r="278">
          <cell r="C278">
            <v>0</v>
          </cell>
          <cell r="D278">
            <v>1.0200000000000001E-2</v>
          </cell>
          <cell r="E278">
            <v>1.04E-2</v>
          </cell>
          <cell r="F278">
            <v>9.4000000000000004E-3</v>
          </cell>
          <cell r="G278">
            <v>8.6E-3</v>
          </cell>
          <cell r="H278">
            <v>6.7999999999999996E-3</v>
          </cell>
          <cell r="K278">
            <v>0</v>
          </cell>
          <cell r="L278">
            <v>1.12E-2</v>
          </cell>
          <cell r="M278">
            <v>3.04E-2</v>
          </cell>
          <cell r="N278">
            <v>4.8800000000000003E-2</v>
          </cell>
          <cell r="O278">
            <v>6.3200000000000006E-2</v>
          </cell>
          <cell r="P278">
            <v>7.6600000000000001E-2</v>
          </cell>
        </row>
        <row r="281">
          <cell r="C281" t="str">
            <v>Consumption of electricity for cooking in all urban zones (EBU)</v>
          </cell>
          <cell r="K281" t="str">
            <v>Consumption of electricity for cooking in all urban zones (EBU)</v>
          </cell>
        </row>
        <row r="282">
          <cell r="A282" t="str">
            <v>elccfrescui</v>
          </cell>
          <cell r="C282">
            <v>0.82600000000000007</v>
          </cell>
          <cell r="D282">
            <v>1.1221837024344654</v>
          </cell>
          <cell r="E282">
            <v>1.3112487847680514</v>
          </cell>
          <cell r="F282">
            <v>1.503486944905291</v>
          </cell>
          <cell r="G282">
            <v>1.699892561967975</v>
          </cell>
          <cell r="H282">
            <v>1.9702743107489624</v>
          </cell>
          <cell r="K282">
            <v>0.82600000000000007</v>
          </cell>
          <cell r="L282">
            <v>1.1221837024344654</v>
          </cell>
          <cell r="M282">
            <v>1.3178379746412574</v>
          </cell>
          <cell r="N282">
            <v>1.7059654694795903</v>
          </cell>
          <cell r="O282">
            <v>1.9627273556859146</v>
          </cell>
          <cell r="P282">
            <v>2.39692738533937</v>
          </cell>
        </row>
        <row r="284">
          <cell r="C284" t="str">
            <v>Consumption of conventional fuel for cooking ,per fuel (EBU)</v>
          </cell>
          <cell r="K284" t="str">
            <v>Consumption of conventional fuel for cooking ,per fuel (EBU)</v>
          </cell>
        </row>
        <row r="285">
          <cell r="C285">
            <v>0</v>
          </cell>
          <cell r="D285">
            <v>0</v>
          </cell>
          <cell r="E285">
            <v>0</v>
          </cell>
          <cell r="F285">
            <v>0</v>
          </cell>
          <cell r="G285">
            <v>0</v>
          </cell>
          <cell r="H285">
            <v>0</v>
          </cell>
          <cell r="K285">
            <v>0</v>
          </cell>
          <cell r="L285">
            <v>0</v>
          </cell>
          <cell r="M285">
            <v>0</v>
          </cell>
          <cell r="N285">
            <v>0</v>
          </cell>
          <cell r="O285">
            <v>0</v>
          </cell>
          <cell r="P285">
            <v>0</v>
          </cell>
        </row>
        <row r="286">
          <cell r="C286">
            <v>0</v>
          </cell>
          <cell r="D286">
            <v>0</v>
          </cell>
          <cell r="E286">
            <v>0</v>
          </cell>
          <cell r="F286">
            <v>0</v>
          </cell>
          <cell r="G286">
            <v>0</v>
          </cell>
          <cell r="H286">
            <v>0</v>
          </cell>
          <cell r="K286">
            <v>0</v>
          </cell>
          <cell r="L286">
            <v>0</v>
          </cell>
          <cell r="M286">
            <v>0</v>
          </cell>
          <cell r="N286">
            <v>0</v>
          </cell>
          <cell r="O286">
            <v>0</v>
          </cell>
          <cell r="P286">
            <v>0</v>
          </cell>
        </row>
        <row r="287">
          <cell r="C287">
            <v>0</v>
          </cell>
          <cell r="D287">
            <v>0</v>
          </cell>
          <cell r="E287">
            <v>0</v>
          </cell>
          <cell r="F287">
            <v>0</v>
          </cell>
          <cell r="G287">
            <v>0</v>
          </cell>
          <cell r="H287">
            <v>0</v>
          </cell>
          <cell r="K287">
            <v>0</v>
          </cell>
          <cell r="L287">
            <v>0</v>
          </cell>
          <cell r="M287">
            <v>0</v>
          </cell>
          <cell r="N287">
            <v>0</v>
          </cell>
          <cell r="O287">
            <v>0</v>
          </cell>
          <cell r="P287">
            <v>0</v>
          </cell>
        </row>
        <row r="288">
          <cell r="A288" t="str">
            <v>gazcfrescui</v>
          </cell>
          <cell r="C288">
            <v>0.95550701195492693</v>
          </cell>
          <cell r="D288">
            <v>0.94716183514521279</v>
          </cell>
          <cell r="E288">
            <v>0.87144935254397293</v>
          </cell>
          <cell r="F288">
            <v>0.78948581732899215</v>
          </cell>
          <cell r="G288">
            <v>0.70315296061005383</v>
          </cell>
          <cell r="H288">
            <v>0.63543376018446585</v>
          </cell>
          <cell r="K288">
            <v>0.95550701195492693</v>
          </cell>
          <cell r="L288">
            <v>0.94716183514521279</v>
          </cell>
          <cell r="M288">
            <v>0.85659554648810177</v>
          </cell>
          <cell r="N288">
            <v>0.67121698517673023</v>
          </cell>
          <cell r="O288">
            <v>0.59733533849138487</v>
          </cell>
          <cell r="P288">
            <v>0.44942433752058558</v>
          </cell>
        </row>
        <row r="289">
          <cell r="A289" t="str">
            <v>gplcfrescui</v>
          </cell>
          <cell r="C289">
            <v>0.67875655589622275</v>
          </cell>
          <cell r="D289">
            <v>0.61787754876954726</v>
          </cell>
          <cell r="E289">
            <v>0.56279908811431023</v>
          </cell>
          <cell r="F289">
            <v>0.50369324463495901</v>
          </cell>
          <cell r="G289">
            <v>0.44148803012745852</v>
          </cell>
          <cell r="H289">
            <v>0.39045219426252448</v>
          </cell>
          <cell r="K289">
            <v>0.67875655589622275</v>
          </cell>
          <cell r="L289">
            <v>0.61787754876954726</v>
          </cell>
          <cell r="M289">
            <v>0.57106369765873455</v>
          </cell>
          <cell r="N289">
            <v>0.41948334822712124</v>
          </cell>
          <cell r="O289">
            <v>0.28447059373681838</v>
          </cell>
          <cell r="P289">
            <v>0.14980811250686185</v>
          </cell>
        </row>
        <row r="291">
          <cell r="C291" t="str">
            <v>Performance coefficient of heat pump related to energy i (1)</v>
          </cell>
          <cell r="K291" t="str">
            <v>Performance coefficient of heat pump related to energy i (1)</v>
          </cell>
        </row>
        <row r="292">
          <cell r="C292">
            <v>2.9725000000000001</v>
          </cell>
          <cell r="D292">
            <v>2.9725000000000001</v>
          </cell>
          <cell r="E292">
            <v>2.9725000000000001</v>
          </cell>
          <cell r="F292">
            <v>2.9725000000000001</v>
          </cell>
          <cell r="G292">
            <v>2.9725000000000001</v>
          </cell>
          <cell r="H292">
            <v>2.9725000000000001</v>
          </cell>
          <cell r="K292">
            <v>3.0398000000000001</v>
          </cell>
          <cell r="L292">
            <v>3.0398000000000001</v>
          </cell>
          <cell r="M292">
            <v>3.0398000000000001</v>
          </cell>
          <cell r="N292">
            <v>3.0398000000000001</v>
          </cell>
          <cell r="O292">
            <v>3.0398000000000001</v>
          </cell>
          <cell r="P292">
            <v>3.0398000000000001</v>
          </cell>
        </row>
        <row r="294">
          <cell r="C294" t="str">
            <v>Penetration of heat pumps as complementary devices to main space heating system, per energy form, in</v>
          </cell>
          <cell r="K294" t="str">
            <v>Penetration of heat pumps as complementary devices to main space heating system, per energy form, in</v>
          </cell>
        </row>
        <row r="295">
          <cell r="C295">
            <v>0</v>
          </cell>
          <cell r="D295">
            <v>0</v>
          </cell>
          <cell r="E295">
            <v>0</v>
          </cell>
          <cell r="F295">
            <v>0</v>
          </cell>
          <cell r="G295">
            <v>0</v>
          </cell>
          <cell r="H295">
            <v>0</v>
          </cell>
          <cell r="K295">
            <v>0</v>
          </cell>
          <cell r="L295">
            <v>0</v>
          </cell>
          <cell r="M295">
            <v>0</v>
          </cell>
          <cell r="N295">
            <v>0</v>
          </cell>
          <cell r="O295">
            <v>0</v>
          </cell>
          <cell r="P295">
            <v>0</v>
          </cell>
        </row>
        <row r="296">
          <cell r="C296">
            <v>0</v>
          </cell>
          <cell r="D296">
            <v>0</v>
          </cell>
          <cell r="E296">
            <v>0</v>
          </cell>
          <cell r="F296">
            <v>0</v>
          </cell>
          <cell r="G296">
            <v>0</v>
          </cell>
          <cell r="H296">
            <v>0</v>
          </cell>
          <cell r="K296">
            <v>0</v>
          </cell>
          <cell r="L296">
            <v>0</v>
          </cell>
          <cell r="M296">
            <v>0</v>
          </cell>
          <cell r="N296">
            <v>0</v>
          </cell>
          <cell r="O296">
            <v>0</v>
          </cell>
          <cell r="P296">
            <v>0</v>
          </cell>
        </row>
        <row r="297">
          <cell r="C297">
            <v>0</v>
          </cell>
          <cell r="D297">
            <v>0</v>
          </cell>
          <cell r="E297">
            <v>0</v>
          </cell>
          <cell r="F297">
            <v>0</v>
          </cell>
          <cell r="G297">
            <v>0</v>
          </cell>
          <cell r="H297">
            <v>0</v>
          </cell>
          <cell r="K297">
            <v>0</v>
          </cell>
          <cell r="L297">
            <v>0</v>
          </cell>
          <cell r="M297">
            <v>0</v>
          </cell>
          <cell r="N297">
            <v>0</v>
          </cell>
          <cell r="O297">
            <v>0</v>
          </cell>
          <cell r="P297">
            <v>0</v>
          </cell>
        </row>
        <row r="298">
          <cell r="C298">
            <v>0</v>
          </cell>
          <cell r="D298">
            <v>0</v>
          </cell>
          <cell r="E298">
            <v>0</v>
          </cell>
          <cell r="F298">
            <v>0</v>
          </cell>
          <cell r="G298">
            <v>0</v>
          </cell>
          <cell r="H298">
            <v>0</v>
          </cell>
          <cell r="K298">
            <v>0</v>
          </cell>
          <cell r="L298">
            <v>0</v>
          </cell>
          <cell r="M298">
            <v>0</v>
          </cell>
          <cell r="N298">
            <v>0</v>
          </cell>
          <cell r="O298">
            <v>0</v>
          </cell>
          <cell r="P298">
            <v>0</v>
          </cell>
        </row>
        <row r="299">
          <cell r="C299">
            <v>0</v>
          </cell>
          <cell r="D299">
            <v>0</v>
          </cell>
          <cell r="E299">
            <v>0</v>
          </cell>
          <cell r="F299">
            <v>0</v>
          </cell>
          <cell r="G299">
            <v>0</v>
          </cell>
          <cell r="H299">
            <v>0</v>
          </cell>
          <cell r="K299">
            <v>0</v>
          </cell>
          <cell r="L299">
            <v>0</v>
          </cell>
          <cell r="M299">
            <v>0</v>
          </cell>
          <cell r="N299">
            <v>0</v>
          </cell>
          <cell r="O299">
            <v>0</v>
          </cell>
          <cell r="P299">
            <v>0</v>
          </cell>
        </row>
        <row r="300">
          <cell r="C300">
            <v>0</v>
          </cell>
          <cell r="D300">
            <v>0.15440000000000001</v>
          </cell>
          <cell r="E300">
            <v>0.21049999999999999</v>
          </cell>
          <cell r="F300">
            <v>0.2445</v>
          </cell>
          <cell r="G300">
            <v>0.27529999999999999</v>
          </cell>
          <cell r="H300">
            <v>0.35049999999999998</v>
          </cell>
          <cell r="K300">
            <v>0</v>
          </cell>
          <cell r="L300">
            <v>0.16209999999999999</v>
          </cell>
          <cell r="M300">
            <v>0.2671</v>
          </cell>
          <cell r="N300">
            <v>0.36859999999999998</v>
          </cell>
          <cell r="O300">
            <v>0.44619999999999999</v>
          </cell>
          <cell r="P300">
            <v>0.64180000000000004</v>
          </cell>
        </row>
        <row r="301">
          <cell r="C301">
            <v>0</v>
          </cell>
          <cell r="D301">
            <v>0</v>
          </cell>
          <cell r="E301">
            <v>0</v>
          </cell>
          <cell r="F301">
            <v>0</v>
          </cell>
          <cell r="G301">
            <v>0</v>
          </cell>
          <cell r="H301">
            <v>0</v>
          </cell>
          <cell r="K301">
            <v>0</v>
          </cell>
          <cell r="L301">
            <v>0</v>
          </cell>
          <cell r="M301">
            <v>0</v>
          </cell>
          <cell r="N301">
            <v>0</v>
          </cell>
          <cell r="O301">
            <v>0</v>
          </cell>
          <cell r="P301">
            <v>0</v>
          </cell>
        </row>
        <row r="302">
          <cell r="C302">
            <v>0</v>
          </cell>
          <cell r="D302">
            <v>0</v>
          </cell>
          <cell r="E302">
            <v>0</v>
          </cell>
          <cell r="F302">
            <v>0</v>
          </cell>
          <cell r="G302">
            <v>0</v>
          </cell>
          <cell r="H302">
            <v>0</v>
          </cell>
          <cell r="K302">
            <v>0</v>
          </cell>
          <cell r="L302">
            <v>0</v>
          </cell>
          <cell r="M302">
            <v>0</v>
          </cell>
          <cell r="N302">
            <v>0</v>
          </cell>
          <cell r="O302">
            <v>0</v>
          </cell>
          <cell r="P302">
            <v>0</v>
          </cell>
        </row>
        <row r="304">
          <cell r="C304" t="str">
            <v>Unit consumption of electricity per equipped dwelling per year,per appliance (kWh)</v>
          </cell>
          <cell r="K304" t="str">
            <v>Unit consumption of electricity per equipped dwelling per year,per appliance (kWh)</v>
          </cell>
        </row>
        <row r="305">
          <cell r="A305" t="str">
            <v>elccfrfg</v>
          </cell>
          <cell r="C305">
            <v>360.35629999999998</v>
          </cell>
          <cell r="D305">
            <v>65535</v>
          </cell>
          <cell r="E305">
            <v>65535</v>
          </cell>
          <cell r="F305">
            <v>65535</v>
          </cell>
          <cell r="G305">
            <v>65535</v>
          </cell>
          <cell r="H305">
            <v>65535</v>
          </cell>
          <cell r="K305">
            <v>360.35629999999998</v>
          </cell>
          <cell r="L305">
            <v>65535</v>
          </cell>
          <cell r="M305">
            <v>65535</v>
          </cell>
          <cell r="N305">
            <v>65535</v>
          </cell>
          <cell r="O305">
            <v>65535</v>
          </cell>
          <cell r="P305">
            <v>65535</v>
          </cell>
        </row>
        <row r="306">
          <cell r="A306" t="str">
            <v>elccfcgl</v>
          </cell>
          <cell r="C306">
            <v>401.85359999999991</v>
          </cell>
          <cell r="D306">
            <v>65535</v>
          </cell>
          <cell r="E306">
            <v>65535</v>
          </cell>
          <cell r="F306">
            <v>65535</v>
          </cell>
          <cell r="G306">
            <v>65535</v>
          </cell>
          <cell r="H306">
            <v>65535</v>
          </cell>
          <cell r="K306">
            <v>401.85359999999991</v>
          </cell>
          <cell r="L306">
            <v>65535</v>
          </cell>
          <cell r="M306">
            <v>65535</v>
          </cell>
          <cell r="N306">
            <v>65535</v>
          </cell>
          <cell r="O306">
            <v>65535</v>
          </cell>
          <cell r="P306">
            <v>65535</v>
          </cell>
        </row>
        <row r="307">
          <cell r="A307" t="str">
            <v>elccflvl</v>
          </cell>
          <cell r="C307">
            <v>155.1583</v>
          </cell>
          <cell r="D307">
            <v>65535</v>
          </cell>
          <cell r="E307">
            <v>65535</v>
          </cell>
          <cell r="F307">
            <v>65535</v>
          </cell>
          <cell r="G307">
            <v>65535</v>
          </cell>
          <cell r="H307">
            <v>65535</v>
          </cell>
          <cell r="K307">
            <v>155.1583</v>
          </cell>
          <cell r="L307">
            <v>65535</v>
          </cell>
          <cell r="M307">
            <v>65535</v>
          </cell>
          <cell r="N307">
            <v>65535</v>
          </cell>
          <cell r="O307">
            <v>65535</v>
          </cell>
          <cell r="P307">
            <v>65535</v>
          </cell>
        </row>
        <row r="308">
          <cell r="A308" t="str">
            <v>elccfscl</v>
          </cell>
          <cell r="C308">
            <v>339.50749999999994</v>
          </cell>
          <cell r="D308">
            <v>65535</v>
          </cell>
          <cell r="E308">
            <v>65535</v>
          </cell>
          <cell r="F308">
            <v>65535</v>
          </cell>
          <cell r="G308">
            <v>65535</v>
          </cell>
          <cell r="H308">
            <v>65535</v>
          </cell>
          <cell r="K308">
            <v>339.50749999999994</v>
          </cell>
          <cell r="L308">
            <v>65535</v>
          </cell>
          <cell r="M308">
            <v>65535</v>
          </cell>
          <cell r="N308">
            <v>65535</v>
          </cell>
          <cell r="O308">
            <v>65535</v>
          </cell>
          <cell r="P308">
            <v>65535</v>
          </cell>
        </row>
        <row r="309">
          <cell r="A309" t="str">
            <v>elccflvv</v>
          </cell>
          <cell r="C309">
            <v>238.5325</v>
          </cell>
          <cell r="D309">
            <v>65535</v>
          </cell>
          <cell r="E309">
            <v>65535</v>
          </cell>
          <cell r="F309">
            <v>65535</v>
          </cell>
          <cell r="G309">
            <v>65535</v>
          </cell>
          <cell r="H309">
            <v>65535</v>
          </cell>
          <cell r="K309">
            <v>238.5325</v>
          </cell>
          <cell r="L309">
            <v>65535</v>
          </cell>
          <cell r="M309">
            <v>65535</v>
          </cell>
          <cell r="N309">
            <v>65535</v>
          </cell>
          <cell r="O309">
            <v>65535</v>
          </cell>
          <cell r="P309">
            <v>65535</v>
          </cell>
        </row>
        <row r="310">
          <cell r="A310" t="str">
            <v>elccftvs</v>
          </cell>
          <cell r="C310">
            <v>125.06520000000003</v>
          </cell>
          <cell r="D310">
            <v>65535</v>
          </cell>
          <cell r="E310">
            <v>65535</v>
          </cell>
          <cell r="F310">
            <v>65535</v>
          </cell>
          <cell r="G310">
            <v>65535</v>
          </cell>
          <cell r="H310">
            <v>65535</v>
          </cell>
          <cell r="K310">
            <v>125.06520000000003</v>
          </cell>
          <cell r="L310">
            <v>65535</v>
          </cell>
          <cell r="M310">
            <v>65535</v>
          </cell>
          <cell r="N310">
            <v>65535</v>
          </cell>
          <cell r="O310">
            <v>65535</v>
          </cell>
          <cell r="P310">
            <v>65535</v>
          </cell>
        </row>
        <row r="311">
          <cell r="A311" t="str">
            <v>elccfoth</v>
          </cell>
          <cell r="C311">
            <v>889.00239999999997</v>
          </cell>
          <cell r="D311">
            <v>65535</v>
          </cell>
          <cell r="E311">
            <v>65535</v>
          </cell>
          <cell r="F311">
            <v>65535</v>
          </cell>
          <cell r="G311">
            <v>65535</v>
          </cell>
          <cell r="H311">
            <v>65535</v>
          </cell>
          <cell r="K311">
            <v>889.00239999999997</v>
          </cell>
          <cell r="L311">
            <v>65535</v>
          </cell>
          <cell r="M311">
            <v>65535</v>
          </cell>
          <cell r="N311">
            <v>65535</v>
          </cell>
          <cell r="O311">
            <v>65535</v>
          </cell>
          <cell r="P311">
            <v>65535</v>
          </cell>
        </row>
      </sheetData>
      <sheetData sheetId="18"/>
      <sheetData sheetId="19">
        <row r="4">
          <cell r="B4" t="str">
            <v>Code série</v>
          </cell>
          <cell r="C4" t="str">
            <v>Pays</v>
          </cell>
          <cell r="D4" t="str">
            <v>Source</v>
          </cell>
          <cell r="E4" t="str">
            <v>Unit</v>
          </cell>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t="str">
            <v>Source</v>
          </cell>
          <cell r="AG4" t="str">
            <v>Title</v>
          </cell>
        </row>
        <row r="6">
          <cell r="A6" t="str">
            <v>CEREN</v>
          </cell>
        </row>
        <row r="7">
          <cell r="A7" t="str">
            <v>Consommation énergétique bureaux</v>
          </cell>
        </row>
        <row r="8">
          <cell r="A8" t="str">
            <v>Bureaux-Autres usages therm-Électricité</v>
          </cell>
          <cell r="B8" t="str">
            <v>elccfadmthm</v>
          </cell>
          <cell r="C8" t="str">
            <v>fra</v>
          </cell>
          <cell r="D8" t="str">
            <v>CEREN</v>
          </cell>
          <cell r="E8" t="str">
            <v>GWh pci</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row>
        <row r="9">
          <cell r="A9" t="str">
            <v>Bureaux-Autres usages therm-Fuel domestique</v>
          </cell>
          <cell r="B9" t="str">
            <v>oilcfadmthm</v>
          </cell>
          <cell r="C9" t="str">
            <v>fra</v>
          </cell>
          <cell r="D9" t="str">
            <v>CEREN</v>
          </cell>
          <cell r="E9" t="str">
            <v>GWh pci</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row>
        <row r="10">
          <cell r="A10" t="str">
            <v>Bureaux-Autres usages therm-Gaz naturel</v>
          </cell>
          <cell r="B10" t="str">
            <v>gascfadmthm</v>
          </cell>
          <cell r="C10" t="str">
            <v>fra</v>
          </cell>
          <cell r="D10" t="str">
            <v>CEREN</v>
          </cell>
          <cell r="E10" t="str">
            <v>GWh pci</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row>
        <row r="11">
          <cell r="A11" t="str">
            <v>Bureaux-Autres usages therm-Autres comb.</v>
          </cell>
          <cell r="B11" t="str">
            <v>othcfadmthm</v>
          </cell>
          <cell r="C11" t="str">
            <v>fra</v>
          </cell>
          <cell r="D11" t="str">
            <v>CEREN</v>
          </cell>
          <cell r="E11" t="str">
            <v>GWh pci</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row>
        <row r="12">
          <cell r="A12" t="str">
            <v>Bureaux-Chauffage-Électricité</v>
          </cell>
          <cell r="B12" t="str">
            <v>elccfadmchf</v>
          </cell>
          <cell r="C12" t="str">
            <v>fra</v>
          </cell>
          <cell r="D12" t="str">
            <v>CEREN</v>
          </cell>
          <cell r="E12" t="str">
            <v>GWh pci</v>
          </cell>
          <cell r="K12">
            <v>4582</v>
          </cell>
          <cell r="L12">
            <v>4679</v>
          </cell>
          <cell r="M12">
            <v>4936</v>
          </cell>
          <cell r="N12">
            <v>5282</v>
          </cell>
          <cell r="O12">
            <v>5446</v>
          </cell>
          <cell r="P12">
            <v>5364</v>
          </cell>
          <cell r="Q12">
            <v>5401</v>
          </cell>
          <cell r="R12">
            <v>5580</v>
          </cell>
          <cell r="S12">
            <v>5952</v>
          </cell>
          <cell r="T12">
            <v>6020</v>
          </cell>
          <cell r="U12">
            <v>6136</v>
          </cell>
          <cell r="V12">
            <v>6258</v>
          </cell>
          <cell r="W12">
            <v>6448</v>
          </cell>
          <cell r="X12">
            <v>6664</v>
          </cell>
          <cell r="Y12">
            <v>6823</v>
          </cell>
          <cell r="Z12">
            <v>6927</v>
          </cell>
          <cell r="AA12">
            <v>7027</v>
          </cell>
          <cell r="AB12">
            <v>7024</v>
          </cell>
          <cell r="AC12">
            <v>7130</v>
          </cell>
          <cell r="AD12">
            <v>7153</v>
          </cell>
          <cell r="AE12">
            <v>7292</v>
          </cell>
        </row>
        <row r="13">
          <cell r="A13" t="str">
            <v>Bureaux-Chauffage-Fuel domestique</v>
          </cell>
          <cell r="B13" t="str">
            <v>oilcfadmchf</v>
          </cell>
          <cell r="C13" t="str">
            <v>fra</v>
          </cell>
          <cell r="D13" t="str">
            <v>CEREN</v>
          </cell>
          <cell r="E13" t="str">
            <v>GWh pci</v>
          </cell>
          <cell r="K13">
            <v>6765</v>
          </cell>
          <cell r="L13">
            <v>6606</v>
          </cell>
          <cell r="M13">
            <v>7047</v>
          </cell>
          <cell r="N13">
            <v>7073</v>
          </cell>
          <cell r="O13">
            <v>7251</v>
          </cell>
          <cell r="P13">
            <v>6854</v>
          </cell>
          <cell r="Q13">
            <v>6796</v>
          </cell>
          <cell r="R13">
            <v>6846</v>
          </cell>
          <cell r="S13">
            <v>6304</v>
          </cell>
          <cell r="T13">
            <v>6034</v>
          </cell>
          <cell r="U13">
            <v>5759</v>
          </cell>
          <cell r="V13">
            <v>5598</v>
          </cell>
          <cell r="W13">
            <v>5279</v>
          </cell>
          <cell r="X13">
            <v>5090</v>
          </cell>
          <cell r="Y13">
            <v>4610</v>
          </cell>
          <cell r="Z13">
            <v>4392</v>
          </cell>
          <cell r="AA13">
            <v>4199</v>
          </cell>
          <cell r="AB13">
            <v>3789</v>
          </cell>
          <cell r="AC13">
            <v>3351</v>
          </cell>
          <cell r="AD13">
            <v>3126</v>
          </cell>
          <cell r="AE13">
            <v>2949</v>
          </cell>
        </row>
        <row r="14">
          <cell r="A14" t="str">
            <v>Bureaux-Chauffage-Gaz naturel</v>
          </cell>
          <cell r="B14" t="str">
            <v>gascfadmchf</v>
          </cell>
          <cell r="C14" t="str">
            <v>fra</v>
          </cell>
          <cell r="D14" t="str">
            <v>CEREN</v>
          </cell>
          <cell r="E14" t="str">
            <v>GWh pci</v>
          </cell>
          <cell r="K14">
            <v>10726</v>
          </cell>
          <cell r="L14">
            <v>11121</v>
          </cell>
          <cell r="M14">
            <v>11851</v>
          </cell>
          <cell r="N14">
            <v>11958</v>
          </cell>
          <cell r="O14">
            <v>11988</v>
          </cell>
          <cell r="P14">
            <v>12299</v>
          </cell>
          <cell r="Q14">
            <v>12578</v>
          </cell>
          <cell r="R14">
            <v>13010</v>
          </cell>
          <cell r="S14">
            <v>12937</v>
          </cell>
          <cell r="T14">
            <v>13153</v>
          </cell>
          <cell r="U14">
            <v>13148</v>
          </cell>
          <cell r="V14">
            <v>13194</v>
          </cell>
          <cell r="W14">
            <v>13294</v>
          </cell>
          <cell r="X14">
            <v>13568</v>
          </cell>
          <cell r="Y14">
            <v>13302</v>
          </cell>
          <cell r="Z14">
            <v>13203</v>
          </cell>
          <cell r="AA14">
            <v>13306</v>
          </cell>
          <cell r="AB14">
            <v>13096</v>
          </cell>
          <cell r="AC14">
            <v>13241</v>
          </cell>
          <cell r="AD14">
            <v>13286</v>
          </cell>
          <cell r="AE14">
            <v>12920</v>
          </cell>
        </row>
        <row r="15">
          <cell r="A15" t="str">
            <v>Bureaux-Chauffage-Autres comb.</v>
          </cell>
          <cell r="B15" t="str">
            <v>othcfadmchf</v>
          </cell>
          <cell r="C15" t="str">
            <v>fra</v>
          </cell>
          <cell r="D15" t="str">
            <v>CEREN</v>
          </cell>
          <cell r="E15" t="str">
            <v>GWh pci</v>
          </cell>
          <cell r="K15">
            <v>3330</v>
          </cell>
          <cell r="L15">
            <v>3366</v>
          </cell>
          <cell r="M15">
            <v>3425</v>
          </cell>
          <cell r="N15">
            <v>3436</v>
          </cell>
          <cell r="O15">
            <v>3509</v>
          </cell>
          <cell r="P15">
            <v>3497</v>
          </cell>
          <cell r="Q15">
            <v>3516</v>
          </cell>
          <cell r="R15">
            <v>3734</v>
          </cell>
          <cell r="S15">
            <v>3568</v>
          </cell>
          <cell r="T15">
            <v>3460</v>
          </cell>
          <cell r="U15">
            <v>3469</v>
          </cell>
          <cell r="V15">
            <v>3482</v>
          </cell>
          <cell r="W15">
            <v>3461</v>
          </cell>
          <cell r="X15">
            <v>3438</v>
          </cell>
          <cell r="Y15">
            <v>3428</v>
          </cell>
          <cell r="Z15">
            <v>3428</v>
          </cell>
          <cell r="AA15">
            <v>3426</v>
          </cell>
          <cell r="AB15">
            <v>3395</v>
          </cell>
          <cell r="AC15">
            <v>3307</v>
          </cell>
          <cell r="AD15">
            <v>3348</v>
          </cell>
          <cell r="AE15">
            <v>3336</v>
          </cell>
        </row>
        <row r="16">
          <cell r="A16" t="str">
            <v>Bureaux-Climatisation-Électricité</v>
          </cell>
          <cell r="B16" t="str">
            <v>elccfadmcli</v>
          </cell>
          <cell r="C16" t="str">
            <v>fra</v>
          </cell>
          <cell r="D16" t="str">
            <v>CEREN</v>
          </cell>
          <cell r="E16" t="str">
            <v>GWh pci</v>
          </cell>
          <cell r="K16">
            <v>2990</v>
          </cell>
          <cell r="L16">
            <v>3097</v>
          </cell>
          <cell r="M16">
            <v>3241</v>
          </cell>
          <cell r="N16">
            <v>3382</v>
          </cell>
          <cell r="O16">
            <v>3595</v>
          </cell>
          <cell r="P16">
            <v>3838</v>
          </cell>
          <cell r="Q16">
            <v>3968</v>
          </cell>
          <cell r="R16">
            <v>4286</v>
          </cell>
          <cell r="S16">
            <v>4465</v>
          </cell>
          <cell r="T16">
            <v>4710</v>
          </cell>
          <cell r="U16">
            <v>4984</v>
          </cell>
          <cell r="V16">
            <v>5328</v>
          </cell>
          <cell r="W16">
            <v>5743</v>
          </cell>
          <cell r="X16">
            <v>6006</v>
          </cell>
          <cell r="Y16">
            <v>6279</v>
          </cell>
          <cell r="Z16">
            <v>6478</v>
          </cell>
          <cell r="AA16">
            <v>6691</v>
          </cell>
          <cell r="AB16">
            <v>6938</v>
          </cell>
          <cell r="AC16">
            <v>7191</v>
          </cell>
          <cell r="AD16">
            <v>7394</v>
          </cell>
          <cell r="AE16">
            <v>7634</v>
          </cell>
        </row>
        <row r="17">
          <cell r="A17" t="str">
            <v>Bureaux-Climatisation-Fuel domestique</v>
          </cell>
          <cell r="B17" t="str">
            <v>oilcfadmcli</v>
          </cell>
          <cell r="C17" t="str">
            <v>fra</v>
          </cell>
          <cell r="D17" t="str">
            <v>CEREN</v>
          </cell>
          <cell r="E17" t="str">
            <v>GWh pci</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row>
        <row r="18">
          <cell r="A18" t="str">
            <v>Bureaux-Climatisation-Gaz naturel</v>
          </cell>
          <cell r="B18" t="str">
            <v>gascfadmcli</v>
          </cell>
          <cell r="C18" t="str">
            <v>fra</v>
          </cell>
          <cell r="D18" t="str">
            <v>CEREN</v>
          </cell>
          <cell r="E18" t="str">
            <v>GWh pci</v>
          </cell>
          <cell r="K18">
            <v>9</v>
          </cell>
          <cell r="L18">
            <v>10</v>
          </cell>
          <cell r="M18">
            <v>11</v>
          </cell>
          <cell r="N18">
            <v>12</v>
          </cell>
          <cell r="O18">
            <v>12</v>
          </cell>
          <cell r="P18">
            <v>12</v>
          </cell>
          <cell r="Q18">
            <v>12</v>
          </cell>
          <cell r="R18">
            <v>12</v>
          </cell>
          <cell r="S18">
            <v>12</v>
          </cell>
          <cell r="T18">
            <v>12</v>
          </cell>
          <cell r="U18">
            <v>12</v>
          </cell>
          <cell r="V18">
            <v>12</v>
          </cell>
          <cell r="W18">
            <v>12</v>
          </cell>
          <cell r="X18">
            <v>12</v>
          </cell>
          <cell r="Y18">
            <v>12</v>
          </cell>
          <cell r="Z18">
            <v>12</v>
          </cell>
          <cell r="AA18">
            <v>12</v>
          </cell>
          <cell r="AB18">
            <v>12</v>
          </cell>
          <cell r="AC18">
            <v>12</v>
          </cell>
          <cell r="AD18">
            <v>12</v>
          </cell>
          <cell r="AE18">
            <v>12</v>
          </cell>
        </row>
        <row r="19">
          <cell r="A19" t="str">
            <v>Bureaux-Climatisation-Autres comb.</v>
          </cell>
          <cell r="B19" t="str">
            <v>othcfadmcli</v>
          </cell>
          <cell r="C19" t="str">
            <v>fra</v>
          </cell>
          <cell r="D19" t="str">
            <v>CEREN</v>
          </cell>
          <cell r="E19" t="str">
            <v>GWh pci</v>
          </cell>
          <cell r="K19">
            <v>156</v>
          </cell>
          <cell r="L19">
            <v>176</v>
          </cell>
          <cell r="M19">
            <v>188</v>
          </cell>
          <cell r="N19">
            <v>188</v>
          </cell>
          <cell r="O19">
            <v>188</v>
          </cell>
          <cell r="P19">
            <v>188</v>
          </cell>
          <cell r="Q19">
            <v>190</v>
          </cell>
          <cell r="R19">
            <v>190</v>
          </cell>
          <cell r="S19">
            <v>190</v>
          </cell>
          <cell r="T19">
            <v>190</v>
          </cell>
          <cell r="U19">
            <v>190</v>
          </cell>
          <cell r="V19">
            <v>190</v>
          </cell>
          <cell r="W19">
            <v>190</v>
          </cell>
          <cell r="X19">
            <v>190</v>
          </cell>
          <cell r="Y19">
            <v>190</v>
          </cell>
          <cell r="Z19">
            <v>190</v>
          </cell>
          <cell r="AA19">
            <v>190</v>
          </cell>
          <cell r="AB19">
            <v>190</v>
          </cell>
          <cell r="AC19">
            <v>190</v>
          </cell>
          <cell r="AD19">
            <v>190</v>
          </cell>
          <cell r="AE19">
            <v>190</v>
          </cell>
        </row>
        <row r="20">
          <cell r="A20" t="str">
            <v>Bureaux-Cuisson-Électricité</v>
          </cell>
          <cell r="B20" t="str">
            <v>elccfadmcui</v>
          </cell>
          <cell r="C20" t="str">
            <v>fra</v>
          </cell>
          <cell r="D20" t="str">
            <v>CEREN</v>
          </cell>
          <cell r="E20" t="str">
            <v>GWh pci</v>
          </cell>
          <cell r="K20">
            <v>363</v>
          </cell>
          <cell r="L20">
            <v>371</v>
          </cell>
          <cell r="M20">
            <v>377</v>
          </cell>
          <cell r="N20">
            <v>377</v>
          </cell>
          <cell r="O20">
            <v>388</v>
          </cell>
          <cell r="P20">
            <v>432</v>
          </cell>
          <cell r="Q20">
            <v>443</v>
          </cell>
          <cell r="R20">
            <v>453</v>
          </cell>
          <cell r="S20">
            <v>456</v>
          </cell>
          <cell r="T20">
            <v>457</v>
          </cell>
          <cell r="U20">
            <v>461</v>
          </cell>
          <cell r="V20">
            <v>474</v>
          </cell>
          <cell r="W20">
            <v>482</v>
          </cell>
          <cell r="X20">
            <v>480</v>
          </cell>
          <cell r="Y20">
            <v>478</v>
          </cell>
          <cell r="Z20">
            <v>489</v>
          </cell>
          <cell r="AA20">
            <v>499</v>
          </cell>
          <cell r="AB20">
            <v>506</v>
          </cell>
          <cell r="AC20">
            <v>511</v>
          </cell>
          <cell r="AD20">
            <v>512</v>
          </cell>
          <cell r="AE20">
            <v>512</v>
          </cell>
        </row>
        <row r="21">
          <cell r="A21" t="str">
            <v>Bureaux-Cuisson-Fuel domestique</v>
          </cell>
          <cell r="B21" t="str">
            <v>oilcfadmcui</v>
          </cell>
          <cell r="C21" t="str">
            <v>fra</v>
          </cell>
          <cell r="D21" t="str">
            <v>CEREN</v>
          </cell>
          <cell r="E21" t="str">
            <v>GWh pci</v>
          </cell>
          <cell r="K21">
            <v>20</v>
          </cell>
          <cell r="L21">
            <v>20</v>
          </cell>
          <cell r="M21">
            <v>21</v>
          </cell>
          <cell r="N21">
            <v>23</v>
          </cell>
          <cell r="O21">
            <v>23</v>
          </cell>
          <cell r="P21">
            <v>23</v>
          </cell>
          <cell r="Q21">
            <v>23</v>
          </cell>
          <cell r="R21">
            <v>23</v>
          </cell>
          <cell r="S21">
            <v>21</v>
          </cell>
          <cell r="T21">
            <v>21</v>
          </cell>
          <cell r="U21">
            <v>20</v>
          </cell>
          <cell r="V21">
            <v>20</v>
          </cell>
          <cell r="W21">
            <v>19</v>
          </cell>
          <cell r="X21">
            <v>19</v>
          </cell>
          <cell r="Y21">
            <v>18</v>
          </cell>
          <cell r="Z21">
            <v>18</v>
          </cell>
          <cell r="AA21">
            <v>18</v>
          </cell>
          <cell r="AB21">
            <v>16</v>
          </cell>
          <cell r="AC21">
            <v>15</v>
          </cell>
          <cell r="AD21">
            <v>14</v>
          </cell>
          <cell r="AE21">
            <v>14</v>
          </cell>
        </row>
        <row r="22">
          <cell r="A22" t="str">
            <v>Bureaux-Cuisson-Gaz naturel</v>
          </cell>
          <cell r="B22" t="str">
            <v>gascfadmcui</v>
          </cell>
          <cell r="C22" t="str">
            <v>fra</v>
          </cell>
          <cell r="D22" t="str">
            <v>CEREN</v>
          </cell>
          <cell r="E22" t="str">
            <v>GWh pci</v>
          </cell>
          <cell r="K22">
            <v>240</v>
          </cell>
          <cell r="L22">
            <v>249</v>
          </cell>
          <cell r="M22">
            <v>272</v>
          </cell>
          <cell r="N22">
            <v>285</v>
          </cell>
          <cell r="O22">
            <v>291</v>
          </cell>
          <cell r="P22">
            <v>290</v>
          </cell>
          <cell r="Q22">
            <v>287</v>
          </cell>
          <cell r="R22">
            <v>288</v>
          </cell>
          <cell r="S22">
            <v>283</v>
          </cell>
          <cell r="T22">
            <v>283</v>
          </cell>
          <cell r="U22">
            <v>284</v>
          </cell>
          <cell r="V22">
            <v>288</v>
          </cell>
          <cell r="W22">
            <v>290</v>
          </cell>
          <cell r="X22">
            <v>288</v>
          </cell>
          <cell r="Y22">
            <v>283</v>
          </cell>
          <cell r="Z22">
            <v>284</v>
          </cell>
          <cell r="AA22">
            <v>283</v>
          </cell>
          <cell r="AB22">
            <v>279</v>
          </cell>
          <cell r="AC22">
            <v>276</v>
          </cell>
          <cell r="AD22">
            <v>273</v>
          </cell>
          <cell r="AE22">
            <v>272</v>
          </cell>
        </row>
        <row r="23">
          <cell r="A23" t="str">
            <v>Bureaux-Cuisson-Autres comb.</v>
          </cell>
          <cell r="B23" t="str">
            <v>othcfadmcui</v>
          </cell>
          <cell r="C23" t="str">
            <v>fra</v>
          </cell>
          <cell r="D23" t="str">
            <v>CEREN</v>
          </cell>
          <cell r="E23" t="str">
            <v>GWh pci</v>
          </cell>
          <cell r="K23">
            <v>58</v>
          </cell>
          <cell r="L23">
            <v>57</v>
          </cell>
          <cell r="M23">
            <v>55</v>
          </cell>
          <cell r="N23">
            <v>55</v>
          </cell>
          <cell r="O23">
            <v>55</v>
          </cell>
          <cell r="P23">
            <v>54</v>
          </cell>
          <cell r="Q23">
            <v>54</v>
          </cell>
          <cell r="R23">
            <v>54</v>
          </cell>
          <cell r="S23">
            <v>51</v>
          </cell>
          <cell r="T23">
            <v>49</v>
          </cell>
          <cell r="U23">
            <v>49</v>
          </cell>
          <cell r="V23">
            <v>49</v>
          </cell>
          <cell r="W23">
            <v>49</v>
          </cell>
          <cell r="X23">
            <v>48</v>
          </cell>
          <cell r="Y23">
            <v>47</v>
          </cell>
          <cell r="Z23">
            <v>48</v>
          </cell>
          <cell r="AA23">
            <v>48</v>
          </cell>
          <cell r="AB23">
            <v>48</v>
          </cell>
          <cell r="AC23">
            <v>47</v>
          </cell>
          <cell r="AD23">
            <v>47</v>
          </cell>
          <cell r="AE23">
            <v>47</v>
          </cell>
        </row>
        <row r="24">
          <cell r="A24" t="str">
            <v>Bureaux-Eau chaude-Électricité</v>
          </cell>
          <cell r="B24" t="str">
            <v>elccfadmecs</v>
          </cell>
          <cell r="C24" t="str">
            <v>fra</v>
          </cell>
          <cell r="D24" t="str">
            <v>CEREN</v>
          </cell>
          <cell r="E24" t="str">
            <v>GWh pci</v>
          </cell>
          <cell r="K24">
            <v>422</v>
          </cell>
          <cell r="L24">
            <v>432</v>
          </cell>
          <cell r="M24">
            <v>438</v>
          </cell>
          <cell r="N24">
            <v>437</v>
          </cell>
          <cell r="O24">
            <v>445</v>
          </cell>
          <cell r="P24">
            <v>462</v>
          </cell>
          <cell r="Q24">
            <v>475</v>
          </cell>
          <cell r="R24">
            <v>494</v>
          </cell>
          <cell r="S24">
            <v>511</v>
          </cell>
          <cell r="T24">
            <v>523</v>
          </cell>
          <cell r="U24">
            <v>535</v>
          </cell>
          <cell r="V24">
            <v>557</v>
          </cell>
          <cell r="W24">
            <v>573</v>
          </cell>
          <cell r="X24">
            <v>584</v>
          </cell>
          <cell r="Y24">
            <v>591</v>
          </cell>
          <cell r="Z24">
            <v>604</v>
          </cell>
          <cell r="AA24">
            <v>614</v>
          </cell>
          <cell r="AB24">
            <v>623</v>
          </cell>
          <cell r="AC24">
            <v>632</v>
          </cell>
          <cell r="AD24">
            <v>632</v>
          </cell>
          <cell r="AE24">
            <v>633</v>
          </cell>
        </row>
        <row r="25">
          <cell r="A25" t="str">
            <v>Bureaux-Eau chaude-Fuel domestique</v>
          </cell>
          <cell r="B25" t="str">
            <v>oilcfadmecs</v>
          </cell>
          <cell r="C25" t="str">
            <v>fra</v>
          </cell>
          <cell r="D25" t="str">
            <v>CEREN</v>
          </cell>
          <cell r="E25" t="str">
            <v>GWh pci</v>
          </cell>
          <cell r="K25">
            <v>281</v>
          </cell>
          <cell r="L25">
            <v>280</v>
          </cell>
          <cell r="M25">
            <v>285</v>
          </cell>
          <cell r="N25">
            <v>281</v>
          </cell>
          <cell r="O25">
            <v>297</v>
          </cell>
          <cell r="P25">
            <v>286</v>
          </cell>
          <cell r="Q25">
            <v>275</v>
          </cell>
          <cell r="R25">
            <v>259</v>
          </cell>
          <cell r="S25">
            <v>243</v>
          </cell>
          <cell r="T25">
            <v>237</v>
          </cell>
          <cell r="U25">
            <v>232</v>
          </cell>
          <cell r="V25">
            <v>230</v>
          </cell>
          <cell r="W25">
            <v>220</v>
          </cell>
          <cell r="X25">
            <v>216</v>
          </cell>
          <cell r="Y25">
            <v>209</v>
          </cell>
          <cell r="Z25">
            <v>204</v>
          </cell>
          <cell r="AA25">
            <v>202</v>
          </cell>
          <cell r="AB25">
            <v>189</v>
          </cell>
          <cell r="AC25">
            <v>173</v>
          </cell>
          <cell r="AD25">
            <v>165</v>
          </cell>
          <cell r="AE25">
            <v>164</v>
          </cell>
        </row>
        <row r="26">
          <cell r="A26" t="str">
            <v>Bureaux-Eau chaude-Gaz naturel</v>
          </cell>
          <cell r="B26" t="str">
            <v>gascfadmecs</v>
          </cell>
          <cell r="C26" t="str">
            <v>fra</v>
          </cell>
          <cell r="D26" t="str">
            <v>CEREN</v>
          </cell>
          <cell r="E26" t="str">
            <v>GWh pci</v>
          </cell>
          <cell r="K26">
            <v>397</v>
          </cell>
          <cell r="L26">
            <v>409</v>
          </cell>
          <cell r="M26">
            <v>438</v>
          </cell>
          <cell r="N26">
            <v>443</v>
          </cell>
          <cell r="O26">
            <v>449</v>
          </cell>
          <cell r="P26">
            <v>457</v>
          </cell>
          <cell r="Q26">
            <v>472</v>
          </cell>
          <cell r="R26">
            <v>484</v>
          </cell>
          <cell r="S26">
            <v>484</v>
          </cell>
          <cell r="T26">
            <v>492</v>
          </cell>
          <cell r="U26">
            <v>502</v>
          </cell>
          <cell r="V26">
            <v>512</v>
          </cell>
          <cell r="W26">
            <v>521</v>
          </cell>
          <cell r="X26">
            <v>527</v>
          </cell>
          <cell r="Y26">
            <v>527</v>
          </cell>
          <cell r="Z26">
            <v>531</v>
          </cell>
          <cell r="AA26">
            <v>533</v>
          </cell>
          <cell r="AB26">
            <v>534</v>
          </cell>
          <cell r="AC26">
            <v>537</v>
          </cell>
          <cell r="AD26">
            <v>540</v>
          </cell>
          <cell r="AE26">
            <v>543</v>
          </cell>
        </row>
        <row r="27">
          <cell r="A27" t="str">
            <v>Bureaux-Eau chaude-Autres comb.</v>
          </cell>
          <cell r="B27" t="str">
            <v>othcfadmecs</v>
          </cell>
          <cell r="C27" t="str">
            <v>fra</v>
          </cell>
          <cell r="D27" t="str">
            <v>CEREN</v>
          </cell>
          <cell r="E27" t="str">
            <v>GWh pci</v>
          </cell>
          <cell r="K27">
            <v>133</v>
          </cell>
          <cell r="L27">
            <v>136</v>
          </cell>
          <cell r="M27">
            <v>139</v>
          </cell>
          <cell r="N27">
            <v>155</v>
          </cell>
          <cell r="O27">
            <v>150</v>
          </cell>
          <cell r="P27">
            <v>157</v>
          </cell>
          <cell r="Q27">
            <v>158</v>
          </cell>
          <cell r="R27">
            <v>158</v>
          </cell>
          <cell r="S27">
            <v>154</v>
          </cell>
          <cell r="T27">
            <v>153</v>
          </cell>
          <cell r="U27">
            <v>155</v>
          </cell>
          <cell r="V27">
            <v>160</v>
          </cell>
          <cell r="W27">
            <v>162</v>
          </cell>
          <cell r="X27">
            <v>162</v>
          </cell>
          <cell r="Y27">
            <v>164</v>
          </cell>
          <cell r="Z27">
            <v>166</v>
          </cell>
          <cell r="AA27">
            <v>169</v>
          </cell>
          <cell r="AB27">
            <v>170</v>
          </cell>
          <cell r="AC27">
            <v>172</v>
          </cell>
          <cell r="AD27">
            <v>175</v>
          </cell>
          <cell r="AE27">
            <v>179</v>
          </cell>
        </row>
        <row r="28">
          <cell r="A28" t="str">
            <v>Bureaux-Spécifique-Électricité</v>
          </cell>
          <cell r="B28" t="str">
            <v>elccfadmspé</v>
          </cell>
          <cell r="C28" t="str">
            <v>fra</v>
          </cell>
          <cell r="D28" t="str">
            <v>CEREN</v>
          </cell>
          <cell r="E28" t="str">
            <v>GWh pci</v>
          </cell>
          <cell r="K28">
            <v>13855</v>
          </cell>
          <cell r="L28">
            <v>14134</v>
          </cell>
          <cell r="M28">
            <v>14431</v>
          </cell>
          <cell r="N28">
            <v>14715</v>
          </cell>
          <cell r="O28">
            <v>15341</v>
          </cell>
          <cell r="P28">
            <v>15711</v>
          </cell>
          <cell r="Q28">
            <v>16314</v>
          </cell>
          <cell r="R28">
            <v>16701</v>
          </cell>
          <cell r="S28">
            <v>16998</v>
          </cell>
          <cell r="T28">
            <v>17270</v>
          </cell>
          <cell r="U28">
            <v>17591</v>
          </cell>
          <cell r="V28">
            <v>17979</v>
          </cell>
          <cell r="W28">
            <v>18363</v>
          </cell>
          <cell r="X28">
            <v>18703</v>
          </cell>
          <cell r="Y28">
            <v>18867</v>
          </cell>
          <cell r="Z28">
            <v>19216</v>
          </cell>
          <cell r="AA28">
            <v>19539</v>
          </cell>
          <cell r="AB28">
            <v>19751</v>
          </cell>
          <cell r="AC28">
            <v>20093</v>
          </cell>
          <cell r="AD28">
            <v>20365</v>
          </cell>
          <cell r="AE28">
            <v>20716</v>
          </cell>
        </row>
        <row r="29">
          <cell r="A29" t="str">
            <v>Bureaux-Spécifique-Fuel domestique</v>
          </cell>
          <cell r="B29" t="str">
            <v>oilcfadmspé</v>
          </cell>
          <cell r="C29" t="str">
            <v>fra</v>
          </cell>
          <cell r="D29" t="str">
            <v>CEREN</v>
          </cell>
          <cell r="E29" t="str">
            <v>GWh pci</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row>
        <row r="30">
          <cell r="A30" t="str">
            <v>Bureaux-Spécifique-Gaz naturel</v>
          </cell>
          <cell r="B30" t="str">
            <v>gascfadmspé</v>
          </cell>
          <cell r="C30" t="str">
            <v>fra</v>
          </cell>
          <cell r="D30" t="str">
            <v>CEREN</v>
          </cell>
          <cell r="E30" t="str">
            <v>GWh pci</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row>
        <row r="31">
          <cell r="A31" t="str">
            <v>Bureaux-Spécifique-Autres comb.</v>
          </cell>
          <cell r="B31" t="str">
            <v>othcfadmspé</v>
          </cell>
          <cell r="C31" t="str">
            <v>fra</v>
          </cell>
          <cell r="D31" t="str">
            <v>CEREN</v>
          </cell>
          <cell r="E31" t="str">
            <v>GWh pci</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row>
        <row r="32">
          <cell r="A32" t="str">
            <v>Consommation énergétique café-hôtels-restaurants</v>
          </cell>
        </row>
        <row r="33">
          <cell r="A33" t="str">
            <v>Cafés-hôtels-restaurants-Autres usages therm-Électricité</v>
          </cell>
          <cell r="B33" t="str">
            <v>elccfhrcthm</v>
          </cell>
          <cell r="C33" t="str">
            <v>fra</v>
          </cell>
          <cell r="D33" t="str">
            <v>CEREN</v>
          </cell>
          <cell r="E33" t="str">
            <v>GWh pci</v>
          </cell>
          <cell r="K33">
            <v>130</v>
          </cell>
          <cell r="L33">
            <v>129</v>
          </cell>
          <cell r="M33">
            <v>129</v>
          </cell>
          <cell r="N33">
            <v>129</v>
          </cell>
          <cell r="O33">
            <v>129</v>
          </cell>
          <cell r="P33">
            <v>129</v>
          </cell>
          <cell r="Q33">
            <v>129</v>
          </cell>
          <cell r="R33">
            <v>129</v>
          </cell>
          <cell r="S33">
            <v>129</v>
          </cell>
          <cell r="T33">
            <v>129</v>
          </cell>
          <cell r="U33">
            <v>129</v>
          </cell>
          <cell r="V33">
            <v>129</v>
          </cell>
          <cell r="W33">
            <v>129</v>
          </cell>
          <cell r="X33">
            <v>129</v>
          </cell>
          <cell r="Y33">
            <v>129</v>
          </cell>
          <cell r="Z33">
            <v>129</v>
          </cell>
          <cell r="AA33">
            <v>129</v>
          </cell>
          <cell r="AB33">
            <v>129</v>
          </cell>
          <cell r="AC33">
            <v>129</v>
          </cell>
          <cell r="AD33">
            <v>129</v>
          </cell>
          <cell r="AE33">
            <v>129</v>
          </cell>
        </row>
        <row r="34">
          <cell r="A34" t="str">
            <v>Cafés-hôtels-restaurants-Autres usages therm-Fuel domestique</v>
          </cell>
          <cell r="B34" t="str">
            <v>oilcfhrcthm</v>
          </cell>
          <cell r="C34" t="str">
            <v>fra</v>
          </cell>
          <cell r="D34" t="str">
            <v>CEREN</v>
          </cell>
          <cell r="E34" t="str">
            <v>GWh pci</v>
          </cell>
          <cell r="K34">
            <v>136</v>
          </cell>
          <cell r="L34">
            <v>136</v>
          </cell>
          <cell r="M34">
            <v>136</v>
          </cell>
          <cell r="N34">
            <v>136</v>
          </cell>
          <cell r="O34">
            <v>136</v>
          </cell>
          <cell r="P34">
            <v>136</v>
          </cell>
          <cell r="Q34">
            <v>136</v>
          </cell>
          <cell r="R34">
            <v>136</v>
          </cell>
          <cell r="S34">
            <v>136</v>
          </cell>
          <cell r="T34">
            <v>136</v>
          </cell>
          <cell r="U34">
            <v>136</v>
          </cell>
          <cell r="V34">
            <v>136</v>
          </cell>
          <cell r="W34">
            <v>136</v>
          </cell>
          <cell r="X34">
            <v>136</v>
          </cell>
          <cell r="Y34">
            <v>136</v>
          </cell>
          <cell r="Z34">
            <v>136</v>
          </cell>
          <cell r="AA34">
            <v>136</v>
          </cell>
          <cell r="AB34">
            <v>136</v>
          </cell>
          <cell r="AC34">
            <v>136</v>
          </cell>
          <cell r="AD34">
            <v>136</v>
          </cell>
          <cell r="AE34">
            <v>136</v>
          </cell>
        </row>
        <row r="35">
          <cell r="A35" t="str">
            <v>Cafés-hôtels-restaurants-Autres usages therm-Gaz naturel</v>
          </cell>
          <cell r="B35" t="str">
            <v>gascfhrcthm</v>
          </cell>
          <cell r="C35" t="str">
            <v>fra</v>
          </cell>
          <cell r="D35" t="str">
            <v>CEREN</v>
          </cell>
          <cell r="E35" t="str">
            <v>GWh pci</v>
          </cell>
          <cell r="K35">
            <v>210</v>
          </cell>
          <cell r="L35">
            <v>221</v>
          </cell>
          <cell r="M35">
            <v>227</v>
          </cell>
          <cell r="N35">
            <v>227</v>
          </cell>
          <cell r="O35">
            <v>227</v>
          </cell>
          <cell r="P35">
            <v>227</v>
          </cell>
          <cell r="Q35">
            <v>227</v>
          </cell>
          <cell r="R35">
            <v>227</v>
          </cell>
          <cell r="S35">
            <v>227</v>
          </cell>
          <cell r="T35">
            <v>227</v>
          </cell>
          <cell r="U35">
            <v>227</v>
          </cell>
          <cell r="V35">
            <v>227</v>
          </cell>
          <cell r="W35">
            <v>227</v>
          </cell>
          <cell r="X35">
            <v>227</v>
          </cell>
          <cell r="Y35">
            <v>227</v>
          </cell>
          <cell r="Z35">
            <v>227</v>
          </cell>
          <cell r="AA35">
            <v>227</v>
          </cell>
          <cell r="AB35">
            <v>227</v>
          </cell>
          <cell r="AC35">
            <v>227</v>
          </cell>
          <cell r="AD35">
            <v>227</v>
          </cell>
          <cell r="AE35">
            <v>227</v>
          </cell>
        </row>
        <row r="36">
          <cell r="A36" t="str">
            <v>Cafés-hôtels-restaurants-Autres usages therm-Autres comb.</v>
          </cell>
          <cell r="B36" t="str">
            <v>othcfhrcthm</v>
          </cell>
          <cell r="C36" t="str">
            <v>fra</v>
          </cell>
          <cell r="D36" t="str">
            <v>CEREN</v>
          </cell>
          <cell r="E36" t="str">
            <v>GWh pci</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row>
        <row r="37">
          <cell r="A37" t="str">
            <v>Cafés-hôtels-restaurants-Chauffage-Électricité</v>
          </cell>
          <cell r="B37" t="str">
            <v>elccfhrcchf</v>
          </cell>
          <cell r="C37" t="str">
            <v>fra</v>
          </cell>
          <cell r="D37" t="str">
            <v>CEREN</v>
          </cell>
          <cell r="E37" t="str">
            <v>GWh pci</v>
          </cell>
          <cell r="K37">
            <v>1252</v>
          </cell>
          <cell r="L37">
            <v>1268</v>
          </cell>
          <cell r="M37">
            <v>1273</v>
          </cell>
          <cell r="N37">
            <v>1336</v>
          </cell>
          <cell r="O37">
            <v>1348</v>
          </cell>
          <cell r="P37">
            <v>1460</v>
          </cell>
          <cell r="Q37">
            <v>1465</v>
          </cell>
          <cell r="R37">
            <v>1475</v>
          </cell>
          <cell r="S37">
            <v>1495</v>
          </cell>
          <cell r="T37">
            <v>1497</v>
          </cell>
          <cell r="U37">
            <v>1501</v>
          </cell>
          <cell r="V37">
            <v>1505</v>
          </cell>
          <cell r="W37">
            <v>1532</v>
          </cell>
          <cell r="X37">
            <v>1572</v>
          </cell>
          <cell r="Y37">
            <v>1581</v>
          </cell>
          <cell r="Z37">
            <v>1565</v>
          </cell>
          <cell r="AA37">
            <v>1543</v>
          </cell>
          <cell r="AB37">
            <v>1510</v>
          </cell>
          <cell r="AC37">
            <v>1461</v>
          </cell>
          <cell r="AD37">
            <v>1453</v>
          </cell>
          <cell r="AE37">
            <v>1453</v>
          </cell>
        </row>
        <row r="38">
          <cell r="A38" t="str">
            <v>Cafés-hôtels-restaurants-Chauffage-Fuel domestique</v>
          </cell>
          <cell r="B38" t="str">
            <v>oilcfhrcchf</v>
          </cell>
          <cell r="C38" t="str">
            <v>fra</v>
          </cell>
          <cell r="D38" t="str">
            <v>CEREN</v>
          </cell>
          <cell r="E38" t="str">
            <v>GWh pci</v>
          </cell>
          <cell r="K38">
            <v>2724</v>
          </cell>
          <cell r="L38">
            <v>2602</v>
          </cell>
          <cell r="M38">
            <v>2682</v>
          </cell>
          <cell r="N38">
            <v>2606</v>
          </cell>
          <cell r="O38">
            <v>2420</v>
          </cell>
          <cell r="P38">
            <v>2437</v>
          </cell>
          <cell r="Q38">
            <v>2415</v>
          </cell>
          <cell r="R38">
            <v>2355</v>
          </cell>
          <cell r="S38">
            <v>2213</v>
          </cell>
          <cell r="T38">
            <v>2162</v>
          </cell>
          <cell r="U38">
            <v>2051</v>
          </cell>
          <cell r="V38">
            <v>1976</v>
          </cell>
          <cell r="W38">
            <v>1880</v>
          </cell>
          <cell r="X38">
            <v>1788</v>
          </cell>
          <cell r="Y38">
            <v>1641</v>
          </cell>
          <cell r="Z38">
            <v>1494</v>
          </cell>
          <cell r="AA38">
            <v>1392</v>
          </cell>
          <cell r="AB38">
            <v>1317</v>
          </cell>
          <cell r="AC38">
            <v>1211</v>
          </cell>
          <cell r="AD38">
            <v>1173</v>
          </cell>
          <cell r="AE38">
            <v>1135</v>
          </cell>
        </row>
        <row r="39">
          <cell r="A39" t="str">
            <v>Cafés-hôtels-restaurants-Chauffage-Gaz naturel</v>
          </cell>
          <cell r="B39" t="str">
            <v>gascfhrcchf</v>
          </cell>
          <cell r="C39" t="str">
            <v>fra</v>
          </cell>
          <cell r="D39" t="str">
            <v>CEREN</v>
          </cell>
          <cell r="E39" t="str">
            <v>GWh pci</v>
          </cell>
          <cell r="K39">
            <v>3472</v>
          </cell>
          <cell r="L39">
            <v>3518</v>
          </cell>
          <cell r="M39">
            <v>3601</v>
          </cell>
          <cell r="N39">
            <v>3641</v>
          </cell>
          <cell r="O39">
            <v>3616</v>
          </cell>
          <cell r="P39">
            <v>3750</v>
          </cell>
          <cell r="Q39">
            <v>3891</v>
          </cell>
          <cell r="R39">
            <v>3931</v>
          </cell>
          <cell r="S39">
            <v>3872</v>
          </cell>
          <cell r="T39">
            <v>3759</v>
          </cell>
          <cell r="U39">
            <v>3632</v>
          </cell>
          <cell r="V39">
            <v>3593</v>
          </cell>
          <cell r="W39">
            <v>3559</v>
          </cell>
          <cell r="X39">
            <v>3458</v>
          </cell>
          <cell r="Y39">
            <v>3548</v>
          </cell>
          <cell r="Z39">
            <v>3543</v>
          </cell>
          <cell r="AA39">
            <v>3517</v>
          </cell>
          <cell r="AB39">
            <v>3409</v>
          </cell>
          <cell r="AC39">
            <v>3303</v>
          </cell>
          <cell r="AD39">
            <v>3272</v>
          </cell>
          <cell r="AE39">
            <v>3262</v>
          </cell>
        </row>
        <row r="40">
          <cell r="A40" t="str">
            <v>Cafés-hôtels-restaurants-Chauffage-Autres comb.</v>
          </cell>
          <cell r="B40" t="str">
            <v>othcfhrcchf</v>
          </cell>
          <cell r="C40" t="str">
            <v>fra</v>
          </cell>
          <cell r="D40" t="str">
            <v>CEREN</v>
          </cell>
          <cell r="E40" t="str">
            <v>GWh pci</v>
          </cell>
          <cell r="K40">
            <v>978</v>
          </cell>
          <cell r="L40">
            <v>1015</v>
          </cell>
          <cell r="M40">
            <v>1082</v>
          </cell>
          <cell r="N40">
            <v>1061</v>
          </cell>
          <cell r="O40">
            <v>1062</v>
          </cell>
          <cell r="P40">
            <v>1018</v>
          </cell>
          <cell r="Q40">
            <v>1014</v>
          </cell>
          <cell r="R40">
            <v>1009</v>
          </cell>
          <cell r="S40">
            <v>974</v>
          </cell>
          <cell r="T40">
            <v>980</v>
          </cell>
          <cell r="U40">
            <v>983</v>
          </cell>
          <cell r="V40">
            <v>981</v>
          </cell>
          <cell r="W40">
            <v>995</v>
          </cell>
          <cell r="X40">
            <v>986</v>
          </cell>
          <cell r="Y40">
            <v>994</v>
          </cell>
          <cell r="Z40">
            <v>1024</v>
          </cell>
          <cell r="AA40">
            <v>1025</v>
          </cell>
          <cell r="AB40">
            <v>997</v>
          </cell>
          <cell r="AC40">
            <v>978</v>
          </cell>
          <cell r="AD40">
            <v>986</v>
          </cell>
          <cell r="AE40">
            <v>990</v>
          </cell>
        </row>
        <row r="41">
          <cell r="A41" t="str">
            <v>Cafés-hôtels-restaurants-Climatisation-Électricité</v>
          </cell>
          <cell r="B41" t="str">
            <v>elccfhrccli</v>
          </cell>
          <cell r="C41" t="str">
            <v>fra</v>
          </cell>
          <cell r="D41" t="str">
            <v>CEREN</v>
          </cell>
          <cell r="E41" t="str">
            <v>GWh pci</v>
          </cell>
          <cell r="K41">
            <v>737</v>
          </cell>
          <cell r="L41">
            <v>791</v>
          </cell>
          <cell r="M41">
            <v>847</v>
          </cell>
          <cell r="N41">
            <v>895</v>
          </cell>
          <cell r="O41">
            <v>932</v>
          </cell>
          <cell r="P41">
            <v>980</v>
          </cell>
          <cell r="Q41">
            <v>1013</v>
          </cell>
          <cell r="R41">
            <v>1089</v>
          </cell>
          <cell r="S41">
            <v>1120</v>
          </cell>
          <cell r="T41">
            <v>1168</v>
          </cell>
          <cell r="U41">
            <v>1229</v>
          </cell>
          <cell r="V41">
            <v>1311</v>
          </cell>
          <cell r="W41">
            <v>1408</v>
          </cell>
          <cell r="X41">
            <v>1491</v>
          </cell>
          <cell r="Y41">
            <v>1544</v>
          </cell>
          <cell r="Z41">
            <v>1608</v>
          </cell>
          <cell r="AA41">
            <v>1646</v>
          </cell>
          <cell r="AB41">
            <v>1688</v>
          </cell>
          <cell r="AC41">
            <v>1719</v>
          </cell>
          <cell r="AD41">
            <v>1752</v>
          </cell>
          <cell r="AE41">
            <v>1778</v>
          </cell>
        </row>
        <row r="42">
          <cell r="A42" t="str">
            <v>Cafés-hôtels-restaurants-Climatisation-Fuel domestique</v>
          </cell>
          <cell r="B42" t="str">
            <v>oilcfhrccli</v>
          </cell>
          <cell r="C42" t="str">
            <v>fra</v>
          </cell>
          <cell r="D42" t="str">
            <v>CEREN</v>
          </cell>
          <cell r="E42" t="str">
            <v>GWh pci</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row>
        <row r="43">
          <cell r="A43" t="str">
            <v>Cafés-hôtels-restaurants-Climatisation-Gaz naturel</v>
          </cell>
          <cell r="B43" t="str">
            <v>gascfhrccli</v>
          </cell>
          <cell r="C43" t="str">
            <v>fra</v>
          </cell>
          <cell r="D43" t="str">
            <v>CEREN</v>
          </cell>
          <cell r="E43" t="str">
            <v>GWh pci</v>
          </cell>
          <cell r="K43">
            <v>9</v>
          </cell>
          <cell r="L43">
            <v>11</v>
          </cell>
          <cell r="M43">
            <v>13</v>
          </cell>
          <cell r="N43">
            <v>13</v>
          </cell>
          <cell r="O43">
            <v>13</v>
          </cell>
          <cell r="P43">
            <v>13</v>
          </cell>
          <cell r="Q43">
            <v>13</v>
          </cell>
          <cell r="R43">
            <v>13</v>
          </cell>
          <cell r="S43">
            <v>13</v>
          </cell>
          <cell r="T43">
            <v>13</v>
          </cell>
          <cell r="U43">
            <v>13</v>
          </cell>
          <cell r="V43">
            <v>13</v>
          </cell>
          <cell r="W43">
            <v>13</v>
          </cell>
          <cell r="X43">
            <v>13</v>
          </cell>
          <cell r="Y43">
            <v>13</v>
          </cell>
          <cell r="Z43">
            <v>13</v>
          </cell>
          <cell r="AA43">
            <v>13</v>
          </cell>
          <cell r="AB43">
            <v>13</v>
          </cell>
          <cell r="AC43">
            <v>13</v>
          </cell>
          <cell r="AD43">
            <v>13</v>
          </cell>
          <cell r="AE43">
            <v>13</v>
          </cell>
        </row>
        <row r="44">
          <cell r="A44" t="str">
            <v>Cafés-hôtels-restaurants-Climatisation-Autres comb.</v>
          </cell>
          <cell r="B44" t="str">
            <v>othcfhrccli</v>
          </cell>
          <cell r="C44" t="str">
            <v>fra</v>
          </cell>
          <cell r="D44" t="str">
            <v>CEREN</v>
          </cell>
          <cell r="E44" t="str">
            <v>GWh pci</v>
          </cell>
          <cell r="K44">
            <v>19</v>
          </cell>
          <cell r="L44">
            <v>22</v>
          </cell>
          <cell r="M44">
            <v>24</v>
          </cell>
          <cell r="N44">
            <v>24</v>
          </cell>
          <cell r="O44">
            <v>24</v>
          </cell>
          <cell r="P44">
            <v>24</v>
          </cell>
          <cell r="Q44">
            <v>23</v>
          </cell>
          <cell r="R44">
            <v>23</v>
          </cell>
          <cell r="S44">
            <v>23</v>
          </cell>
          <cell r="T44">
            <v>23</v>
          </cell>
          <cell r="U44">
            <v>23</v>
          </cell>
          <cell r="V44">
            <v>23</v>
          </cell>
          <cell r="W44">
            <v>23</v>
          </cell>
          <cell r="X44">
            <v>23</v>
          </cell>
          <cell r="Y44">
            <v>23</v>
          </cell>
          <cell r="Z44">
            <v>23</v>
          </cell>
          <cell r="AA44">
            <v>23</v>
          </cell>
          <cell r="AB44">
            <v>23</v>
          </cell>
          <cell r="AC44">
            <v>23</v>
          </cell>
          <cell r="AD44">
            <v>23</v>
          </cell>
          <cell r="AE44">
            <v>23</v>
          </cell>
        </row>
        <row r="45">
          <cell r="A45" t="str">
            <v>Cafés-hôtels-restaurants-Cuisson-Électricité</v>
          </cell>
          <cell r="B45" t="str">
            <v>elccfhrccui</v>
          </cell>
          <cell r="C45" t="str">
            <v>fra</v>
          </cell>
          <cell r="D45" t="str">
            <v>CEREN</v>
          </cell>
          <cell r="E45" t="str">
            <v>GWh pci</v>
          </cell>
          <cell r="K45">
            <v>2147</v>
          </cell>
          <cell r="L45">
            <v>2086</v>
          </cell>
          <cell r="M45">
            <v>2021</v>
          </cell>
          <cell r="N45">
            <v>1955</v>
          </cell>
          <cell r="O45">
            <v>1911</v>
          </cell>
          <cell r="P45">
            <v>1843</v>
          </cell>
          <cell r="Q45">
            <v>1767</v>
          </cell>
          <cell r="R45">
            <v>1699</v>
          </cell>
          <cell r="S45">
            <v>1649</v>
          </cell>
          <cell r="T45">
            <v>1594</v>
          </cell>
          <cell r="U45">
            <v>1539</v>
          </cell>
          <cell r="V45">
            <v>1476</v>
          </cell>
          <cell r="W45">
            <v>1419</v>
          </cell>
          <cell r="X45">
            <v>1368</v>
          </cell>
          <cell r="Y45">
            <v>1296</v>
          </cell>
          <cell r="Z45">
            <v>1222</v>
          </cell>
          <cell r="AA45">
            <v>1141</v>
          </cell>
          <cell r="AB45">
            <v>1072</v>
          </cell>
          <cell r="AC45">
            <v>988</v>
          </cell>
          <cell r="AD45">
            <v>905</v>
          </cell>
          <cell r="AE45">
            <v>916</v>
          </cell>
        </row>
        <row r="46">
          <cell r="A46" t="str">
            <v>Cafés-hôtels-restaurants-Cuisson-Fuel domestique</v>
          </cell>
          <cell r="B46" t="str">
            <v>oilcfhrccui</v>
          </cell>
          <cell r="C46" t="str">
            <v>fra</v>
          </cell>
          <cell r="D46" t="str">
            <v>CEREN</v>
          </cell>
          <cell r="E46" t="str">
            <v>GWh pci</v>
          </cell>
          <cell r="K46">
            <v>51</v>
          </cell>
          <cell r="L46">
            <v>49</v>
          </cell>
          <cell r="M46">
            <v>48</v>
          </cell>
          <cell r="N46">
            <v>49</v>
          </cell>
          <cell r="O46">
            <v>41</v>
          </cell>
          <cell r="P46">
            <v>41</v>
          </cell>
          <cell r="Q46">
            <v>39</v>
          </cell>
          <cell r="R46">
            <v>37</v>
          </cell>
          <cell r="S46">
            <v>35</v>
          </cell>
          <cell r="T46">
            <v>33</v>
          </cell>
          <cell r="U46">
            <v>30</v>
          </cell>
          <cell r="V46">
            <v>29</v>
          </cell>
          <cell r="W46">
            <v>27</v>
          </cell>
          <cell r="X46">
            <v>25</v>
          </cell>
          <cell r="Y46">
            <v>23</v>
          </cell>
          <cell r="Z46">
            <v>20</v>
          </cell>
          <cell r="AA46">
            <v>18</v>
          </cell>
          <cell r="AB46">
            <v>16</v>
          </cell>
          <cell r="AC46">
            <v>15</v>
          </cell>
          <cell r="AD46">
            <v>13</v>
          </cell>
          <cell r="AE46">
            <v>13</v>
          </cell>
        </row>
        <row r="47">
          <cell r="A47" t="str">
            <v>Cafés-hôtels-restaurants-Cuisson-Gaz naturel</v>
          </cell>
          <cell r="B47" t="str">
            <v>gascfhrccui</v>
          </cell>
          <cell r="C47" t="str">
            <v>fra</v>
          </cell>
          <cell r="D47" t="str">
            <v>CEREN</v>
          </cell>
          <cell r="E47" t="str">
            <v>GWh pci</v>
          </cell>
          <cell r="K47">
            <v>1911</v>
          </cell>
          <cell r="L47">
            <v>1943</v>
          </cell>
          <cell r="M47">
            <v>1956</v>
          </cell>
          <cell r="N47">
            <v>1992</v>
          </cell>
          <cell r="O47">
            <v>1980</v>
          </cell>
          <cell r="P47">
            <v>2078</v>
          </cell>
          <cell r="Q47">
            <v>2141</v>
          </cell>
          <cell r="R47">
            <v>2140</v>
          </cell>
          <cell r="S47">
            <v>2127</v>
          </cell>
          <cell r="T47">
            <v>2114</v>
          </cell>
          <cell r="U47">
            <v>2085</v>
          </cell>
          <cell r="V47">
            <v>2079</v>
          </cell>
          <cell r="W47">
            <v>2078</v>
          </cell>
          <cell r="X47">
            <v>2037</v>
          </cell>
          <cell r="Y47">
            <v>2037</v>
          </cell>
          <cell r="Z47">
            <v>2051</v>
          </cell>
          <cell r="AA47">
            <v>2037</v>
          </cell>
          <cell r="AB47">
            <v>2005</v>
          </cell>
          <cell r="AC47">
            <v>1977</v>
          </cell>
          <cell r="AD47">
            <v>1955</v>
          </cell>
          <cell r="AE47">
            <v>1953</v>
          </cell>
        </row>
        <row r="48">
          <cell r="A48" t="str">
            <v>Cafés-hôtels-restaurants-Cuisson-Autres comb.</v>
          </cell>
          <cell r="B48" t="str">
            <v>othcfhrccui</v>
          </cell>
          <cell r="C48" t="str">
            <v>fra</v>
          </cell>
          <cell r="D48" t="str">
            <v>CEREN</v>
          </cell>
          <cell r="E48" t="str">
            <v>GWh pci</v>
          </cell>
          <cell r="K48">
            <v>792</v>
          </cell>
          <cell r="L48">
            <v>794</v>
          </cell>
          <cell r="M48">
            <v>800</v>
          </cell>
          <cell r="N48">
            <v>802</v>
          </cell>
          <cell r="O48">
            <v>775</v>
          </cell>
          <cell r="P48">
            <v>741</v>
          </cell>
          <cell r="Q48">
            <v>709</v>
          </cell>
          <cell r="R48">
            <v>714</v>
          </cell>
          <cell r="S48">
            <v>704</v>
          </cell>
          <cell r="T48">
            <v>698</v>
          </cell>
          <cell r="U48">
            <v>701</v>
          </cell>
          <cell r="V48">
            <v>702</v>
          </cell>
          <cell r="W48">
            <v>704</v>
          </cell>
          <cell r="X48">
            <v>701</v>
          </cell>
          <cell r="Y48">
            <v>707</v>
          </cell>
          <cell r="Z48">
            <v>705</v>
          </cell>
          <cell r="AA48">
            <v>707</v>
          </cell>
          <cell r="AB48">
            <v>700</v>
          </cell>
          <cell r="AC48">
            <v>697</v>
          </cell>
          <cell r="AD48">
            <v>693</v>
          </cell>
          <cell r="AE48">
            <v>695</v>
          </cell>
        </row>
        <row r="49">
          <cell r="A49" t="str">
            <v>Cafés-hôtels-restaurants-Eau chaude-Électricité</v>
          </cell>
          <cell r="B49" t="str">
            <v>elccfhrcecs</v>
          </cell>
          <cell r="C49" t="str">
            <v>fra</v>
          </cell>
          <cell r="D49" t="str">
            <v>CEREN</v>
          </cell>
          <cell r="E49" t="str">
            <v>GWh pci</v>
          </cell>
          <cell r="K49">
            <v>692</v>
          </cell>
          <cell r="L49">
            <v>723</v>
          </cell>
          <cell r="M49">
            <v>744</v>
          </cell>
          <cell r="N49">
            <v>765</v>
          </cell>
          <cell r="O49">
            <v>776</v>
          </cell>
          <cell r="P49">
            <v>775</v>
          </cell>
          <cell r="Q49">
            <v>792</v>
          </cell>
          <cell r="R49">
            <v>817</v>
          </cell>
          <cell r="S49">
            <v>853</v>
          </cell>
          <cell r="T49">
            <v>893</v>
          </cell>
          <cell r="U49">
            <v>926</v>
          </cell>
          <cell r="V49">
            <v>956</v>
          </cell>
          <cell r="W49">
            <v>986</v>
          </cell>
          <cell r="X49">
            <v>1035</v>
          </cell>
          <cell r="Y49">
            <v>1074</v>
          </cell>
          <cell r="Z49">
            <v>1107</v>
          </cell>
          <cell r="AA49">
            <v>1131</v>
          </cell>
          <cell r="AB49">
            <v>1157</v>
          </cell>
          <cell r="AC49">
            <v>1178</v>
          </cell>
          <cell r="AD49">
            <v>1200</v>
          </cell>
          <cell r="AE49">
            <v>1208</v>
          </cell>
        </row>
        <row r="50">
          <cell r="A50" t="str">
            <v>Cafés-hôtels-restaurants-Eau chaude-Fuel domestique</v>
          </cell>
          <cell r="B50" t="str">
            <v>oilcfhrcecs</v>
          </cell>
          <cell r="C50" t="str">
            <v>fra</v>
          </cell>
          <cell r="D50" t="str">
            <v>CEREN</v>
          </cell>
          <cell r="E50" t="str">
            <v>GWh pci</v>
          </cell>
          <cell r="K50">
            <v>431</v>
          </cell>
          <cell r="L50">
            <v>412</v>
          </cell>
          <cell r="M50">
            <v>411</v>
          </cell>
          <cell r="N50">
            <v>398</v>
          </cell>
          <cell r="O50">
            <v>388</v>
          </cell>
          <cell r="P50">
            <v>406</v>
          </cell>
          <cell r="Q50">
            <v>399</v>
          </cell>
          <cell r="R50">
            <v>388</v>
          </cell>
          <cell r="S50">
            <v>368</v>
          </cell>
          <cell r="T50">
            <v>356</v>
          </cell>
          <cell r="U50">
            <v>344</v>
          </cell>
          <cell r="V50">
            <v>335</v>
          </cell>
          <cell r="W50">
            <v>322</v>
          </cell>
          <cell r="X50">
            <v>316</v>
          </cell>
          <cell r="Y50">
            <v>301</v>
          </cell>
          <cell r="Z50">
            <v>283</v>
          </cell>
          <cell r="AA50">
            <v>269</v>
          </cell>
          <cell r="AB50">
            <v>262</v>
          </cell>
          <cell r="AC50">
            <v>254</v>
          </cell>
          <cell r="AD50">
            <v>248</v>
          </cell>
          <cell r="AE50">
            <v>248</v>
          </cell>
        </row>
        <row r="51">
          <cell r="A51" t="str">
            <v>Cafés-hôtels-restaurants-Eau chaude-Gaz naturel</v>
          </cell>
          <cell r="B51" t="str">
            <v>gascfhrcecs</v>
          </cell>
          <cell r="C51" t="str">
            <v>fra</v>
          </cell>
          <cell r="D51" t="str">
            <v>CEREN</v>
          </cell>
          <cell r="E51" t="str">
            <v>GWh pci</v>
          </cell>
          <cell r="K51">
            <v>867</v>
          </cell>
          <cell r="L51">
            <v>869</v>
          </cell>
          <cell r="M51">
            <v>851</v>
          </cell>
          <cell r="N51">
            <v>861</v>
          </cell>
          <cell r="O51">
            <v>860</v>
          </cell>
          <cell r="P51">
            <v>889</v>
          </cell>
          <cell r="Q51">
            <v>901</v>
          </cell>
          <cell r="R51">
            <v>908</v>
          </cell>
          <cell r="S51">
            <v>913</v>
          </cell>
          <cell r="T51">
            <v>913</v>
          </cell>
          <cell r="U51">
            <v>904</v>
          </cell>
          <cell r="V51">
            <v>906</v>
          </cell>
          <cell r="W51">
            <v>911</v>
          </cell>
          <cell r="X51">
            <v>895</v>
          </cell>
          <cell r="Y51">
            <v>894</v>
          </cell>
          <cell r="Z51">
            <v>897</v>
          </cell>
          <cell r="AA51">
            <v>888</v>
          </cell>
          <cell r="AB51">
            <v>874</v>
          </cell>
          <cell r="AC51">
            <v>861</v>
          </cell>
          <cell r="AD51">
            <v>849</v>
          </cell>
          <cell r="AE51">
            <v>851</v>
          </cell>
        </row>
        <row r="52">
          <cell r="A52" t="str">
            <v>Cafés-hôtels-restaurants-Eau chaude-Autres comb.</v>
          </cell>
          <cell r="B52" t="str">
            <v>othcfhrcecs</v>
          </cell>
          <cell r="C52" t="str">
            <v>fra</v>
          </cell>
          <cell r="D52" t="str">
            <v>CEREN</v>
          </cell>
          <cell r="E52" t="str">
            <v>GWh pci</v>
          </cell>
          <cell r="K52">
            <v>312</v>
          </cell>
          <cell r="L52">
            <v>316</v>
          </cell>
          <cell r="M52">
            <v>320</v>
          </cell>
          <cell r="N52">
            <v>329</v>
          </cell>
          <cell r="O52">
            <v>322</v>
          </cell>
          <cell r="P52">
            <v>325</v>
          </cell>
          <cell r="Q52">
            <v>322</v>
          </cell>
          <cell r="R52">
            <v>319</v>
          </cell>
          <cell r="S52">
            <v>314</v>
          </cell>
          <cell r="T52">
            <v>308</v>
          </cell>
          <cell r="U52">
            <v>307</v>
          </cell>
          <cell r="V52">
            <v>306</v>
          </cell>
          <cell r="W52">
            <v>313</v>
          </cell>
          <cell r="X52">
            <v>312</v>
          </cell>
          <cell r="Y52">
            <v>314</v>
          </cell>
          <cell r="Z52">
            <v>312</v>
          </cell>
          <cell r="AA52">
            <v>312</v>
          </cell>
          <cell r="AB52">
            <v>306</v>
          </cell>
          <cell r="AC52">
            <v>303</v>
          </cell>
          <cell r="AD52">
            <v>301</v>
          </cell>
          <cell r="AE52">
            <v>304</v>
          </cell>
        </row>
        <row r="53">
          <cell r="A53" t="str">
            <v>Cafés-hôtels-restaurants-Spécifique-Électricité</v>
          </cell>
          <cell r="B53" t="str">
            <v>elccfhrcspé</v>
          </cell>
          <cell r="C53" t="str">
            <v>fra</v>
          </cell>
          <cell r="D53" t="str">
            <v>CEREN</v>
          </cell>
          <cell r="E53" t="str">
            <v>GWh pci</v>
          </cell>
          <cell r="K53">
            <v>3133</v>
          </cell>
          <cell r="L53">
            <v>3306</v>
          </cell>
          <cell r="M53">
            <v>3638</v>
          </cell>
          <cell r="N53">
            <v>3852</v>
          </cell>
          <cell r="O53">
            <v>4045</v>
          </cell>
          <cell r="P53">
            <v>4321</v>
          </cell>
          <cell r="Q53">
            <v>4502</v>
          </cell>
          <cell r="R53">
            <v>4721</v>
          </cell>
          <cell r="S53">
            <v>4923</v>
          </cell>
          <cell r="T53">
            <v>5137</v>
          </cell>
          <cell r="U53">
            <v>5360</v>
          </cell>
          <cell r="V53">
            <v>5637</v>
          </cell>
          <cell r="W53">
            <v>5921</v>
          </cell>
          <cell r="X53">
            <v>6188</v>
          </cell>
          <cell r="Y53">
            <v>6465</v>
          </cell>
          <cell r="Z53">
            <v>6734</v>
          </cell>
          <cell r="AA53">
            <v>6958</v>
          </cell>
          <cell r="AB53">
            <v>7148</v>
          </cell>
          <cell r="AC53">
            <v>7323</v>
          </cell>
          <cell r="AD53">
            <v>7540</v>
          </cell>
          <cell r="AE53">
            <v>7420</v>
          </cell>
        </row>
        <row r="54">
          <cell r="A54" t="str">
            <v>Cafés-hôtels-restaurants-Spécifique-Fuel domestique</v>
          </cell>
          <cell r="B54" t="str">
            <v>oilcfhrcspé</v>
          </cell>
          <cell r="C54" t="str">
            <v>fra</v>
          </cell>
          <cell r="D54" t="str">
            <v>CEREN</v>
          </cell>
          <cell r="E54" t="str">
            <v>GWh pci</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row>
        <row r="55">
          <cell r="A55" t="str">
            <v>Cafés-hôtels-restaurants-Spécifique-Gaz naturel</v>
          </cell>
          <cell r="B55" t="str">
            <v>gascfhrcspé</v>
          </cell>
          <cell r="C55" t="str">
            <v>fra</v>
          </cell>
          <cell r="D55" t="str">
            <v>CEREN</v>
          </cell>
          <cell r="E55" t="str">
            <v>GWh pci</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row>
        <row r="56">
          <cell r="A56" t="str">
            <v>Cafés-hôtels-restaurants-Spécifique-Autres comb.</v>
          </cell>
          <cell r="B56" t="str">
            <v>othcfhrcspé</v>
          </cell>
          <cell r="C56" t="str">
            <v>fra</v>
          </cell>
          <cell r="D56" t="str">
            <v>CEREN</v>
          </cell>
          <cell r="E56" t="str">
            <v>GWh pci</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row>
        <row r="57">
          <cell r="A57" t="str">
            <v>Consommation énergétique Commerce</v>
          </cell>
        </row>
        <row r="58">
          <cell r="A58" t="str">
            <v>Commerce-Autres usages therm-Électricité</v>
          </cell>
          <cell r="B58" t="str">
            <v>elccfcomthm</v>
          </cell>
          <cell r="C58" t="str">
            <v>fra</v>
          </cell>
          <cell r="D58" t="str">
            <v>CEREN</v>
          </cell>
          <cell r="E58" t="str">
            <v>GWh pci</v>
          </cell>
          <cell r="K58">
            <v>1738</v>
          </cell>
          <cell r="L58">
            <v>1738</v>
          </cell>
          <cell r="M58">
            <v>1738</v>
          </cell>
          <cell r="N58">
            <v>1738</v>
          </cell>
          <cell r="O58">
            <v>1738</v>
          </cell>
          <cell r="P58">
            <v>1738</v>
          </cell>
          <cell r="Q58">
            <v>1738</v>
          </cell>
          <cell r="R58">
            <v>1738</v>
          </cell>
          <cell r="S58">
            <v>1738</v>
          </cell>
          <cell r="T58">
            <v>1738</v>
          </cell>
          <cell r="U58">
            <v>1738</v>
          </cell>
          <cell r="V58">
            <v>1738</v>
          </cell>
          <cell r="W58">
            <v>1738</v>
          </cell>
          <cell r="X58">
            <v>1738</v>
          </cell>
          <cell r="Y58">
            <v>1738</v>
          </cell>
          <cell r="Z58">
            <v>1738</v>
          </cell>
          <cell r="AA58">
            <v>1738</v>
          </cell>
          <cell r="AB58">
            <v>1738</v>
          </cell>
          <cell r="AC58">
            <v>1738</v>
          </cell>
          <cell r="AD58">
            <v>1738</v>
          </cell>
          <cell r="AE58">
            <v>1738</v>
          </cell>
        </row>
        <row r="59">
          <cell r="A59" t="str">
            <v>Commerce-Autres usages therm-Fuel domestique</v>
          </cell>
          <cell r="B59" t="str">
            <v>oilcfcomthm</v>
          </cell>
          <cell r="C59" t="str">
            <v>fra</v>
          </cell>
          <cell r="D59" t="str">
            <v>CEREN</v>
          </cell>
          <cell r="E59" t="str">
            <v>GWh pci</v>
          </cell>
          <cell r="K59">
            <v>2056</v>
          </cell>
          <cell r="L59">
            <v>2056</v>
          </cell>
          <cell r="M59">
            <v>2056</v>
          </cell>
          <cell r="N59">
            <v>2056</v>
          </cell>
          <cell r="O59">
            <v>2056</v>
          </cell>
          <cell r="P59">
            <v>2056</v>
          </cell>
          <cell r="Q59">
            <v>2056</v>
          </cell>
          <cell r="R59">
            <v>2056</v>
          </cell>
          <cell r="S59">
            <v>2056</v>
          </cell>
          <cell r="T59">
            <v>2056</v>
          </cell>
          <cell r="U59">
            <v>2056</v>
          </cell>
          <cell r="V59">
            <v>2056</v>
          </cell>
          <cell r="W59">
            <v>2056</v>
          </cell>
          <cell r="X59">
            <v>2056</v>
          </cell>
          <cell r="Y59">
            <v>2056</v>
          </cell>
          <cell r="Z59">
            <v>2056</v>
          </cell>
          <cell r="AA59">
            <v>2056</v>
          </cell>
          <cell r="AB59">
            <v>2056</v>
          </cell>
          <cell r="AC59">
            <v>2056</v>
          </cell>
          <cell r="AD59">
            <v>2056</v>
          </cell>
          <cell r="AE59">
            <v>2056</v>
          </cell>
        </row>
        <row r="60">
          <cell r="A60" t="str">
            <v>Commerce-Autres usages therm-Gaz naturel</v>
          </cell>
          <cell r="B60" t="str">
            <v>gascfcomthm</v>
          </cell>
          <cell r="C60" t="str">
            <v>fra</v>
          </cell>
          <cell r="D60" t="str">
            <v>CEREN</v>
          </cell>
          <cell r="E60" t="str">
            <v>GWh pci</v>
          </cell>
          <cell r="K60">
            <v>2217</v>
          </cell>
          <cell r="L60">
            <v>2186</v>
          </cell>
          <cell r="M60">
            <v>2238</v>
          </cell>
          <cell r="N60">
            <v>2219</v>
          </cell>
          <cell r="O60">
            <v>2219</v>
          </cell>
          <cell r="P60">
            <v>2219</v>
          </cell>
          <cell r="Q60">
            <v>2219</v>
          </cell>
          <cell r="R60">
            <v>2219</v>
          </cell>
          <cell r="S60">
            <v>2219</v>
          </cell>
          <cell r="T60">
            <v>2219</v>
          </cell>
          <cell r="U60">
            <v>2219</v>
          </cell>
          <cell r="V60">
            <v>2219</v>
          </cell>
          <cell r="W60">
            <v>2219</v>
          </cell>
          <cell r="X60">
            <v>2219</v>
          </cell>
          <cell r="Y60">
            <v>2219</v>
          </cell>
          <cell r="Z60">
            <v>2219</v>
          </cell>
          <cell r="AA60">
            <v>2219</v>
          </cell>
          <cell r="AB60">
            <v>2219</v>
          </cell>
          <cell r="AC60">
            <v>2219</v>
          </cell>
          <cell r="AD60">
            <v>2219</v>
          </cell>
          <cell r="AE60">
            <v>2219</v>
          </cell>
        </row>
        <row r="61">
          <cell r="A61" t="str">
            <v>Commerce-Autres usages therm-Autres comb.</v>
          </cell>
          <cell r="B61" t="str">
            <v>othcfcomthm</v>
          </cell>
          <cell r="C61" t="str">
            <v>fra</v>
          </cell>
          <cell r="D61" t="str">
            <v>CEREN</v>
          </cell>
          <cell r="E61" t="str">
            <v>GWh pci</v>
          </cell>
          <cell r="K61">
            <v>449</v>
          </cell>
          <cell r="L61">
            <v>449</v>
          </cell>
          <cell r="M61">
            <v>449</v>
          </cell>
          <cell r="N61">
            <v>449</v>
          </cell>
          <cell r="O61">
            <v>449</v>
          </cell>
          <cell r="P61">
            <v>449</v>
          </cell>
          <cell r="Q61">
            <v>449</v>
          </cell>
          <cell r="R61">
            <v>449</v>
          </cell>
          <cell r="S61">
            <v>449</v>
          </cell>
          <cell r="T61">
            <v>449</v>
          </cell>
          <cell r="U61">
            <v>449</v>
          </cell>
          <cell r="V61">
            <v>449</v>
          </cell>
          <cell r="W61">
            <v>449</v>
          </cell>
          <cell r="X61">
            <v>449</v>
          </cell>
          <cell r="Y61">
            <v>449</v>
          </cell>
          <cell r="Z61">
            <v>449</v>
          </cell>
          <cell r="AA61">
            <v>449</v>
          </cell>
          <cell r="AB61">
            <v>449</v>
          </cell>
          <cell r="AC61">
            <v>449</v>
          </cell>
          <cell r="AD61">
            <v>449</v>
          </cell>
          <cell r="AE61">
            <v>449</v>
          </cell>
        </row>
        <row r="62">
          <cell r="A62" t="str">
            <v>Commerce-Chauffage-Électricité</v>
          </cell>
          <cell r="B62" t="str">
            <v>elccfcomchf</v>
          </cell>
          <cell r="C62" t="str">
            <v>fra</v>
          </cell>
          <cell r="D62" t="str">
            <v>CEREN</v>
          </cell>
          <cell r="E62" t="str">
            <v>GWh pci</v>
          </cell>
          <cell r="K62">
            <v>3584</v>
          </cell>
          <cell r="L62">
            <v>3602</v>
          </cell>
          <cell r="M62">
            <v>3705</v>
          </cell>
          <cell r="N62">
            <v>3835</v>
          </cell>
          <cell r="O62">
            <v>3959</v>
          </cell>
          <cell r="P62">
            <v>4071</v>
          </cell>
          <cell r="Q62">
            <v>4132</v>
          </cell>
          <cell r="R62">
            <v>4132</v>
          </cell>
          <cell r="S62">
            <v>4120</v>
          </cell>
          <cell r="T62">
            <v>4135</v>
          </cell>
          <cell r="U62">
            <v>4174</v>
          </cell>
          <cell r="V62">
            <v>4246</v>
          </cell>
          <cell r="W62">
            <v>4288</v>
          </cell>
          <cell r="X62">
            <v>4375</v>
          </cell>
          <cell r="Y62">
            <v>4355</v>
          </cell>
          <cell r="Z62">
            <v>4353</v>
          </cell>
          <cell r="AA62">
            <v>4389</v>
          </cell>
          <cell r="AB62">
            <v>4382</v>
          </cell>
          <cell r="AC62">
            <v>4410</v>
          </cell>
          <cell r="AD62">
            <v>4468</v>
          </cell>
          <cell r="AE62">
            <v>4402</v>
          </cell>
        </row>
        <row r="63">
          <cell r="A63" t="str">
            <v>Commerce-Chauffage-Fuel domestique</v>
          </cell>
          <cell r="B63" t="str">
            <v>oilcfcomchf</v>
          </cell>
          <cell r="C63" t="str">
            <v>fra</v>
          </cell>
          <cell r="D63" t="str">
            <v>CEREN</v>
          </cell>
          <cell r="E63" t="str">
            <v>GWh pci</v>
          </cell>
          <cell r="K63">
            <v>6477</v>
          </cell>
          <cell r="L63">
            <v>6451</v>
          </cell>
          <cell r="M63">
            <v>7067</v>
          </cell>
          <cell r="N63">
            <v>7159</v>
          </cell>
          <cell r="O63">
            <v>7258</v>
          </cell>
          <cell r="P63">
            <v>7219</v>
          </cell>
          <cell r="Q63">
            <v>7558</v>
          </cell>
          <cell r="R63">
            <v>7514</v>
          </cell>
          <cell r="S63">
            <v>7349</v>
          </cell>
          <cell r="T63">
            <v>6971</v>
          </cell>
          <cell r="U63">
            <v>6936</v>
          </cell>
          <cell r="V63">
            <v>6830</v>
          </cell>
          <cell r="W63">
            <v>6687</v>
          </cell>
          <cell r="X63">
            <v>6509</v>
          </cell>
          <cell r="Y63">
            <v>6211</v>
          </cell>
          <cell r="Z63">
            <v>6034</v>
          </cell>
          <cell r="AA63">
            <v>5713</v>
          </cell>
          <cell r="AB63">
            <v>5374</v>
          </cell>
          <cell r="AC63">
            <v>5057</v>
          </cell>
          <cell r="AD63">
            <v>4944</v>
          </cell>
          <cell r="AE63">
            <v>4785</v>
          </cell>
        </row>
        <row r="64">
          <cell r="A64" t="str">
            <v>Commerce-Chauffage-Gaz naturel</v>
          </cell>
          <cell r="B64" t="str">
            <v>gascfcomchf</v>
          </cell>
          <cell r="C64" t="str">
            <v>fra</v>
          </cell>
          <cell r="D64" t="str">
            <v>CEREN</v>
          </cell>
          <cell r="E64" t="str">
            <v>GWh pci</v>
          </cell>
          <cell r="K64">
            <v>7073</v>
          </cell>
          <cell r="L64">
            <v>7206</v>
          </cell>
          <cell r="M64">
            <v>7743</v>
          </cell>
          <cell r="N64">
            <v>8083</v>
          </cell>
          <cell r="O64">
            <v>8401</v>
          </cell>
          <cell r="P64">
            <v>8659</v>
          </cell>
          <cell r="Q64">
            <v>8941</v>
          </cell>
          <cell r="R64">
            <v>9462</v>
          </cell>
          <cell r="S64">
            <v>9376</v>
          </cell>
          <cell r="T64">
            <v>9618</v>
          </cell>
          <cell r="U64">
            <v>9603</v>
          </cell>
          <cell r="V64">
            <v>9569</v>
          </cell>
          <cell r="W64">
            <v>9780</v>
          </cell>
          <cell r="X64">
            <v>9835</v>
          </cell>
          <cell r="Y64">
            <v>9647</v>
          </cell>
          <cell r="Z64">
            <v>9719</v>
          </cell>
          <cell r="AA64">
            <v>9769</v>
          </cell>
          <cell r="AB64">
            <v>9571</v>
          </cell>
          <cell r="AC64">
            <v>9325</v>
          </cell>
          <cell r="AD64">
            <v>9337</v>
          </cell>
          <cell r="AE64">
            <v>9032</v>
          </cell>
        </row>
        <row r="65">
          <cell r="A65" t="str">
            <v>Commerce-Chauffage-Autres comb.</v>
          </cell>
          <cell r="B65" t="str">
            <v>othcfcomchf</v>
          </cell>
          <cell r="C65" t="str">
            <v>fra</v>
          </cell>
          <cell r="D65" t="str">
            <v>CEREN</v>
          </cell>
          <cell r="E65" t="str">
            <v>GWh pci</v>
          </cell>
          <cell r="K65">
            <v>987</v>
          </cell>
          <cell r="L65">
            <v>945</v>
          </cell>
          <cell r="M65">
            <v>946</v>
          </cell>
          <cell r="N65">
            <v>958</v>
          </cell>
          <cell r="O65">
            <v>960</v>
          </cell>
          <cell r="P65">
            <v>956</v>
          </cell>
          <cell r="Q65">
            <v>947</v>
          </cell>
          <cell r="R65">
            <v>935</v>
          </cell>
          <cell r="S65">
            <v>903</v>
          </cell>
          <cell r="T65">
            <v>912</v>
          </cell>
          <cell r="U65">
            <v>909</v>
          </cell>
          <cell r="V65">
            <v>906</v>
          </cell>
          <cell r="W65">
            <v>907</v>
          </cell>
          <cell r="X65">
            <v>922</v>
          </cell>
          <cell r="Y65">
            <v>912</v>
          </cell>
          <cell r="Z65">
            <v>893</v>
          </cell>
          <cell r="AA65">
            <v>881</v>
          </cell>
          <cell r="AB65">
            <v>872</v>
          </cell>
          <cell r="AC65">
            <v>834</v>
          </cell>
          <cell r="AD65">
            <v>844</v>
          </cell>
          <cell r="AE65">
            <v>834</v>
          </cell>
        </row>
        <row r="66">
          <cell r="A66" t="str">
            <v>Commerce-Climatisation-Électricité</v>
          </cell>
          <cell r="B66" t="str">
            <v>elccfcomcli</v>
          </cell>
          <cell r="C66" t="str">
            <v>fra</v>
          </cell>
          <cell r="D66" t="str">
            <v>CEREN</v>
          </cell>
          <cell r="E66" t="str">
            <v>GWh pci</v>
          </cell>
          <cell r="K66">
            <v>1971</v>
          </cell>
          <cell r="L66">
            <v>2043</v>
          </cell>
          <cell r="M66">
            <v>2212</v>
          </cell>
          <cell r="N66">
            <v>2311</v>
          </cell>
          <cell r="O66">
            <v>2480</v>
          </cell>
          <cell r="P66">
            <v>2604</v>
          </cell>
          <cell r="Q66">
            <v>2735</v>
          </cell>
          <cell r="R66">
            <v>2928</v>
          </cell>
          <cell r="S66">
            <v>3005</v>
          </cell>
          <cell r="T66">
            <v>3166</v>
          </cell>
          <cell r="U66">
            <v>3352</v>
          </cell>
          <cell r="V66">
            <v>3531</v>
          </cell>
          <cell r="W66">
            <v>3672</v>
          </cell>
          <cell r="X66">
            <v>3850</v>
          </cell>
          <cell r="Y66">
            <v>4077</v>
          </cell>
          <cell r="Z66">
            <v>4213</v>
          </cell>
          <cell r="AA66">
            <v>4342</v>
          </cell>
          <cell r="AB66">
            <v>4503</v>
          </cell>
          <cell r="AC66">
            <v>4666</v>
          </cell>
          <cell r="AD66">
            <v>4763</v>
          </cell>
          <cell r="AE66">
            <v>4897</v>
          </cell>
        </row>
        <row r="67">
          <cell r="A67" t="str">
            <v>Commerce-Climatisation-Fuel domestique</v>
          </cell>
          <cell r="B67" t="str">
            <v>oilcfcomcli</v>
          </cell>
          <cell r="C67" t="str">
            <v>fra</v>
          </cell>
          <cell r="D67" t="str">
            <v>CEREN</v>
          </cell>
          <cell r="E67" t="str">
            <v>GWh pci</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row>
        <row r="68">
          <cell r="A68" t="str">
            <v>Commerce-Climatisation-Gaz naturel</v>
          </cell>
          <cell r="B68" t="str">
            <v>gascfcomcli</v>
          </cell>
          <cell r="C68" t="str">
            <v>fra</v>
          </cell>
          <cell r="D68" t="str">
            <v>CEREN</v>
          </cell>
          <cell r="E68" t="str">
            <v>GWh pci</v>
          </cell>
          <cell r="K68">
            <v>7</v>
          </cell>
          <cell r="L68">
            <v>15</v>
          </cell>
          <cell r="M68">
            <v>17</v>
          </cell>
          <cell r="N68">
            <v>17</v>
          </cell>
          <cell r="O68">
            <v>17</v>
          </cell>
          <cell r="P68">
            <v>17</v>
          </cell>
          <cell r="Q68">
            <v>18</v>
          </cell>
          <cell r="R68">
            <v>18</v>
          </cell>
          <cell r="S68">
            <v>18</v>
          </cell>
          <cell r="T68">
            <v>18</v>
          </cell>
          <cell r="U68">
            <v>18</v>
          </cell>
          <cell r="V68">
            <v>18</v>
          </cell>
          <cell r="W68">
            <v>18</v>
          </cell>
          <cell r="X68">
            <v>18</v>
          </cell>
          <cell r="Y68">
            <v>18</v>
          </cell>
          <cell r="Z68">
            <v>18</v>
          </cell>
          <cell r="AA68">
            <v>18</v>
          </cell>
          <cell r="AB68">
            <v>18</v>
          </cell>
          <cell r="AC68">
            <v>18</v>
          </cell>
          <cell r="AD68">
            <v>18</v>
          </cell>
          <cell r="AE68">
            <v>18</v>
          </cell>
        </row>
        <row r="69">
          <cell r="A69" t="str">
            <v>Commerce-Climatisation-Autres comb.</v>
          </cell>
          <cell r="B69" t="str">
            <v>othcfcomcli</v>
          </cell>
          <cell r="C69" t="str">
            <v>fra</v>
          </cell>
          <cell r="D69" t="str">
            <v>CEREN</v>
          </cell>
          <cell r="E69" t="str">
            <v>GWh pci</v>
          </cell>
          <cell r="K69">
            <v>106</v>
          </cell>
          <cell r="L69">
            <v>116</v>
          </cell>
          <cell r="M69">
            <v>128</v>
          </cell>
          <cell r="N69">
            <v>128</v>
          </cell>
          <cell r="O69">
            <v>128</v>
          </cell>
          <cell r="P69">
            <v>128</v>
          </cell>
          <cell r="Q69">
            <v>124</v>
          </cell>
          <cell r="R69">
            <v>124</v>
          </cell>
          <cell r="S69">
            <v>124</v>
          </cell>
          <cell r="T69">
            <v>124</v>
          </cell>
          <cell r="U69">
            <v>124</v>
          </cell>
          <cell r="V69">
            <v>124</v>
          </cell>
          <cell r="W69">
            <v>124</v>
          </cell>
          <cell r="X69">
            <v>124</v>
          </cell>
          <cell r="Y69">
            <v>124</v>
          </cell>
          <cell r="Z69">
            <v>124</v>
          </cell>
          <cell r="AA69">
            <v>124</v>
          </cell>
          <cell r="AB69">
            <v>124</v>
          </cell>
          <cell r="AC69">
            <v>124</v>
          </cell>
          <cell r="AD69">
            <v>124</v>
          </cell>
          <cell r="AE69">
            <v>124</v>
          </cell>
        </row>
        <row r="70">
          <cell r="A70" t="str">
            <v>Commerce-Cuisson-Électricité</v>
          </cell>
          <cell r="B70" t="str">
            <v>elccfcomcui</v>
          </cell>
          <cell r="C70" t="str">
            <v>fra</v>
          </cell>
          <cell r="D70" t="str">
            <v>CEREN</v>
          </cell>
          <cell r="E70" t="str">
            <v>GWh pci</v>
          </cell>
          <cell r="K70">
            <v>629</v>
          </cell>
          <cell r="L70">
            <v>676</v>
          </cell>
          <cell r="M70">
            <v>686</v>
          </cell>
          <cell r="N70">
            <v>696</v>
          </cell>
          <cell r="O70">
            <v>700</v>
          </cell>
          <cell r="P70">
            <v>717</v>
          </cell>
          <cell r="Q70">
            <v>722</v>
          </cell>
          <cell r="R70">
            <v>738</v>
          </cell>
          <cell r="S70">
            <v>739</v>
          </cell>
          <cell r="T70">
            <v>734</v>
          </cell>
          <cell r="U70">
            <v>730</v>
          </cell>
          <cell r="V70">
            <v>725</v>
          </cell>
          <cell r="W70">
            <v>725</v>
          </cell>
          <cell r="X70">
            <v>717</v>
          </cell>
          <cell r="Y70">
            <v>697</v>
          </cell>
          <cell r="Z70">
            <v>694</v>
          </cell>
          <cell r="AA70">
            <v>698</v>
          </cell>
          <cell r="AB70">
            <v>692</v>
          </cell>
          <cell r="AC70">
            <v>685</v>
          </cell>
          <cell r="AD70">
            <v>680</v>
          </cell>
          <cell r="AE70">
            <v>680</v>
          </cell>
        </row>
        <row r="71">
          <cell r="A71" t="str">
            <v>Commerce-Cuisson-Fuel domestique</v>
          </cell>
          <cell r="B71" t="str">
            <v>oilcfcomcui</v>
          </cell>
          <cell r="C71" t="str">
            <v>fra</v>
          </cell>
          <cell r="D71" t="str">
            <v>CEREN</v>
          </cell>
          <cell r="E71" t="str">
            <v>GWh pci</v>
          </cell>
          <cell r="K71">
            <v>22</v>
          </cell>
          <cell r="L71">
            <v>22</v>
          </cell>
          <cell r="M71">
            <v>22</v>
          </cell>
          <cell r="N71">
            <v>18</v>
          </cell>
          <cell r="O71">
            <v>17</v>
          </cell>
          <cell r="P71">
            <v>16</v>
          </cell>
          <cell r="Q71">
            <v>14</v>
          </cell>
          <cell r="R71">
            <v>15</v>
          </cell>
          <cell r="S71">
            <v>15</v>
          </cell>
          <cell r="T71">
            <v>15</v>
          </cell>
          <cell r="U71">
            <v>15</v>
          </cell>
          <cell r="V71">
            <v>15</v>
          </cell>
          <cell r="W71">
            <v>15</v>
          </cell>
          <cell r="X71">
            <v>15</v>
          </cell>
          <cell r="Y71">
            <v>14</v>
          </cell>
          <cell r="Z71">
            <v>16</v>
          </cell>
          <cell r="AA71">
            <v>16</v>
          </cell>
          <cell r="AB71">
            <v>15</v>
          </cell>
          <cell r="AC71">
            <v>15</v>
          </cell>
          <cell r="AD71">
            <v>15</v>
          </cell>
          <cell r="AE71">
            <v>15</v>
          </cell>
        </row>
        <row r="72">
          <cell r="A72" t="str">
            <v>Commerce-Cuisson-Gaz naturel</v>
          </cell>
          <cell r="B72" t="str">
            <v>gascfcomcui</v>
          </cell>
          <cell r="C72" t="str">
            <v>fra</v>
          </cell>
          <cell r="D72" t="str">
            <v>CEREN</v>
          </cell>
          <cell r="E72" t="str">
            <v>GWh pci</v>
          </cell>
          <cell r="K72">
            <v>282</v>
          </cell>
          <cell r="L72">
            <v>274</v>
          </cell>
          <cell r="M72">
            <v>263</v>
          </cell>
          <cell r="N72">
            <v>263</v>
          </cell>
          <cell r="O72">
            <v>273</v>
          </cell>
          <cell r="P72">
            <v>279</v>
          </cell>
          <cell r="Q72">
            <v>282</v>
          </cell>
          <cell r="R72">
            <v>272</v>
          </cell>
          <cell r="S72">
            <v>271</v>
          </cell>
          <cell r="T72">
            <v>270</v>
          </cell>
          <cell r="U72">
            <v>273</v>
          </cell>
          <cell r="V72">
            <v>273</v>
          </cell>
          <cell r="W72">
            <v>275</v>
          </cell>
          <cell r="X72">
            <v>274</v>
          </cell>
          <cell r="Y72">
            <v>272</v>
          </cell>
          <cell r="Z72">
            <v>271</v>
          </cell>
          <cell r="AA72">
            <v>270</v>
          </cell>
          <cell r="AB72">
            <v>268</v>
          </cell>
          <cell r="AC72">
            <v>264</v>
          </cell>
          <cell r="AD72">
            <v>262</v>
          </cell>
          <cell r="AE72">
            <v>262</v>
          </cell>
        </row>
        <row r="73">
          <cell r="A73" t="str">
            <v>Commerce-Cuisson-Autres comb.</v>
          </cell>
          <cell r="B73" t="str">
            <v>othcfcomcui</v>
          </cell>
          <cell r="C73" t="str">
            <v>fra</v>
          </cell>
          <cell r="D73" t="str">
            <v>CEREN</v>
          </cell>
          <cell r="E73" t="str">
            <v>GWh pci</v>
          </cell>
          <cell r="K73">
            <v>124</v>
          </cell>
          <cell r="L73">
            <v>124</v>
          </cell>
          <cell r="M73">
            <v>120</v>
          </cell>
          <cell r="N73">
            <v>127</v>
          </cell>
          <cell r="O73">
            <v>127</v>
          </cell>
          <cell r="P73">
            <v>132</v>
          </cell>
          <cell r="Q73">
            <v>124</v>
          </cell>
          <cell r="R73">
            <v>117</v>
          </cell>
          <cell r="S73">
            <v>114</v>
          </cell>
          <cell r="T73">
            <v>113</v>
          </cell>
          <cell r="U73">
            <v>115</v>
          </cell>
          <cell r="V73">
            <v>115</v>
          </cell>
          <cell r="W73">
            <v>115</v>
          </cell>
          <cell r="X73">
            <v>112</v>
          </cell>
          <cell r="Y73">
            <v>112</v>
          </cell>
          <cell r="Z73">
            <v>115</v>
          </cell>
          <cell r="AA73">
            <v>115</v>
          </cell>
          <cell r="AB73">
            <v>114</v>
          </cell>
          <cell r="AC73">
            <v>112</v>
          </cell>
          <cell r="AD73">
            <v>111</v>
          </cell>
          <cell r="AE73">
            <v>110</v>
          </cell>
        </row>
        <row r="74">
          <cell r="A74" t="str">
            <v>Commerce-Eau chaude-Électricité</v>
          </cell>
          <cell r="B74" t="str">
            <v>elccfcomecs</v>
          </cell>
          <cell r="C74" t="str">
            <v>fra</v>
          </cell>
          <cell r="D74" t="str">
            <v>CEREN</v>
          </cell>
          <cell r="E74" t="str">
            <v>GWh pci</v>
          </cell>
          <cell r="K74">
            <v>1349</v>
          </cell>
          <cell r="L74">
            <v>1362</v>
          </cell>
          <cell r="M74">
            <v>1367</v>
          </cell>
          <cell r="N74">
            <v>1371</v>
          </cell>
          <cell r="O74">
            <v>1384</v>
          </cell>
          <cell r="P74">
            <v>1427</v>
          </cell>
          <cell r="Q74">
            <v>1454</v>
          </cell>
          <cell r="R74">
            <v>1479</v>
          </cell>
          <cell r="S74">
            <v>1505</v>
          </cell>
          <cell r="T74">
            <v>1520</v>
          </cell>
          <cell r="U74">
            <v>1535</v>
          </cell>
          <cell r="V74">
            <v>1551</v>
          </cell>
          <cell r="W74">
            <v>1577</v>
          </cell>
          <cell r="X74">
            <v>1585</v>
          </cell>
          <cell r="Y74">
            <v>1567</v>
          </cell>
          <cell r="Z74">
            <v>1574</v>
          </cell>
          <cell r="AA74">
            <v>1591</v>
          </cell>
          <cell r="AB74">
            <v>1593</v>
          </cell>
          <cell r="AC74">
            <v>1599</v>
          </cell>
          <cell r="AD74">
            <v>1602</v>
          </cell>
          <cell r="AE74">
            <v>1611</v>
          </cell>
        </row>
        <row r="75">
          <cell r="A75" t="str">
            <v>Commerce-Eau chaude-Fuel domestique</v>
          </cell>
          <cell r="B75" t="str">
            <v>oilcfcomecs</v>
          </cell>
          <cell r="C75" t="str">
            <v>fra</v>
          </cell>
          <cell r="D75" t="str">
            <v>CEREN</v>
          </cell>
          <cell r="E75" t="str">
            <v>GWh pci</v>
          </cell>
          <cell r="K75">
            <v>573</v>
          </cell>
          <cell r="L75">
            <v>572</v>
          </cell>
          <cell r="M75">
            <v>575</v>
          </cell>
          <cell r="N75">
            <v>582</v>
          </cell>
          <cell r="O75">
            <v>566</v>
          </cell>
          <cell r="P75">
            <v>535</v>
          </cell>
          <cell r="Q75">
            <v>538</v>
          </cell>
          <cell r="R75">
            <v>537</v>
          </cell>
          <cell r="S75">
            <v>530</v>
          </cell>
          <cell r="T75">
            <v>521</v>
          </cell>
          <cell r="U75">
            <v>524</v>
          </cell>
          <cell r="V75">
            <v>522</v>
          </cell>
          <cell r="W75">
            <v>518</v>
          </cell>
          <cell r="X75">
            <v>508</v>
          </cell>
          <cell r="Y75">
            <v>504</v>
          </cell>
          <cell r="Z75">
            <v>499</v>
          </cell>
          <cell r="AA75">
            <v>492</v>
          </cell>
          <cell r="AB75">
            <v>484</v>
          </cell>
          <cell r="AC75">
            <v>474</v>
          </cell>
          <cell r="AD75">
            <v>462</v>
          </cell>
          <cell r="AE75">
            <v>472</v>
          </cell>
        </row>
        <row r="76">
          <cell r="A76" t="str">
            <v>Commerce-Eau chaude-Gaz naturel</v>
          </cell>
          <cell r="B76" t="str">
            <v>gascfcomecs</v>
          </cell>
          <cell r="C76" t="str">
            <v>fra</v>
          </cell>
          <cell r="D76" t="str">
            <v>CEREN</v>
          </cell>
          <cell r="E76" t="str">
            <v>GWh pci</v>
          </cell>
          <cell r="K76">
            <v>550</v>
          </cell>
          <cell r="L76">
            <v>564</v>
          </cell>
          <cell r="M76">
            <v>590</v>
          </cell>
          <cell r="N76">
            <v>613</v>
          </cell>
          <cell r="O76">
            <v>641</v>
          </cell>
          <cell r="P76">
            <v>648</v>
          </cell>
          <cell r="Q76">
            <v>653</v>
          </cell>
          <cell r="R76">
            <v>661</v>
          </cell>
          <cell r="S76">
            <v>672</v>
          </cell>
          <cell r="T76">
            <v>681</v>
          </cell>
          <cell r="U76">
            <v>694</v>
          </cell>
          <cell r="V76">
            <v>701</v>
          </cell>
          <cell r="W76">
            <v>717</v>
          </cell>
          <cell r="X76">
            <v>723</v>
          </cell>
          <cell r="Y76">
            <v>722</v>
          </cell>
          <cell r="Z76">
            <v>723</v>
          </cell>
          <cell r="AA76">
            <v>724</v>
          </cell>
          <cell r="AB76">
            <v>722</v>
          </cell>
          <cell r="AC76">
            <v>717</v>
          </cell>
          <cell r="AD76">
            <v>715</v>
          </cell>
          <cell r="AE76">
            <v>723</v>
          </cell>
        </row>
        <row r="77">
          <cell r="A77" t="str">
            <v>Commerce-Eau chaude-Autres comb.</v>
          </cell>
          <cell r="B77" t="str">
            <v>othcfcomecs</v>
          </cell>
          <cell r="C77" t="str">
            <v>fra</v>
          </cell>
          <cell r="D77" t="str">
            <v>CEREN</v>
          </cell>
          <cell r="E77" t="str">
            <v>GWh pci</v>
          </cell>
          <cell r="K77">
            <v>214</v>
          </cell>
          <cell r="L77">
            <v>218</v>
          </cell>
          <cell r="M77">
            <v>223</v>
          </cell>
          <cell r="N77">
            <v>230</v>
          </cell>
          <cell r="O77">
            <v>248</v>
          </cell>
          <cell r="P77">
            <v>257</v>
          </cell>
          <cell r="Q77">
            <v>256</v>
          </cell>
          <cell r="R77">
            <v>254</v>
          </cell>
          <cell r="S77">
            <v>251</v>
          </cell>
          <cell r="T77">
            <v>252</v>
          </cell>
          <cell r="U77">
            <v>253</v>
          </cell>
          <cell r="V77">
            <v>254</v>
          </cell>
          <cell r="W77">
            <v>258</v>
          </cell>
          <cell r="X77">
            <v>254</v>
          </cell>
          <cell r="Y77">
            <v>260</v>
          </cell>
          <cell r="Z77">
            <v>266</v>
          </cell>
          <cell r="AA77">
            <v>266</v>
          </cell>
          <cell r="AB77">
            <v>269</v>
          </cell>
          <cell r="AC77">
            <v>266</v>
          </cell>
          <cell r="AD77">
            <v>267</v>
          </cell>
          <cell r="AE77">
            <v>281</v>
          </cell>
        </row>
        <row r="78">
          <cell r="A78" t="str">
            <v>Commerce-Spécifique-Électricité</v>
          </cell>
          <cell r="B78" t="str">
            <v>elccfcomspé</v>
          </cell>
          <cell r="C78" t="str">
            <v>fra</v>
          </cell>
          <cell r="D78" t="str">
            <v>CEREN</v>
          </cell>
          <cell r="E78" t="str">
            <v>GWh pci</v>
          </cell>
          <cell r="K78">
            <v>12557</v>
          </cell>
          <cell r="L78">
            <v>12652</v>
          </cell>
          <cell r="M78">
            <v>12837</v>
          </cell>
          <cell r="N78">
            <v>12988</v>
          </cell>
          <cell r="O78">
            <v>13318</v>
          </cell>
          <cell r="P78">
            <v>13688</v>
          </cell>
          <cell r="Q78">
            <v>14072</v>
          </cell>
          <cell r="R78">
            <v>14531</v>
          </cell>
          <cell r="S78">
            <v>14779</v>
          </cell>
          <cell r="T78">
            <v>14838</v>
          </cell>
          <cell r="U78">
            <v>15067</v>
          </cell>
          <cell r="V78">
            <v>15273</v>
          </cell>
          <cell r="W78">
            <v>15488</v>
          </cell>
          <cell r="X78">
            <v>15680</v>
          </cell>
          <cell r="Y78">
            <v>15649</v>
          </cell>
          <cell r="Z78">
            <v>15899</v>
          </cell>
          <cell r="AA78">
            <v>16086</v>
          </cell>
          <cell r="AB78">
            <v>16028</v>
          </cell>
          <cell r="AC78">
            <v>15957</v>
          </cell>
          <cell r="AD78">
            <v>16109</v>
          </cell>
          <cell r="AE78">
            <v>15763</v>
          </cell>
        </row>
        <row r="79">
          <cell r="A79" t="str">
            <v>Commerce-Spécifique-Fuel domestique</v>
          </cell>
          <cell r="B79" t="str">
            <v>oilcfcomspé</v>
          </cell>
          <cell r="C79" t="str">
            <v>fra</v>
          </cell>
          <cell r="D79" t="str">
            <v>CEREN</v>
          </cell>
          <cell r="E79" t="str">
            <v>GWh pci</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Commerce-Spécifique-Gaz naturel</v>
          </cell>
          <cell r="B80" t="str">
            <v>gascfcomspé</v>
          </cell>
          <cell r="C80" t="str">
            <v>fra</v>
          </cell>
          <cell r="D80" t="str">
            <v>CEREN</v>
          </cell>
          <cell r="E80" t="str">
            <v>GWh pci</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row>
        <row r="81">
          <cell r="A81" t="str">
            <v>Commerce-Spécifique-Autres comb.</v>
          </cell>
          <cell r="B81" t="str">
            <v>othcfcomspé</v>
          </cell>
          <cell r="C81" t="str">
            <v>fra</v>
          </cell>
          <cell r="D81" t="str">
            <v>CEREN</v>
          </cell>
          <cell r="E81" t="str">
            <v>GWh pci</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row>
        <row r="82">
          <cell r="A82" t="str">
            <v>Consommation énergétique Enseignement-recherche</v>
          </cell>
        </row>
        <row r="83">
          <cell r="A83" t="str">
            <v>Enseignement-recherche-Autres usages therm-Électricité</v>
          </cell>
          <cell r="B83" t="str">
            <v>elccfeduthm</v>
          </cell>
          <cell r="C83" t="str">
            <v>fra</v>
          </cell>
          <cell r="D83" t="str">
            <v>CEREN</v>
          </cell>
          <cell r="E83" t="str">
            <v>GWh pci</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row>
        <row r="84">
          <cell r="A84" t="str">
            <v>Enseignement-recherche-Autres usages therm-Fuel domestique</v>
          </cell>
          <cell r="B84" t="str">
            <v>oilcfeduthm</v>
          </cell>
          <cell r="C84" t="str">
            <v>fra</v>
          </cell>
          <cell r="D84" t="str">
            <v>CEREN</v>
          </cell>
          <cell r="E84" t="str">
            <v>GWh pci</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row>
        <row r="85">
          <cell r="A85" t="str">
            <v>Enseignement-recherche-Autres usages therm-Gaz naturel</v>
          </cell>
          <cell r="B85" t="str">
            <v>gascfeduthm</v>
          </cell>
          <cell r="C85" t="str">
            <v>fra</v>
          </cell>
          <cell r="D85" t="str">
            <v>CEREN</v>
          </cell>
          <cell r="E85" t="str">
            <v>GWh pci</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row>
        <row r="86">
          <cell r="A86" t="str">
            <v>Enseignement-recherche-Autres usages therm-Autres comb.</v>
          </cell>
          <cell r="B86" t="str">
            <v>othcfeduthm</v>
          </cell>
          <cell r="C86" t="str">
            <v>fra</v>
          </cell>
          <cell r="D86" t="str">
            <v>CEREN</v>
          </cell>
          <cell r="E86" t="str">
            <v>GWh pci</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row>
        <row r="87">
          <cell r="A87" t="str">
            <v>Enseignement-recherche-Chauffage-Électricité</v>
          </cell>
          <cell r="B87" t="str">
            <v>elccfeduchf</v>
          </cell>
          <cell r="C87" t="str">
            <v>fra</v>
          </cell>
          <cell r="D87" t="str">
            <v>CEREN</v>
          </cell>
          <cell r="E87" t="str">
            <v>GWh pci</v>
          </cell>
          <cell r="K87">
            <v>939</v>
          </cell>
          <cell r="L87">
            <v>940</v>
          </cell>
          <cell r="M87">
            <v>961</v>
          </cell>
          <cell r="N87">
            <v>976</v>
          </cell>
          <cell r="O87">
            <v>1000</v>
          </cell>
          <cell r="P87">
            <v>968</v>
          </cell>
          <cell r="Q87">
            <v>961</v>
          </cell>
          <cell r="R87">
            <v>1000</v>
          </cell>
          <cell r="S87">
            <v>965</v>
          </cell>
          <cell r="T87">
            <v>973</v>
          </cell>
          <cell r="U87">
            <v>963</v>
          </cell>
          <cell r="V87">
            <v>969</v>
          </cell>
          <cell r="W87">
            <v>995</v>
          </cell>
          <cell r="X87">
            <v>1019</v>
          </cell>
          <cell r="Y87">
            <v>1033</v>
          </cell>
          <cell r="Z87">
            <v>1039</v>
          </cell>
          <cell r="AA87">
            <v>1037</v>
          </cell>
          <cell r="AB87">
            <v>1031</v>
          </cell>
          <cell r="AC87">
            <v>1054</v>
          </cell>
          <cell r="AD87">
            <v>1037</v>
          </cell>
          <cell r="AE87">
            <v>1036</v>
          </cell>
        </row>
        <row r="88">
          <cell r="A88" t="str">
            <v>Enseignement-recherche-Chauffage-Fuel domestique</v>
          </cell>
          <cell r="B88" t="str">
            <v>oilcfeduchf</v>
          </cell>
          <cell r="C88" t="str">
            <v>fra</v>
          </cell>
          <cell r="D88" t="str">
            <v>CEREN</v>
          </cell>
          <cell r="E88" t="str">
            <v>GWh pci</v>
          </cell>
          <cell r="K88">
            <v>7293</v>
          </cell>
          <cell r="L88">
            <v>7053</v>
          </cell>
          <cell r="M88">
            <v>7373</v>
          </cell>
          <cell r="N88">
            <v>7183</v>
          </cell>
          <cell r="O88">
            <v>7022</v>
          </cell>
          <cell r="P88">
            <v>6636</v>
          </cell>
          <cell r="Q88">
            <v>6746</v>
          </cell>
          <cell r="R88">
            <v>6480</v>
          </cell>
          <cell r="S88">
            <v>6269</v>
          </cell>
          <cell r="T88">
            <v>6144</v>
          </cell>
          <cell r="U88">
            <v>5988</v>
          </cell>
          <cell r="V88">
            <v>5850</v>
          </cell>
          <cell r="W88">
            <v>5636</v>
          </cell>
          <cell r="X88">
            <v>5450</v>
          </cell>
          <cell r="Y88">
            <v>5257</v>
          </cell>
          <cell r="Z88">
            <v>4996</v>
          </cell>
          <cell r="AA88">
            <v>4794</v>
          </cell>
          <cell r="AB88">
            <v>4572</v>
          </cell>
          <cell r="AC88">
            <v>4480</v>
          </cell>
          <cell r="AD88">
            <v>4475</v>
          </cell>
          <cell r="AE88">
            <v>4348</v>
          </cell>
        </row>
        <row r="89">
          <cell r="A89" t="str">
            <v>Enseignement-recherche-Chauffage-Gaz naturel</v>
          </cell>
          <cell r="B89" t="str">
            <v>gascfeduchf</v>
          </cell>
          <cell r="C89" t="str">
            <v>fra</v>
          </cell>
          <cell r="D89" t="str">
            <v>CEREN</v>
          </cell>
          <cell r="E89" t="str">
            <v>GWh pci</v>
          </cell>
          <cell r="K89">
            <v>7896</v>
          </cell>
          <cell r="L89">
            <v>8266</v>
          </cell>
          <cell r="M89">
            <v>8320</v>
          </cell>
          <cell r="N89">
            <v>9043</v>
          </cell>
          <cell r="O89">
            <v>9288</v>
          </cell>
          <cell r="P89">
            <v>9476</v>
          </cell>
          <cell r="Q89">
            <v>9677</v>
          </cell>
          <cell r="R89">
            <v>9707</v>
          </cell>
          <cell r="S89">
            <v>9616</v>
          </cell>
          <cell r="T89">
            <v>9780</v>
          </cell>
          <cell r="U89">
            <v>9751</v>
          </cell>
          <cell r="V89">
            <v>9821</v>
          </cell>
          <cell r="W89">
            <v>9945</v>
          </cell>
          <cell r="X89">
            <v>10066</v>
          </cell>
          <cell r="Y89">
            <v>10156</v>
          </cell>
          <cell r="Z89">
            <v>10121</v>
          </cell>
          <cell r="AA89">
            <v>10133</v>
          </cell>
          <cell r="AB89">
            <v>10048</v>
          </cell>
          <cell r="AC89">
            <v>10028</v>
          </cell>
          <cell r="AD89">
            <v>10021</v>
          </cell>
          <cell r="AE89">
            <v>10037</v>
          </cell>
        </row>
        <row r="90">
          <cell r="A90" t="str">
            <v>Enseignement-recherche-Chauffage-Autres comb.</v>
          </cell>
          <cell r="B90" t="str">
            <v>othcfeduchf</v>
          </cell>
          <cell r="C90" t="str">
            <v>fra</v>
          </cell>
          <cell r="D90" t="str">
            <v>CEREN</v>
          </cell>
          <cell r="E90" t="str">
            <v>GWh pci</v>
          </cell>
          <cell r="K90">
            <v>2427</v>
          </cell>
          <cell r="L90">
            <v>2526</v>
          </cell>
          <cell r="M90">
            <v>2631</v>
          </cell>
          <cell r="N90">
            <v>2580</v>
          </cell>
          <cell r="O90">
            <v>2609</v>
          </cell>
          <cell r="P90">
            <v>2588</v>
          </cell>
          <cell r="Q90">
            <v>2554</v>
          </cell>
          <cell r="R90">
            <v>2538</v>
          </cell>
          <cell r="S90">
            <v>2479</v>
          </cell>
          <cell r="T90">
            <v>2434</v>
          </cell>
          <cell r="U90">
            <v>2422</v>
          </cell>
          <cell r="V90">
            <v>2439</v>
          </cell>
          <cell r="W90">
            <v>2419</v>
          </cell>
          <cell r="X90">
            <v>2417</v>
          </cell>
          <cell r="Y90">
            <v>2425</v>
          </cell>
          <cell r="Z90">
            <v>2398</v>
          </cell>
          <cell r="AA90">
            <v>2391</v>
          </cell>
          <cell r="AB90">
            <v>2357</v>
          </cell>
          <cell r="AC90">
            <v>2344</v>
          </cell>
          <cell r="AD90">
            <v>2384</v>
          </cell>
          <cell r="AE90">
            <v>2360</v>
          </cell>
        </row>
        <row r="91">
          <cell r="A91" t="str">
            <v>Enseignement-recherche-Climatisation-Électricité</v>
          </cell>
          <cell r="B91" t="str">
            <v>elccfeducli</v>
          </cell>
          <cell r="C91" t="str">
            <v>fra</v>
          </cell>
          <cell r="D91" t="str">
            <v>CEREN</v>
          </cell>
          <cell r="E91" t="str">
            <v>GWh pci</v>
          </cell>
          <cell r="K91">
            <v>84</v>
          </cell>
          <cell r="L91">
            <v>91</v>
          </cell>
          <cell r="M91">
            <v>102</v>
          </cell>
          <cell r="N91">
            <v>139</v>
          </cell>
          <cell r="O91">
            <v>157</v>
          </cell>
          <cell r="P91">
            <v>170</v>
          </cell>
          <cell r="Q91">
            <v>173</v>
          </cell>
          <cell r="R91">
            <v>186</v>
          </cell>
          <cell r="S91">
            <v>191</v>
          </cell>
          <cell r="T91">
            <v>205</v>
          </cell>
          <cell r="U91">
            <v>224</v>
          </cell>
          <cell r="V91">
            <v>233</v>
          </cell>
          <cell r="W91">
            <v>242</v>
          </cell>
          <cell r="X91">
            <v>248</v>
          </cell>
          <cell r="Y91">
            <v>262</v>
          </cell>
          <cell r="Z91">
            <v>267</v>
          </cell>
          <cell r="AA91">
            <v>280</v>
          </cell>
          <cell r="AB91">
            <v>292</v>
          </cell>
          <cell r="AC91">
            <v>305</v>
          </cell>
          <cell r="AD91">
            <v>324</v>
          </cell>
          <cell r="AE91">
            <v>339</v>
          </cell>
        </row>
        <row r="92">
          <cell r="A92" t="str">
            <v>Enseignement-recherche-Climatisation-Fuel domestique</v>
          </cell>
          <cell r="B92" t="str">
            <v>oilcfeducli</v>
          </cell>
          <cell r="C92" t="str">
            <v>fra</v>
          </cell>
          <cell r="D92" t="str">
            <v>CEREN</v>
          </cell>
          <cell r="E92" t="str">
            <v>GWh pci</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row>
        <row r="93">
          <cell r="A93" t="str">
            <v>Enseignement-recherche-Climatisation-Gaz naturel</v>
          </cell>
          <cell r="B93" t="str">
            <v>gascfeducli</v>
          </cell>
          <cell r="C93" t="str">
            <v>fra</v>
          </cell>
          <cell r="D93" t="str">
            <v>CEREN</v>
          </cell>
          <cell r="E93" t="str">
            <v>GWh pci</v>
          </cell>
          <cell r="K93">
            <v>4</v>
          </cell>
          <cell r="L93">
            <v>5</v>
          </cell>
          <cell r="M93">
            <v>6</v>
          </cell>
          <cell r="N93">
            <v>6</v>
          </cell>
          <cell r="O93">
            <v>6</v>
          </cell>
          <cell r="P93">
            <v>6</v>
          </cell>
          <cell r="Q93">
            <v>6</v>
          </cell>
          <cell r="R93">
            <v>6</v>
          </cell>
          <cell r="S93">
            <v>6</v>
          </cell>
          <cell r="T93">
            <v>6</v>
          </cell>
          <cell r="U93">
            <v>6</v>
          </cell>
          <cell r="V93">
            <v>6</v>
          </cell>
          <cell r="W93">
            <v>6</v>
          </cell>
          <cell r="X93">
            <v>5.8</v>
          </cell>
          <cell r="Y93">
            <v>5.8</v>
          </cell>
          <cell r="Z93">
            <v>5.8</v>
          </cell>
          <cell r="AA93">
            <v>5.8</v>
          </cell>
          <cell r="AB93">
            <v>5.8</v>
          </cell>
          <cell r="AC93">
            <v>5.8</v>
          </cell>
          <cell r="AD93">
            <v>5.8</v>
          </cell>
          <cell r="AE93">
            <v>5.8</v>
          </cell>
        </row>
        <row r="94">
          <cell r="A94" t="str">
            <v>Enseignement-recherche-Climatisation-Autres comb.</v>
          </cell>
          <cell r="B94" t="str">
            <v>othcfeducli</v>
          </cell>
          <cell r="C94" t="str">
            <v>fra</v>
          </cell>
          <cell r="D94" t="str">
            <v>CEREN</v>
          </cell>
          <cell r="E94" t="str">
            <v>GWh pci</v>
          </cell>
          <cell r="K94">
            <v>94</v>
          </cell>
          <cell r="L94">
            <v>109</v>
          </cell>
          <cell r="M94">
            <v>121</v>
          </cell>
          <cell r="N94">
            <v>122</v>
          </cell>
          <cell r="O94">
            <v>122</v>
          </cell>
          <cell r="P94">
            <v>122</v>
          </cell>
          <cell r="Q94">
            <v>123</v>
          </cell>
          <cell r="R94">
            <v>123</v>
          </cell>
          <cell r="S94">
            <v>123</v>
          </cell>
          <cell r="T94">
            <v>123</v>
          </cell>
          <cell r="U94">
            <v>123</v>
          </cell>
          <cell r="V94">
            <v>123</v>
          </cell>
          <cell r="W94">
            <v>123</v>
          </cell>
          <cell r="X94">
            <v>123</v>
          </cell>
          <cell r="Y94">
            <v>123</v>
          </cell>
          <cell r="Z94">
            <v>123</v>
          </cell>
          <cell r="AA94">
            <v>123</v>
          </cell>
          <cell r="AB94">
            <v>123</v>
          </cell>
          <cell r="AC94">
            <v>123</v>
          </cell>
          <cell r="AD94">
            <v>123</v>
          </cell>
          <cell r="AE94">
            <v>123</v>
          </cell>
        </row>
        <row r="95">
          <cell r="A95" t="str">
            <v>Enseignement-recherche-Cuisson-Électricité</v>
          </cell>
          <cell r="B95" t="str">
            <v>elccfeducui</v>
          </cell>
          <cell r="C95" t="str">
            <v>fra</v>
          </cell>
          <cell r="D95" t="str">
            <v>CEREN</v>
          </cell>
          <cell r="E95" t="str">
            <v>GWh pci</v>
          </cell>
          <cell r="K95">
            <v>695</v>
          </cell>
          <cell r="L95">
            <v>693</v>
          </cell>
          <cell r="M95">
            <v>706</v>
          </cell>
          <cell r="N95">
            <v>709</v>
          </cell>
          <cell r="O95">
            <v>725</v>
          </cell>
          <cell r="P95">
            <v>776</v>
          </cell>
          <cell r="Q95">
            <v>799</v>
          </cell>
          <cell r="R95">
            <v>792</v>
          </cell>
          <cell r="S95">
            <v>792</v>
          </cell>
          <cell r="T95">
            <v>792</v>
          </cell>
          <cell r="U95">
            <v>780</v>
          </cell>
          <cell r="V95">
            <v>786</v>
          </cell>
          <cell r="W95">
            <v>797</v>
          </cell>
          <cell r="X95">
            <v>811</v>
          </cell>
          <cell r="Y95">
            <v>811</v>
          </cell>
          <cell r="Z95">
            <v>813</v>
          </cell>
          <cell r="AA95">
            <v>813</v>
          </cell>
          <cell r="AB95">
            <v>818</v>
          </cell>
          <cell r="AC95">
            <v>820</v>
          </cell>
          <cell r="AD95">
            <v>816</v>
          </cell>
          <cell r="AE95">
            <v>818</v>
          </cell>
        </row>
        <row r="96">
          <cell r="A96" t="str">
            <v>Enseignement-recherche-Cuisson-Fuel domestique</v>
          </cell>
          <cell r="B96" t="str">
            <v>oilcfeducui</v>
          </cell>
          <cell r="C96" t="str">
            <v>fra</v>
          </cell>
          <cell r="D96" t="str">
            <v>CEREN</v>
          </cell>
          <cell r="E96" t="str">
            <v>GWh pci</v>
          </cell>
          <cell r="K96">
            <v>36</v>
          </cell>
          <cell r="L96">
            <v>36</v>
          </cell>
          <cell r="M96">
            <v>35</v>
          </cell>
          <cell r="N96">
            <v>32</v>
          </cell>
          <cell r="O96">
            <v>21</v>
          </cell>
          <cell r="P96">
            <v>23</v>
          </cell>
          <cell r="Q96">
            <v>23</v>
          </cell>
          <cell r="R96">
            <v>20</v>
          </cell>
          <cell r="S96">
            <v>20</v>
          </cell>
          <cell r="T96">
            <v>20</v>
          </cell>
          <cell r="U96">
            <v>20</v>
          </cell>
          <cell r="V96">
            <v>20</v>
          </cell>
          <cell r="W96">
            <v>20</v>
          </cell>
          <cell r="X96">
            <v>20</v>
          </cell>
          <cell r="Y96">
            <v>19</v>
          </cell>
          <cell r="Z96">
            <v>19</v>
          </cell>
          <cell r="AA96">
            <v>19</v>
          </cell>
          <cell r="AB96">
            <v>19</v>
          </cell>
          <cell r="AC96">
            <v>19</v>
          </cell>
          <cell r="AD96">
            <v>19</v>
          </cell>
          <cell r="AE96">
            <v>19</v>
          </cell>
        </row>
        <row r="97">
          <cell r="A97" t="str">
            <v>Enseignement-recherche-Cuisson-Gaz naturel</v>
          </cell>
          <cell r="B97" t="str">
            <v>gascfeducui</v>
          </cell>
          <cell r="C97" t="str">
            <v>fra</v>
          </cell>
          <cell r="D97" t="str">
            <v>CEREN</v>
          </cell>
          <cell r="E97" t="str">
            <v>GWh pci</v>
          </cell>
          <cell r="K97">
            <v>673</v>
          </cell>
          <cell r="L97">
            <v>697</v>
          </cell>
          <cell r="M97">
            <v>687</v>
          </cell>
          <cell r="N97">
            <v>690</v>
          </cell>
          <cell r="O97">
            <v>691</v>
          </cell>
          <cell r="P97">
            <v>689</v>
          </cell>
          <cell r="Q97">
            <v>694</v>
          </cell>
          <cell r="R97">
            <v>699</v>
          </cell>
          <cell r="S97">
            <v>705</v>
          </cell>
          <cell r="T97">
            <v>716</v>
          </cell>
          <cell r="U97">
            <v>732</v>
          </cell>
          <cell r="V97">
            <v>736</v>
          </cell>
          <cell r="W97">
            <v>740</v>
          </cell>
          <cell r="X97">
            <v>737</v>
          </cell>
          <cell r="Y97">
            <v>738</v>
          </cell>
          <cell r="Z97">
            <v>732</v>
          </cell>
          <cell r="AA97">
            <v>734</v>
          </cell>
          <cell r="AB97">
            <v>733</v>
          </cell>
          <cell r="AC97">
            <v>733</v>
          </cell>
          <cell r="AD97">
            <v>736</v>
          </cell>
          <cell r="AE97">
            <v>737</v>
          </cell>
        </row>
        <row r="98">
          <cell r="A98" t="str">
            <v>Enseignement-recherche-Cuisson-Autres comb.</v>
          </cell>
          <cell r="B98" t="str">
            <v>othcfeducui</v>
          </cell>
          <cell r="C98" t="str">
            <v>fra</v>
          </cell>
          <cell r="D98" t="str">
            <v>CEREN</v>
          </cell>
          <cell r="E98" t="str">
            <v>GWh pci</v>
          </cell>
          <cell r="K98">
            <v>159</v>
          </cell>
          <cell r="L98">
            <v>159</v>
          </cell>
          <cell r="M98">
            <v>159</v>
          </cell>
          <cell r="N98">
            <v>158</v>
          </cell>
          <cell r="O98">
            <v>155</v>
          </cell>
          <cell r="P98">
            <v>142</v>
          </cell>
          <cell r="Q98">
            <v>129</v>
          </cell>
          <cell r="R98">
            <v>131</v>
          </cell>
          <cell r="S98">
            <v>131</v>
          </cell>
          <cell r="T98">
            <v>130</v>
          </cell>
          <cell r="U98">
            <v>130</v>
          </cell>
          <cell r="V98">
            <v>130</v>
          </cell>
          <cell r="W98">
            <v>128</v>
          </cell>
          <cell r="X98">
            <v>126</v>
          </cell>
          <cell r="Y98">
            <v>126</v>
          </cell>
          <cell r="Z98">
            <v>126</v>
          </cell>
          <cell r="AA98">
            <v>126</v>
          </cell>
          <cell r="AB98">
            <v>125</v>
          </cell>
          <cell r="AC98">
            <v>125</v>
          </cell>
          <cell r="AD98">
            <v>126</v>
          </cell>
          <cell r="AE98">
            <v>126</v>
          </cell>
        </row>
        <row r="99">
          <cell r="A99" t="str">
            <v>Enseignement-recherche-Eau chaude-Électricité</v>
          </cell>
          <cell r="B99" t="str">
            <v>elccfeduecs</v>
          </cell>
          <cell r="C99" t="str">
            <v>fra</v>
          </cell>
          <cell r="D99" t="str">
            <v>CEREN</v>
          </cell>
          <cell r="E99" t="str">
            <v>GWh pci</v>
          </cell>
          <cell r="K99">
            <v>510</v>
          </cell>
          <cell r="L99">
            <v>508</v>
          </cell>
          <cell r="M99">
            <v>517</v>
          </cell>
          <cell r="N99">
            <v>518</v>
          </cell>
          <cell r="O99">
            <v>536</v>
          </cell>
          <cell r="P99">
            <v>551</v>
          </cell>
          <cell r="Q99">
            <v>554</v>
          </cell>
          <cell r="R99">
            <v>565</v>
          </cell>
          <cell r="S99">
            <v>568</v>
          </cell>
          <cell r="T99">
            <v>572</v>
          </cell>
          <cell r="U99">
            <v>569</v>
          </cell>
          <cell r="V99">
            <v>577</v>
          </cell>
          <cell r="W99">
            <v>588</v>
          </cell>
          <cell r="X99">
            <v>600</v>
          </cell>
          <cell r="Y99">
            <v>602</v>
          </cell>
          <cell r="Z99">
            <v>609</v>
          </cell>
          <cell r="AA99">
            <v>614</v>
          </cell>
          <cell r="AB99">
            <v>621</v>
          </cell>
          <cell r="AC99">
            <v>624</v>
          </cell>
          <cell r="AD99">
            <v>622</v>
          </cell>
          <cell r="AE99">
            <v>625</v>
          </cell>
        </row>
        <row r="100">
          <cell r="A100" t="str">
            <v>Enseignement-recherche-Eau chaude-Fuel domestique</v>
          </cell>
          <cell r="B100" t="str">
            <v>oilcfeduecs</v>
          </cell>
          <cell r="C100" t="str">
            <v>fra</v>
          </cell>
          <cell r="D100" t="str">
            <v>CEREN</v>
          </cell>
          <cell r="E100" t="str">
            <v>GWh pci</v>
          </cell>
          <cell r="K100">
            <v>452</v>
          </cell>
          <cell r="L100">
            <v>445</v>
          </cell>
          <cell r="M100">
            <v>445</v>
          </cell>
          <cell r="N100">
            <v>428</v>
          </cell>
          <cell r="O100">
            <v>418</v>
          </cell>
          <cell r="P100">
            <v>423</v>
          </cell>
          <cell r="Q100">
            <v>424</v>
          </cell>
          <cell r="R100">
            <v>418</v>
          </cell>
          <cell r="S100">
            <v>414</v>
          </cell>
          <cell r="T100">
            <v>410</v>
          </cell>
          <cell r="U100">
            <v>407</v>
          </cell>
          <cell r="V100">
            <v>403</v>
          </cell>
          <cell r="W100">
            <v>396</v>
          </cell>
          <cell r="X100">
            <v>389</v>
          </cell>
          <cell r="Y100">
            <v>383</v>
          </cell>
          <cell r="Z100">
            <v>371</v>
          </cell>
          <cell r="AA100">
            <v>365</v>
          </cell>
          <cell r="AB100">
            <v>360</v>
          </cell>
          <cell r="AC100">
            <v>356</v>
          </cell>
          <cell r="AD100">
            <v>355</v>
          </cell>
          <cell r="AE100">
            <v>354</v>
          </cell>
        </row>
        <row r="101">
          <cell r="A101" t="str">
            <v>Enseignement-recherche-Eau chaude-Gaz naturel</v>
          </cell>
          <cell r="B101" t="str">
            <v>gascfeduecs</v>
          </cell>
          <cell r="C101" t="str">
            <v>fra</v>
          </cell>
          <cell r="D101" t="str">
            <v>CEREN</v>
          </cell>
          <cell r="E101" t="str">
            <v>GWh pci</v>
          </cell>
          <cell r="K101">
            <v>923</v>
          </cell>
          <cell r="L101">
            <v>952</v>
          </cell>
          <cell r="M101">
            <v>968</v>
          </cell>
          <cell r="N101">
            <v>1004</v>
          </cell>
          <cell r="O101">
            <v>1010</v>
          </cell>
          <cell r="P101">
            <v>1017</v>
          </cell>
          <cell r="Q101">
            <v>1048</v>
          </cell>
          <cell r="R101">
            <v>1064</v>
          </cell>
          <cell r="S101">
            <v>1090</v>
          </cell>
          <cell r="T101">
            <v>1116</v>
          </cell>
          <cell r="U101">
            <v>1152</v>
          </cell>
          <cell r="V101">
            <v>1172</v>
          </cell>
          <cell r="W101">
            <v>1193</v>
          </cell>
          <cell r="X101">
            <v>1205</v>
          </cell>
          <cell r="Y101">
            <v>1215</v>
          </cell>
          <cell r="Z101">
            <v>1213</v>
          </cell>
          <cell r="AA101">
            <v>1219</v>
          </cell>
          <cell r="AB101">
            <v>1222</v>
          </cell>
          <cell r="AC101">
            <v>1224</v>
          </cell>
          <cell r="AD101">
            <v>1231</v>
          </cell>
          <cell r="AE101">
            <v>1238</v>
          </cell>
        </row>
        <row r="102">
          <cell r="A102" t="str">
            <v>Enseignement-recherche-Eau chaude-Autres comb.</v>
          </cell>
          <cell r="B102" t="str">
            <v>othcfeduecs</v>
          </cell>
          <cell r="C102" t="str">
            <v>fra</v>
          </cell>
          <cell r="D102" t="str">
            <v>CEREN</v>
          </cell>
          <cell r="E102" t="str">
            <v>GWh pci</v>
          </cell>
          <cell r="K102">
            <v>293</v>
          </cell>
          <cell r="L102">
            <v>297</v>
          </cell>
          <cell r="M102">
            <v>301</v>
          </cell>
          <cell r="N102">
            <v>318</v>
          </cell>
          <cell r="O102">
            <v>327</v>
          </cell>
          <cell r="P102">
            <v>323</v>
          </cell>
          <cell r="Q102">
            <v>324</v>
          </cell>
          <cell r="R102">
            <v>325</v>
          </cell>
          <cell r="S102">
            <v>328</v>
          </cell>
          <cell r="T102">
            <v>324</v>
          </cell>
          <cell r="U102">
            <v>327</v>
          </cell>
          <cell r="V102">
            <v>330</v>
          </cell>
          <cell r="W102">
            <v>333</v>
          </cell>
          <cell r="X102">
            <v>331</v>
          </cell>
          <cell r="Y102">
            <v>333</v>
          </cell>
          <cell r="Z102">
            <v>335</v>
          </cell>
          <cell r="AA102">
            <v>337</v>
          </cell>
          <cell r="AB102">
            <v>340</v>
          </cell>
          <cell r="AC102">
            <v>342</v>
          </cell>
          <cell r="AD102">
            <v>346</v>
          </cell>
          <cell r="AE102">
            <v>347</v>
          </cell>
        </row>
        <row r="103">
          <cell r="A103" t="str">
            <v>Enseignement-recherche-Spécifique-Électricité</v>
          </cell>
          <cell r="B103" t="str">
            <v>elccfeduspé</v>
          </cell>
          <cell r="C103" t="str">
            <v>fra</v>
          </cell>
          <cell r="D103" t="str">
            <v>CEREN</v>
          </cell>
          <cell r="E103" t="str">
            <v>GWh pci</v>
          </cell>
          <cell r="K103">
            <v>2078</v>
          </cell>
          <cell r="L103">
            <v>2108</v>
          </cell>
          <cell r="M103">
            <v>2144</v>
          </cell>
          <cell r="N103">
            <v>2187</v>
          </cell>
          <cell r="O103">
            <v>2239</v>
          </cell>
          <cell r="P103">
            <v>2301</v>
          </cell>
          <cell r="Q103">
            <v>2376</v>
          </cell>
          <cell r="R103">
            <v>2465</v>
          </cell>
          <cell r="S103">
            <v>2529</v>
          </cell>
          <cell r="T103">
            <v>2601</v>
          </cell>
          <cell r="U103">
            <v>2682</v>
          </cell>
          <cell r="V103">
            <v>2753</v>
          </cell>
          <cell r="W103">
            <v>2830</v>
          </cell>
          <cell r="X103">
            <v>2915</v>
          </cell>
          <cell r="Y103">
            <v>3007</v>
          </cell>
          <cell r="Z103">
            <v>3168</v>
          </cell>
          <cell r="AA103">
            <v>3352</v>
          </cell>
          <cell r="AB103">
            <v>3538</v>
          </cell>
          <cell r="AC103">
            <v>3599</v>
          </cell>
          <cell r="AD103">
            <v>3551</v>
          </cell>
          <cell r="AE103">
            <v>3636</v>
          </cell>
        </row>
        <row r="104">
          <cell r="A104" t="str">
            <v>Enseignement-recherche-Spécifique-Fuel domestique</v>
          </cell>
          <cell r="B104" t="str">
            <v>oilcfeduspé</v>
          </cell>
          <cell r="C104" t="str">
            <v>fra</v>
          </cell>
          <cell r="D104" t="str">
            <v>CEREN</v>
          </cell>
          <cell r="E104" t="str">
            <v>GWh pci</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row>
        <row r="105">
          <cell r="A105" t="str">
            <v>Enseignement-recherche-Spécifique-Gaz naturel</v>
          </cell>
          <cell r="B105" t="str">
            <v>gascfeduspé</v>
          </cell>
          <cell r="C105" t="str">
            <v>fra</v>
          </cell>
          <cell r="D105" t="str">
            <v>CEREN</v>
          </cell>
          <cell r="E105" t="str">
            <v>GWh pci</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row>
        <row r="106">
          <cell r="A106" t="str">
            <v>Enseignement-recherche-Spécifique-Autres comb.</v>
          </cell>
          <cell r="B106" t="str">
            <v>othcfeduspé</v>
          </cell>
          <cell r="C106" t="str">
            <v>fra</v>
          </cell>
          <cell r="D106" t="str">
            <v>CEREN</v>
          </cell>
          <cell r="E106" t="str">
            <v>GWh pci</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row>
        <row r="107">
          <cell r="A107" t="str">
            <v>Consommation énergétique Habitat communautaire</v>
          </cell>
        </row>
        <row r="108">
          <cell r="A108" t="str">
            <v>Habitat communautaire-Autres usages therm-Électricité</v>
          </cell>
          <cell r="B108" t="str">
            <v>elccfhcothm</v>
          </cell>
          <cell r="C108" t="str">
            <v>fra</v>
          </cell>
          <cell r="D108" t="str">
            <v>CEREN</v>
          </cell>
          <cell r="E108" t="str">
            <v>GWh pci</v>
          </cell>
          <cell r="K108">
            <v>338</v>
          </cell>
          <cell r="L108">
            <v>342</v>
          </cell>
          <cell r="M108">
            <v>334</v>
          </cell>
          <cell r="N108">
            <v>334</v>
          </cell>
          <cell r="O108">
            <v>334</v>
          </cell>
          <cell r="P108">
            <v>334</v>
          </cell>
          <cell r="Q108">
            <v>334</v>
          </cell>
          <cell r="R108">
            <v>334</v>
          </cell>
          <cell r="S108">
            <v>334</v>
          </cell>
          <cell r="T108">
            <v>334</v>
          </cell>
          <cell r="U108">
            <v>334</v>
          </cell>
          <cell r="V108">
            <v>334</v>
          </cell>
          <cell r="W108">
            <v>334</v>
          </cell>
          <cell r="X108">
            <v>334</v>
          </cell>
          <cell r="Y108">
            <v>334</v>
          </cell>
          <cell r="Z108">
            <v>334</v>
          </cell>
          <cell r="AA108">
            <v>334</v>
          </cell>
          <cell r="AB108">
            <v>334</v>
          </cell>
          <cell r="AC108">
            <v>334</v>
          </cell>
          <cell r="AD108">
            <v>334</v>
          </cell>
          <cell r="AE108">
            <v>334</v>
          </cell>
        </row>
        <row r="109">
          <cell r="A109" t="str">
            <v>Habitat communautaire-Autres usages therm-Fuel domestique</v>
          </cell>
          <cell r="B109" t="str">
            <v>oilcfhcothm</v>
          </cell>
          <cell r="C109" t="str">
            <v>fra</v>
          </cell>
          <cell r="D109" t="str">
            <v>CEREN</v>
          </cell>
          <cell r="E109" t="str">
            <v>GWh pci</v>
          </cell>
          <cell r="K109">
            <v>274</v>
          </cell>
          <cell r="L109">
            <v>284</v>
          </cell>
          <cell r="M109">
            <v>294</v>
          </cell>
          <cell r="N109">
            <v>294</v>
          </cell>
          <cell r="O109">
            <v>294</v>
          </cell>
          <cell r="P109">
            <v>294</v>
          </cell>
          <cell r="Q109">
            <v>294</v>
          </cell>
          <cell r="R109">
            <v>294</v>
          </cell>
          <cell r="S109">
            <v>294</v>
          </cell>
          <cell r="T109">
            <v>294</v>
          </cell>
          <cell r="U109">
            <v>294</v>
          </cell>
          <cell r="V109">
            <v>294</v>
          </cell>
          <cell r="W109">
            <v>294</v>
          </cell>
          <cell r="X109">
            <v>294</v>
          </cell>
          <cell r="Y109">
            <v>294</v>
          </cell>
          <cell r="Z109">
            <v>294</v>
          </cell>
          <cell r="AA109">
            <v>294</v>
          </cell>
          <cell r="AB109">
            <v>294</v>
          </cell>
          <cell r="AC109">
            <v>294</v>
          </cell>
          <cell r="AD109">
            <v>294</v>
          </cell>
          <cell r="AE109">
            <v>294</v>
          </cell>
        </row>
        <row r="110">
          <cell r="A110" t="str">
            <v>Habitat communautaire-Autres usages therm-Gaz naturel</v>
          </cell>
          <cell r="B110" t="str">
            <v>gascfhcothm</v>
          </cell>
          <cell r="C110" t="str">
            <v>fra</v>
          </cell>
          <cell r="D110" t="str">
            <v>CEREN</v>
          </cell>
          <cell r="E110" t="str">
            <v>GWh pci</v>
          </cell>
          <cell r="K110">
            <v>177</v>
          </cell>
          <cell r="L110">
            <v>187</v>
          </cell>
          <cell r="M110">
            <v>197</v>
          </cell>
          <cell r="N110">
            <v>197</v>
          </cell>
          <cell r="O110">
            <v>197</v>
          </cell>
          <cell r="P110">
            <v>197</v>
          </cell>
          <cell r="Q110">
            <v>197</v>
          </cell>
          <cell r="R110">
            <v>197</v>
          </cell>
          <cell r="S110">
            <v>197</v>
          </cell>
          <cell r="T110">
            <v>197</v>
          </cell>
          <cell r="U110">
            <v>197</v>
          </cell>
          <cell r="V110">
            <v>197</v>
          </cell>
          <cell r="W110">
            <v>197</v>
          </cell>
          <cell r="X110">
            <v>197</v>
          </cell>
          <cell r="Y110">
            <v>197</v>
          </cell>
          <cell r="Z110">
            <v>197</v>
          </cell>
          <cell r="AA110">
            <v>197</v>
          </cell>
          <cell r="AB110">
            <v>197</v>
          </cell>
          <cell r="AC110">
            <v>197</v>
          </cell>
          <cell r="AD110">
            <v>197</v>
          </cell>
          <cell r="AE110">
            <v>197</v>
          </cell>
        </row>
        <row r="111">
          <cell r="A111" t="str">
            <v>Habitat communautaire-Autres usages therm-Autres comb.</v>
          </cell>
          <cell r="B111" t="str">
            <v>othcfhcothm</v>
          </cell>
          <cell r="C111" t="str">
            <v>fra</v>
          </cell>
          <cell r="D111" t="str">
            <v>CEREN</v>
          </cell>
          <cell r="E111" t="str">
            <v>GWh pci</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row>
        <row r="112">
          <cell r="A112" t="str">
            <v>Habitat communautaire-Chauffage-Électricité</v>
          </cell>
          <cell r="B112" t="str">
            <v>elccfhcochf</v>
          </cell>
          <cell r="C112" t="str">
            <v>fra</v>
          </cell>
          <cell r="D112" t="str">
            <v>CEREN</v>
          </cell>
          <cell r="E112" t="str">
            <v>GWh pci</v>
          </cell>
          <cell r="K112">
            <v>615</v>
          </cell>
          <cell r="L112">
            <v>635</v>
          </cell>
          <cell r="M112">
            <v>655</v>
          </cell>
          <cell r="N112">
            <v>714</v>
          </cell>
          <cell r="O112">
            <v>715</v>
          </cell>
          <cell r="P112">
            <v>744</v>
          </cell>
          <cell r="Q112">
            <v>762</v>
          </cell>
          <cell r="R112">
            <v>784</v>
          </cell>
          <cell r="S112">
            <v>769</v>
          </cell>
          <cell r="T112">
            <v>763</v>
          </cell>
          <cell r="U112">
            <v>744</v>
          </cell>
          <cell r="V112">
            <v>837</v>
          </cell>
          <cell r="W112">
            <v>892</v>
          </cell>
          <cell r="X112">
            <v>934</v>
          </cell>
          <cell r="Y112">
            <v>1022</v>
          </cell>
          <cell r="Z112">
            <v>1060</v>
          </cell>
          <cell r="AA112">
            <v>1071</v>
          </cell>
          <cell r="AB112">
            <v>1084</v>
          </cell>
          <cell r="AC112">
            <v>1088</v>
          </cell>
          <cell r="AD112">
            <v>1100</v>
          </cell>
          <cell r="AE112">
            <v>1091</v>
          </cell>
        </row>
        <row r="113">
          <cell r="A113" t="str">
            <v>Habitat communautaire-Chauffage-Fuel domestique</v>
          </cell>
          <cell r="B113" t="str">
            <v>oilcfhcochf</v>
          </cell>
          <cell r="C113" t="str">
            <v>fra</v>
          </cell>
          <cell r="D113" t="str">
            <v>CEREN</v>
          </cell>
          <cell r="E113" t="str">
            <v>GWh pci</v>
          </cell>
          <cell r="K113">
            <v>3209</v>
          </cell>
          <cell r="L113">
            <v>3177</v>
          </cell>
          <cell r="M113">
            <v>3222</v>
          </cell>
          <cell r="N113">
            <v>3305</v>
          </cell>
          <cell r="O113">
            <v>3450</v>
          </cell>
          <cell r="P113">
            <v>3294</v>
          </cell>
          <cell r="Q113">
            <v>3215</v>
          </cell>
          <cell r="R113">
            <v>3219</v>
          </cell>
          <cell r="S113">
            <v>3094</v>
          </cell>
          <cell r="T113">
            <v>3026</v>
          </cell>
          <cell r="U113">
            <v>2951</v>
          </cell>
          <cell r="V113">
            <v>2796</v>
          </cell>
          <cell r="W113">
            <v>2718</v>
          </cell>
          <cell r="X113">
            <v>2634</v>
          </cell>
          <cell r="Y113">
            <v>2412</v>
          </cell>
          <cell r="Z113">
            <v>2308</v>
          </cell>
          <cell r="AA113">
            <v>2209</v>
          </cell>
          <cell r="AB113">
            <v>2108</v>
          </cell>
          <cell r="AC113">
            <v>2016</v>
          </cell>
          <cell r="AD113">
            <v>2014</v>
          </cell>
          <cell r="AE113">
            <v>1905</v>
          </cell>
        </row>
        <row r="114">
          <cell r="A114" t="str">
            <v>Habitat communautaire-Chauffage-Gaz naturel</v>
          </cell>
          <cell r="B114" t="str">
            <v>gascfhcochf</v>
          </cell>
          <cell r="C114" t="str">
            <v>fra</v>
          </cell>
          <cell r="D114" t="str">
            <v>CEREN</v>
          </cell>
          <cell r="E114" t="str">
            <v>GWh pci</v>
          </cell>
          <cell r="K114">
            <v>2488</v>
          </cell>
          <cell r="L114">
            <v>2521</v>
          </cell>
          <cell r="M114">
            <v>2578</v>
          </cell>
          <cell r="N114">
            <v>2723</v>
          </cell>
          <cell r="O114">
            <v>2695</v>
          </cell>
          <cell r="P114">
            <v>2732</v>
          </cell>
          <cell r="Q114">
            <v>2786</v>
          </cell>
          <cell r="R114">
            <v>2756</v>
          </cell>
          <cell r="S114">
            <v>2768</v>
          </cell>
          <cell r="T114">
            <v>2838</v>
          </cell>
          <cell r="U114">
            <v>2895</v>
          </cell>
          <cell r="V114">
            <v>3002</v>
          </cell>
          <cell r="W114">
            <v>3108</v>
          </cell>
          <cell r="X114">
            <v>3261</v>
          </cell>
          <cell r="Y114">
            <v>3341</v>
          </cell>
          <cell r="Z114">
            <v>3392</v>
          </cell>
          <cell r="AA114">
            <v>3484</v>
          </cell>
          <cell r="AB114">
            <v>3479</v>
          </cell>
          <cell r="AC114">
            <v>3528</v>
          </cell>
          <cell r="AD114">
            <v>3513</v>
          </cell>
          <cell r="AE114">
            <v>3448</v>
          </cell>
        </row>
        <row r="115">
          <cell r="A115" t="str">
            <v>Habitat communautaire-Chauffage-Autres comb.</v>
          </cell>
          <cell r="B115" t="str">
            <v>othcfhcochf</v>
          </cell>
          <cell r="C115" t="str">
            <v>fra</v>
          </cell>
          <cell r="D115" t="str">
            <v>CEREN</v>
          </cell>
          <cell r="E115" t="str">
            <v>GWh pci</v>
          </cell>
          <cell r="K115">
            <v>231</v>
          </cell>
          <cell r="L115">
            <v>232</v>
          </cell>
          <cell r="M115">
            <v>249</v>
          </cell>
          <cell r="N115">
            <v>270</v>
          </cell>
          <cell r="O115">
            <v>275</v>
          </cell>
          <cell r="P115">
            <v>267</v>
          </cell>
          <cell r="Q115">
            <v>266</v>
          </cell>
          <cell r="R115">
            <v>276</v>
          </cell>
          <cell r="S115">
            <v>279</v>
          </cell>
          <cell r="T115">
            <v>272</v>
          </cell>
          <cell r="U115">
            <v>268</v>
          </cell>
          <cell r="V115">
            <v>267</v>
          </cell>
          <cell r="W115">
            <v>274</v>
          </cell>
          <cell r="X115">
            <v>281</v>
          </cell>
          <cell r="Y115">
            <v>282</v>
          </cell>
          <cell r="Z115">
            <v>287</v>
          </cell>
          <cell r="AA115">
            <v>288</v>
          </cell>
          <cell r="AB115">
            <v>287</v>
          </cell>
          <cell r="AC115">
            <v>287</v>
          </cell>
          <cell r="AD115">
            <v>296</v>
          </cell>
          <cell r="AE115">
            <v>310</v>
          </cell>
        </row>
        <row r="116">
          <cell r="A116" t="str">
            <v>Habitat communautaire-Climatisation-Électricité</v>
          </cell>
          <cell r="B116" t="str">
            <v>elccfhcocli</v>
          </cell>
          <cell r="C116" t="str">
            <v>fra</v>
          </cell>
          <cell r="D116" t="str">
            <v>CEREN</v>
          </cell>
          <cell r="E116" t="str">
            <v>GWh pci</v>
          </cell>
          <cell r="K116">
            <v>46</v>
          </cell>
          <cell r="L116">
            <v>54</v>
          </cell>
          <cell r="M116">
            <v>59</v>
          </cell>
          <cell r="N116">
            <v>65</v>
          </cell>
          <cell r="O116">
            <v>81</v>
          </cell>
          <cell r="P116">
            <v>88</v>
          </cell>
          <cell r="Q116">
            <v>89</v>
          </cell>
          <cell r="R116">
            <v>102</v>
          </cell>
          <cell r="S116">
            <v>103</v>
          </cell>
          <cell r="T116">
            <v>133</v>
          </cell>
          <cell r="U116">
            <v>168</v>
          </cell>
          <cell r="V116">
            <v>176</v>
          </cell>
          <cell r="W116">
            <v>188</v>
          </cell>
          <cell r="X116">
            <v>207</v>
          </cell>
          <cell r="Y116">
            <v>218</v>
          </cell>
          <cell r="Z116">
            <v>234</v>
          </cell>
          <cell r="AA116">
            <v>246</v>
          </cell>
          <cell r="AB116">
            <v>257</v>
          </cell>
          <cell r="AC116">
            <v>270</v>
          </cell>
          <cell r="AD116">
            <v>283</v>
          </cell>
          <cell r="AE116">
            <v>300</v>
          </cell>
        </row>
        <row r="117">
          <cell r="A117" t="str">
            <v>Habitat communautaire-Climatisation-Fuel domestique</v>
          </cell>
          <cell r="B117" t="str">
            <v>oilcfhcocli</v>
          </cell>
          <cell r="C117" t="str">
            <v>fra</v>
          </cell>
          <cell r="D117" t="str">
            <v>CEREN</v>
          </cell>
          <cell r="E117" t="str">
            <v>GWh pci</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cell r="AE117">
            <v>0</v>
          </cell>
        </row>
        <row r="118">
          <cell r="A118" t="str">
            <v>Habitat communautaire-Climatisation-Gaz naturel</v>
          </cell>
          <cell r="B118" t="str">
            <v>gascfhcocli</v>
          </cell>
          <cell r="C118" t="str">
            <v>fra</v>
          </cell>
          <cell r="D118" t="str">
            <v>CEREN</v>
          </cell>
          <cell r="E118" t="str">
            <v>GWh pci</v>
          </cell>
          <cell r="K118">
            <v>1</v>
          </cell>
          <cell r="L118">
            <v>1</v>
          </cell>
          <cell r="M118">
            <v>1</v>
          </cell>
          <cell r="N118">
            <v>1</v>
          </cell>
          <cell r="O118">
            <v>1</v>
          </cell>
          <cell r="P118">
            <v>1</v>
          </cell>
          <cell r="Q118">
            <v>1</v>
          </cell>
          <cell r="R118">
            <v>1</v>
          </cell>
          <cell r="S118">
            <v>1</v>
          </cell>
          <cell r="T118">
            <v>1</v>
          </cell>
          <cell r="U118">
            <v>1</v>
          </cell>
          <cell r="V118">
            <v>1</v>
          </cell>
          <cell r="W118">
            <v>1</v>
          </cell>
          <cell r="X118">
            <v>1</v>
          </cell>
          <cell r="Y118">
            <v>1</v>
          </cell>
          <cell r="Z118">
            <v>1</v>
          </cell>
          <cell r="AA118">
            <v>1</v>
          </cell>
          <cell r="AB118">
            <v>1</v>
          </cell>
          <cell r="AC118">
            <v>1</v>
          </cell>
          <cell r="AD118">
            <v>1</v>
          </cell>
          <cell r="AE118">
            <v>1</v>
          </cell>
        </row>
        <row r="119">
          <cell r="A119" t="str">
            <v>Habitat communautaire-Climatisation-Autres comb.</v>
          </cell>
          <cell r="B119" t="str">
            <v>othcfhcocli</v>
          </cell>
          <cell r="C119" t="str">
            <v>fra</v>
          </cell>
          <cell r="D119" t="str">
            <v>CEREN</v>
          </cell>
          <cell r="E119" t="str">
            <v>GWh pci</v>
          </cell>
          <cell r="K119">
            <v>3.1</v>
          </cell>
          <cell r="L119">
            <v>3.1</v>
          </cell>
          <cell r="M119">
            <v>3.1</v>
          </cell>
          <cell r="N119">
            <v>3.1</v>
          </cell>
          <cell r="O119">
            <v>3.1</v>
          </cell>
          <cell r="P119">
            <v>3.1</v>
          </cell>
          <cell r="Q119">
            <v>3.1</v>
          </cell>
          <cell r="R119">
            <v>3.1</v>
          </cell>
          <cell r="S119">
            <v>3.1</v>
          </cell>
          <cell r="T119">
            <v>3.1</v>
          </cell>
          <cell r="U119">
            <v>3.1</v>
          </cell>
          <cell r="V119">
            <v>3.1</v>
          </cell>
          <cell r="W119">
            <v>3.1</v>
          </cell>
          <cell r="X119">
            <v>3.1</v>
          </cell>
          <cell r="Y119">
            <v>3.1</v>
          </cell>
          <cell r="Z119">
            <v>3.1</v>
          </cell>
          <cell r="AA119">
            <v>3.1</v>
          </cell>
          <cell r="AB119">
            <v>3.1</v>
          </cell>
          <cell r="AC119">
            <v>3.1</v>
          </cell>
          <cell r="AD119">
            <v>3.1</v>
          </cell>
          <cell r="AE119">
            <v>3.1</v>
          </cell>
        </row>
        <row r="120">
          <cell r="A120" t="str">
            <v>Habitat communautaire-Cuisson-Électricité</v>
          </cell>
          <cell r="B120" t="str">
            <v>elccfhcocui</v>
          </cell>
          <cell r="C120" t="str">
            <v>fra</v>
          </cell>
          <cell r="D120" t="str">
            <v>CEREN</v>
          </cell>
          <cell r="E120" t="str">
            <v>GWh pci</v>
          </cell>
          <cell r="K120">
            <v>415</v>
          </cell>
          <cell r="L120">
            <v>425</v>
          </cell>
          <cell r="M120">
            <v>432</v>
          </cell>
          <cell r="N120">
            <v>455</v>
          </cell>
          <cell r="O120">
            <v>472</v>
          </cell>
          <cell r="P120">
            <v>502</v>
          </cell>
          <cell r="Q120">
            <v>512</v>
          </cell>
          <cell r="R120">
            <v>518</v>
          </cell>
          <cell r="S120">
            <v>499</v>
          </cell>
          <cell r="T120">
            <v>497</v>
          </cell>
          <cell r="U120">
            <v>486</v>
          </cell>
          <cell r="V120">
            <v>528</v>
          </cell>
          <cell r="W120">
            <v>548</v>
          </cell>
          <cell r="X120">
            <v>555</v>
          </cell>
          <cell r="Y120">
            <v>593</v>
          </cell>
          <cell r="Z120">
            <v>611</v>
          </cell>
          <cell r="AA120">
            <v>618</v>
          </cell>
          <cell r="AB120">
            <v>628</v>
          </cell>
          <cell r="AC120">
            <v>636</v>
          </cell>
          <cell r="AD120">
            <v>640</v>
          </cell>
          <cell r="AE120">
            <v>635</v>
          </cell>
        </row>
        <row r="121">
          <cell r="A121" t="str">
            <v>Habitat communautaire-Cuisson-Fuel domestique</v>
          </cell>
          <cell r="B121" t="str">
            <v>oilcfhcocui</v>
          </cell>
          <cell r="C121" t="str">
            <v>fra</v>
          </cell>
          <cell r="D121" t="str">
            <v>CEREN</v>
          </cell>
          <cell r="E121" t="str">
            <v>GWh pci</v>
          </cell>
          <cell r="K121">
            <v>13</v>
          </cell>
          <cell r="L121">
            <v>13</v>
          </cell>
          <cell r="M121">
            <v>13</v>
          </cell>
          <cell r="N121">
            <v>13</v>
          </cell>
          <cell r="O121">
            <v>10</v>
          </cell>
          <cell r="P121">
            <v>10</v>
          </cell>
          <cell r="Q121">
            <v>10</v>
          </cell>
          <cell r="R121">
            <v>10</v>
          </cell>
          <cell r="S121">
            <v>10</v>
          </cell>
          <cell r="T121">
            <v>10</v>
          </cell>
          <cell r="U121">
            <v>10</v>
          </cell>
          <cell r="V121">
            <v>9.1999999999999993</v>
          </cell>
          <cell r="W121">
            <v>8.9</v>
          </cell>
          <cell r="X121">
            <v>8.6</v>
          </cell>
          <cell r="Y121">
            <v>8.1</v>
          </cell>
          <cell r="Z121">
            <v>7.8</v>
          </cell>
          <cell r="AA121">
            <v>7.6</v>
          </cell>
          <cell r="AB121">
            <v>7.3</v>
          </cell>
          <cell r="AC121">
            <v>7.3</v>
          </cell>
          <cell r="AD121">
            <v>7.2</v>
          </cell>
          <cell r="AE121">
            <v>6.9</v>
          </cell>
        </row>
        <row r="122">
          <cell r="A122" t="str">
            <v>Habitat communautaire-Cuisson-Gaz naturel</v>
          </cell>
          <cell r="B122" t="str">
            <v>gascfhcocui</v>
          </cell>
          <cell r="C122" t="str">
            <v>fra</v>
          </cell>
          <cell r="D122" t="str">
            <v>CEREN</v>
          </cell>
          <cell r="E122" t="str">
            <v>GWh pci</v>
          </cell>
          <cell r="K122">
            <v>601</v>
          </cell>
          <cell r="L122">
            <v>626</v>
          </cell>
          <cell r="M122">
            <v>628</v>
          </cell>
          <cell r="N122">
            <v>627</v>
          </cell>
          <cell r="O122">
            <v>642</v>
          </cell>
          <cell r="P122">
            <v>645</v>
          </cell>
          <cell r="Q122">
            <v>647</v>
          </cell>
          <cell r="R122">
            <v>650</v>
          </cell>
          <cell r="S122">
            <v>659</v>
          </cell>
          <cell r="T122">
            <v>686</v>
          </cell>
          <cell r="U122">
            <v>720</v>
          </cell>
          <cell r="V122">
            <v>726</v>
          </cell>
          <cell r="W122">
            <v>728</v>
          </cell>
          <cell r="X122">
            <v>748</v>
          </cell>
          <cell r="Y122">
            <v>759</v>
          </cell>
          <cell r="Z122">
            <v>768</v>
          </cell>
          <cell r="AA122">
            <v>780</v>
          </cell>
          <cell r="AB122">
            <v>787</v>
          </cell>
          <cell r="AC122">
            <v>799</v>
          </cell>
          <cell r="AD122">
            <v>801</v>
          </cell>
          <cell r="AE122">
            <v>791</v>
          </cell>
        </row>
        <row r="123">
          <cell r="A123" t="str">
            <v>Habitat communautaire-Cuisson-Autres comb.</v>
          </cell>
          <cell r="B123" t="str">
            <v>othcfhcocui</v>
          </cell>
          <cell r="C123" t="str">
            <v>fra</v>
          </cell>
          <cell r="D123" t="str">
            <v>CEREN</v>
          </cell>
          <cell r="E123" t="str">
            <v>GWh pci</v>
          </cell>
          <cell r="K123">
            <v>226</v>
          </cell>
          <cell r="L123">
            <v>226</v>
          </cell>
          <cell r="M123">
            <v>213</v>
          </cell>
          <cell r="N123">
            <v>213</v>
          </cell>
          <cell r="O123">
            <v>216</v>
          </cell>
          <cell r="P123">
            <v>208</v>
          </cell>
          <cell r="Q123">
            <v>205</v>
          </cell>
          <cell r="R123">
            <v>206</v>
          </cell>
          <cell r="S123">
            <v>216</v>
          </cell>
          <cell r="T123">
            <v>211</v>
          </cell>
          <cell r="U123">
            <v>211</v>
          </cell>
          <cell r="V123">
            <v>204</v>
          </cell>
          <cell r="W123">
            <v>205</v>
          </cell>
          <cell r="X123">
            <v>212</v>
          </cell>
          <cell r="Y123">
            <v>206</v>
          </cell>
          <cell r="Z123">
            <v>209</v>
          </cell>
          <cell r="AA123">
            <v>209</v>
          </cell>
          <cell r="AB123">
            <v>209</v>
          </cell>
          <cell r="AC123">
            <v>203</v>
          </cell>
          <cell r="AD123">
            <v>203</v>
          </cell>
          <cell r="AE123">
            <v>212</v>
          </cell>
        </row>
        <row r="124">
          <cell r="A124" t="str">
            <v>Habitat communautaire-Eau chaude-Électricité</v>
          </cell>
          <cell r="B124" t="str">
            <v>elccfhcoecs</v>
          </cell>
          <cell r="C124" t="str">
            <v>fra</v>
          </cell>
          <cell r="D124" t="str">
            <v>CEREN</v>
          </cell>
          <cell r="E124" t="str">
            <v>GWh pci</v>
          </cell>
          <cell r="K124">
            <v>303</v>
          </cell>
          <cell r="L124">
            <v>302</v>
          </cell>
          <cell r="M124">
            <v>304</v>
          </cell>
          <cell r="N124">
            <v>310</v>
          </cell>
          <cell r="O124">
            <v>301</v>
          </cell>
          <cell r="P124">
            <v>302</v>
          </cell>
          <cell r="Q124">
            <v>299</v>
          </cell>
          <cell r="R124">
            <v>303</v>
          </cell>
          <cell r="S124">
            <v>303</v>
          </cell>
          <cell r="T124">
            <v>301</v>
          </cell>
          <cell r="U124">
            <v>295</v>
          </cell>
          <cell r="V124">
            <v>326</v>
          </cell>
          <cell r="W124">
            <v>346</v>
          </cell>
          <cell r="X124">
            <v>361</v>
          </cell>
          <cell r="Y124">
            <v>386</v>
          </cell>
          <cell r="Z124">
            <v>402</v>
          </cell>
          <cell r="AA124">
            <v>408</v>
          </cell>
          <cell r="AB124">
            <v>415</v>
          </cell>
          <cell r="AC124">
            <v>417</v>
          </cell>
          <cell r="AD124">
            <v>420</v>
          </cell>
          <cell r="AE124">
            <v>422</v>
          </cell>
        </row>
        <row r="125">
          <cell r="A125" t="str">
            <v>Habitat communautaire-Eau chaude-Fuel domestique</v>
          </cell>
          <cell r="B125" t="str">
            <v>oilcfhcoecs</v>
          </cell>
          <cell r="C125" t="str">
            <v>fra</v>
          </cell>
          <cell r="D125" t="str">
            <v>CEREN</v>
          </cell>
          <cell r="E125" t="str">
            <v>GWh pci</v>
          </cell>
          <cell r="K125">
            <v>716</v>
          </cell>
          <cell r="L125">
            <v>735</v>
          </cell>
          <cell r="M125">
            <v>756</v>
          </cell>
          <cell r="N125">
            <v>739</v>
          </cell>
          <cell r="O125">
            <v>750</v>
          </cell>
          <cell r="P125">
            <v>720</v>
          </cell>
          <cell r="Q125">
            <v>746</v>
          </cell>
          <cell r="R125">
            <v>726</v>
          </cell>
          <cell r="S125">
            <v>723</v>
          </cell>
          <cell r="T125">
            <v>712</v>
          </cell>
          <cell r="U125">
            <v>705</v>
          </cell>
          <cell r="V125">
            <v>669</v>
          </cell>
          <cell r="W125">
            <v>651</v>
          </cell>
          <cell r="X125">
            <v>645</v>
          </cell>
          <cell r="Y125">
            <v>626</v>
          </cell>
          <cell r="Z125">
            <v>629</v>
          </cell>
          <cell r="AA125">
            <v>623</v>
          </cell>
          <cell r="AB125">
            <v>620</v>
          </cell>
          <cell r="AC125">
            <v>619</v>
          </cell>
          <cell r="AD125">
            <v>626</v>
          </cell>
          <cell r="AE125">
            <v>621</v>
          </cell>
        </row>
        <row r="126">
          <cell r="A126" t="str">
            <v>Habitat communautaire-Eau chaude-Gaz naturel</v>
          </cell>
          <cell r="B126" t="str">
            <v>gascfhcoecs</v>
          </cell>
          <cell r="C126" t="str">
            <v>fra</v>
          </cell>
          <cell r="D126" t="str">
            <v>CEREN</v>
          </cell>
          <cell r="E126" t="str">
            <v>GWh pci</v>
          </cell>
          <cell r="K126">
            <v>776</v>
          </cell>
          <cell r="L126">
            <v>815</v>
          </cell>
          <cell r="M126">
            <v>816</v>
          </cell>
          <cell r="N126">
            <v>859</v>
          </cell>
          <cell r="O126">
            <v>904</v>
          </cell>
          <cell r="P126">
            <v>949</v>
          </cell>
          <cell r="Q126">
            <v>959</v>
          </cell>
          <cell r="R126">
            <v>986</v>
          </cell>
          <cell r="S126">
            <v>999</v>
          </cell>
          <cell r="T126">
            <v>1032</v>
          </cell>
          <cell r="U126">
            <v>1080</v>
          </cell>
          <cell r="V126">
            <v>1115</v>
          </cell>
          <cell r="W126">
            <v>1163</v>
          </cell>
          <cell r="X126">
            <v>1213</v>
          </cell>
          <cell r="Y126">
            <v>1248</v>
          </cell>
          <cell r="Z126">
            <v>1269</v>
          </cell>
          <cell r="AA126">
            <v>1293</v>
          </cell>
          <cell r="AB126">
            <v>1308</v>
          </cell>
          <cell r="AC126">
            <v>1330</v>
          </cell>
          <cell r="AD126">
            <v>1336</v>
          </cell>
          <cell r="AE126">
            <v>1340</v>
          </cell>
        </row>
        <row r="127">
          <cell r="A127" t="str">
            <v>Habitat communautaire-Eau chaude-Autres comb.</v>
          </cell>
          <cell r="B127" t="str">
            <v>othcfhcoecs</v>
          </cell>
          <cell r="C127" t="str">
            <v>fra</v>
          </cell>
          <cell r="D127" t="str">
            <v>CEREN</v>
          </cell>
          <cell r="E127" t="str">
            <v>GWh pci</v>
          </cell>
          <cell r="K127">
            <v>81</v>
          </cell>
          <cell r="L127">
            <v>85</v>
          </cell>
          <cell r="M127">
            <v>89</v>
          </cell>
          <cell r="N127">
            <v>92</v>
          </cell>
          <cell r="O127">
            <v>103</v>
          </cell>
          <cell r="P127">
            <v>100</v>
          </cell>
          <cell r="Q127">
            <v>98</v>
          </cell>
          <cell r="R127">
            <v>102</v>
          </cell>
          <cell r="S127">
            <v>109</v>
          </cell>
          <cell r="T127">
            <v>111</v>
          </cell>
          <cell r="U127">
            <v>113</v>
          </cell>
          <cell r="V127">
            <v>113</v>
          </cell>
          <cell r="W127">
            <v>118</v>
          </cell>
          <cell r="X127">
            <v>124</v>
          </cell>
          <cell r="Y127">
            <v>127</v>
          </cell>
          <cell r="Z127">
            <v>134</v>
          </cell>
          <cell r="AA127">
            <v>138</v>
          </cell>
          <cell r="AB127">
            <v>142</v>
          </cell>
          <cell r="AC127">
            <v>143</v>
          </cell>
          <cell r="AD127">
            <v>147</v>
          </cell>
          <cell r="AE127">
            <v>157</v>
          </cell>
        </row>
        <row r="128">
          <cell r="A128" t="str">
            <v>Habitat communautaire-Spécifique-Électricité</v>
          </cell>
          <cell r="B128" t="str">
            <v>elccfhcospé</v>
          </cell>
          <cell r="C128" t="str">
            <v>fra</v>
          </cell>
          <cell r="D128" t="str">
            <v>CEREN</v>
          </cell>
          <cell r="E128" t="str">
            <v>GWh pci</v>
          </cell>
          <cell r="K128">
            <v>923</v>
          </cell>
          <cell r="L128">
            <v>945</v>
          </cell>
          <cell r="M128">
            <v>953</v>
          </cell>
          <cell r="N128">
            <v>978</v>
          </cell>
          <cell r="O128">
            <v>1006</v>
          </cell>
          <cell r="P128">
            <v>1029</v>
          </cell>
          <cell r="Q128">
            <v>1057</v>
          </cell>
          <cell r="R128">
            <v>1068</v>
          </cell>
          <cell r="S128">
            <v>1087</v>
          </cell>
          <cell r="T128">
            <v>1109</v>
          </cell>
          <cell r="U128">
            <v>1126</v>
          </cell>
          <cell r="V128">
            <v>1157</v>
          </cell>
          <cell r="W128">
            <v>1184</v>
          </cell>
          <cell r="X128">
            <v>1231</v>
          </cell>
          <cell r="Y128">
            <v>1269</v>
          </cell>
          <cell r="Z128">
            <v>1306</v>
          </cell>
          <cell r="AA128">
            <v>1321</v>
          </cell>
          <cell r="AB128">
            <v>1332</v>
          </cell>
          <cell r="AC128">
            <v>1346</v>
          </cell>
          <cell r="AD128">
            <v>1385</v>
          </cell>
          <cell r="AE128">
            <v>1413</v>
          </cell>
        </row>
        <row r="129">
          <cell r="A129" t="str">
            <v>Habitat communautaire-Spécifique-Fuel domestique</v>
          </cell>
          <cell r="B129" t="str">
            <v>oilcfhcospé</v>
          </cell>
          <cell r="C129" t="str">
            <v>fra</v>
          </cell>
          <cell r="D129" t="str">
            <v>CEREN</v>
          </cell>
          <cell r="E129" t="str">
            <v>GWh pci</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cell r="AE129">
            <v>0</v>
          </cell>
        </row>
        <row r="130">
          <cell r="A130" t="str">
            <v>Habitat communautaire-Spécifique-Gaz naturel</v>
          </cell>
          <cell r="B130" t="str">
            <v>gascfhcospé</v>
          </cell>
          <cell r="C130" t="str">
            <v>fra</v>
          </cell>
          <cell r="D130" t="str">
            <v>CEREN</v>
          </cell>
          <cell r="E130" t="str">
            <v>GWh pci</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row>
        <row r="131">
          <cell r="A131" t="str">
            <v>Habitat communautaire-Spécifique-Autres comb.</v>
          </cell>
          <cell r="B131" t="str">
            <v>othcfhcospé</v>
          </cell>
          <cell r="C131" t="str">
            <v>fra</v>
          </cell>
          <cell r="D131" t="str">
            <v>CEREN</v>
          </cell>
          <cell r="E131" t="str">
            <v>GWh pci</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row>
        <row r="132">
          <cell r="A132" t="str">
            <v>Consommation énergétique Santé</v>
          </cell>
        </row>
        <row r="133">
          <cell r="A133" t="str">
            <v>Santé-Autres usages therm-Électricité</v>
          </cell>
          <cell r="B133" t="str">
            <v>elccfhosthm</v>
          </cell>
          <cell r="C133" t="str">
            <v>fra</v>
          </cell>
          <cell r="D133" t="str">
            <v>CEREN</v>
          </cell>
          <cell r="E133" t="str">
            <v>GWh pci</v>
          </cell>
          <cell r="K133">
            <v>392</v>
          </cell>
          <cell r="L133">
            <v>392</v>
          </cell>
          <cell r="M133">
            <v>397</v>
          </cell>
          <cell r="N133">
            <v>397</v>
          </cell>
          <cell r="O133">
            <v>397</v>
          </cell>
          <cell r="P133">
            <v>397</v>
          </cell>
          <cell r="Q133">
            <v>397</v>
          </cell>
          <cell r="R133">
            <v>397</v>
          </cell>
          <cell r="S133">
            <v>397</v>
          </cell>
          <cell r="T133">
            <v>397</v>
          </cell>
          <cell r="U133">
            <v>397</v>
          </cell>
          <cell r="V133">
            <v>397</v>
          </cell>
          <cell r="W133">
            <v>397</v>
          </cell>
          <cell r="X133">
            <v>397</v>
          </cell>
          <cell r="Y133">
            <v>397</v>
          </cell>
          <cell r="Z133">
            <v>397</v>
          </cell>
          <cell r="AA133">
            <v>397</v>
          </cell>
          <cell r="AB133">
            <v>397</v>
          </cell>
          <cell r="AC133">
            <v>397</v>
          </cell>
          <cell r="AD133">
            <v>397</v>
          </cell>
          <cell r="AE133">
            <v>397</v>
          </cell>
        </row>
        <row r="134">
          <cell r="A134" t="str">
            <v>Santé-Autres usages therm-Fuel domestique</v>
          </cell>
          <cell r="B134" t="str">
            <v>oilcfhosthm</v>
          </cell>
          <cell r="C134" t="str">
            <v>fra</v>
          </cell>
          <cell r="D134" t="str">
            <v>CEREN</v>
          </cell>
          <cell r="E134" t="str">
            <v>GWh pci</v>
          </cell>
          <cell r="K134">
            <v>920</v>
          </cell>
          <cell r="L134">
            <v>919</v>
          </cell>
          <cell r="M134">
            <v>940</v>
          </cell>
          <cell r="N134">
            <v>940</v>
          </cell>
          <cell r="O134">
            <v>940</v>
          </cell>
          <cell r="P134">
            <v>940</v>
          </cell>
          <cell r="Q134">
            <v>940</v>
          </cell>
          <cell r="R134">
            <v>940</v>
          </cell>
          <cell r="S134">
            <v>940</v>
          </cell>
          <cell r="T134">
            <v>940</v>
          </cell>
          <cell r="U134">
            <v>940</v>
          </cell>
          <cell r="V134">
            <v>940</v>
          </cell>
          <cell r="W134">
            <v>940</v>
          </cell>
          <cell r="X134">
            <v>940</v>
          </cell>
          <cell r="Y134">
            <v>940</v>
          </cell>
          <cell r="Z134">
            <v>940</v>
          </cell>
          <cell r="AA134">
            <v>940</v>
          </cell>
          <cell r="AB134">
            <v>940</v>
          </cell>
          <cell r="AC134">
            <v>940</v>
          </cell>
          <cell r="AD134">
            <v>940</v>
          </cell>
          <cell r="AE134">
            <v>940</v>
          </cell>
        </row>
        <row r="135">
          <cell r="A135" t="str">
            <v>Santé-Autres usages therm-Gaz naturel</v>
          </cell>
          <cell r="B135" t="str">
            <v>gascfhosthm</v>
          </cell>
          <cell r="C135" t="str">
            <v>fra</v>
          </cell>
          <cell r="D135" t="str">
            <v>CEREN</v>
          </cell>
          <cell r="E135" t="str">
            <v>GWh pci</v>
          </cell>
          <cell r="K135">
            <v>514</v>
          </cell>
          <cell r="L135">
            <v>537</v>
          </cell>
          <cell r="M135">
            <v>561</v>
          </cell>
          <cell r="N135">
            <v>561</v>
          </cell>
          <cell r="O135">
            <v>561</v>
          </cell>
          <cell r="P135">
            <v>561</v>
          </cell>
          <cell r="Q135">
            <v>561</v>
          </cell>
          <cell r="R135">
            <v>561</v>
          </cell>
          <cell r="S135">
            <v>561</v>
          </cell>
          <cell r="T135">
            <v>561</v>
          </cell>
          <cell r="U135">
            <v>561</v>
          </cell>
          <cell r="V135">
            <v>561</v>
          </cell>
          <cell r="W135">
            <v>561</v>
          </cell>
          <cell r="X135">
            <v>561</v>
          </cell>
          <cell r="Y135">
            <v>561</v>
          </cell>
          <cell r="Z135">
            <v>561</v>
          </cell>
          <cell r="AA135">
            <v>561</v>
          </cell>
          <cell r="AB135">
            <v>561</v>
          </cell>
          <cell r="AC135">
            <v>561</v>
          </cell>
          <cell r="AD135">
            <v>561</v>
          </cell>
          <cell r="AE135">
            <v>561</v>
          </cell>
        </row>
        <row r="136">
          <cell r="A136" t="str">
            <v>Santé-Autres usages therm-Autres comb.</v>
          </cell>
          <cell r="B136" t="str">
            <v>othcfhosthm</v>
          </cell>
          <cell r="C136" t="str">
            <v>fra</v>
          </cell>
          <cell r="D136" t="str">
            <v>CEREN</v>
          </cell>
          <cell r="E136" t="str">
            <v>GWh pci</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cell r="AE136">
            <v>0</v>
          </cell>
        </row>
        <row r="137">
          <cell r="A137" t="str">
            <v>Santé-Chauffage-Électricité</v>
          </cell>
          <cell r="B137" t="str">
            <v>elccfhoschf</v>
          </cell>
          <cell r="C137" t="str">
            <v>fra</v>
          </cell>
          <cell r="D137" t="str">
            <v>CEREN</v>
          </cell>
          <cell r="E137" t="str">
            <v>GWh pci</v>
          </cell>
          <cell r="K137">
            <v>1008</v>
          </cell>
          <cell r="L137">
            <v>982</v>
          </cell>
          <cell r="M137">
            <v>979</v>
          </cell>
          <cell r="N137">
            <v>1031</v>
          </cell>
          <cell r="O137">
            <v>1057</v>
          </cell>
          <cell r="P137">
            <v>1066</v>
          </cell>
          <cell r="Q137">
            <v>1044</v>
          </cell>
          <cell r="R137">
            <v>1089</v>
          </cell>
          <cell r="S137">
            <v>1089</v>
          </cell>
          <cell r="T137">
            <v>1069</v>
          </cell>
          <cell r="U137">
            <v>1142</v>
          </cell>
          <cell r="V137">
            <v>1164</v>
          </cell>
          <cell r="W137">
            <v>1211</v>
          </cell>
          <cell r="X137">
            <v>1256</v>
          </cell>
          <cell r="Y137">
            <v>1281</v>
          </cell>
          <cell r="Z137">
            <v>1309</v>
          </cell>
          <cell r="AA137">
            <v>1328</v>
          </cell>
          <cell r="AB137">
            <v>1372</v>
          </cell>
          <cell r="AC137">
            <v>1396</v>
          </cell>
          <cell r="AD137">
            <v>1406</v>
          </cell>
          <cell r="AE137">
            <v>1446</v>
          </cell>
        </row>
        <row r="138">
          <cell r="A138" t="str">
            <v>Santé-Chauffage-Fuel domestique</v>
          </cell>
          <cell r="B138" t="str">
            <v>oilcfhoschf</v>
          </cell>
          <cell r="C138" t="str">
            <v>fra</v>
          </cell>
          <cell r="D138" t="str">
            <v>CEREN</v>
          </cell>
          <cell r="E138" t="str">
            <v>GWh pci</v>
          </cell>
          <cell r="K138">
            <v>5193</v>
          </cell>
          <cell r="L138">
            <v>5135</v>
          </cell>
          <cell r="M138">
            <v>5410</v>
          </cell>
          <cell r="N138">
            <v>5470</v>
          </cell>
          <cell r="O138">
            <v>5385</v>
          </cell>
          <cell r="P138">
            <v>5111</v>
          </cell>
          <cell r="Q138">
            <v>5025</v>
          </cell>
          <cell r="R138">
            <v>4956</v>
          </cell>
          <cell r="S138">
            <v>5151</v>
          </cell>
          <cell r="T138">
            <v>4842</v>
          </cell>
          <cell r="U138">
            <v>4665</v>
          </cell>
          <cell r="V138">
            <v>4594</v>
          </cell>
          <cell r="W138">
            <v>4334</v>
          </cell>
          <cell r="X138">
            <v>4157</v>
          </cell>
          <cell r="Y138">
            <v>3929</v>
          </cell>
          <cell r="Z138">
            <v>3634</v>
          </cell>
          <cell r="AA138">
            <v>3410</v>
          </cell>
          <cell r="AB138">
            <v>3212</v>
          </cell>
          <cell r="AC138">
            <v>3097</v>
          </cell>
          <cell r="AD138">
            <v>2985</v>
          </cell>
          <cell r="AE138">
            <v>2941</v>
          </cell>
        </row>
        <row r="139">
          <cell r="A139" t="str">
            <v>Santé-Chauffage-Gaz naturel</v>
          </cell>
          <cell r="B139" t="str">
            <v>gascfhoschf</v>
          </cell>
          <cell r="C139" t="str">
            <v>fra</v>
          </cell>
          <cell r="D139" t="str">
            <v>CEREN</v>
          </cell>
          <cell r="E139" t="str">
            <v>GWh pci</v>
          </cell>
          <cell r="K139">
            <v>5000</v>
          </cell>
          <cell r="L139">
            <v>5120</v>
          </cell>
          <cell r="M139">
            <v>5161</v>
          </cell>
          <cell r="N139">
            <v>5434</v>
          </cell>
          <cell r="O139">
            <v>5646</v>
          </cell>
          <cell r="P139">
            <v>5863</v>
          </cell>
          <cell r="Q139">
            <v>5763</v>
          </cell>
          <cell r="R139">
            <v>6038</v>
          </cell>
          <cell r="S139">
            <v>6221</v>
          </cell>
          <cell r="T139">
            <v>6138</v>
          </cell>
          <cell r="U139">
            <v>6264</v>
          </cell>
          <cell r="V139">
            <v>6484</v>
          </cell>
          <cell r="W139">
            <v>6590</v>
          </cell>
          <cell r="X139">
            <v>6807</v>
          </cell>
          <cell r="Y139">
            <v>6837</v>
          </cell>
          <cell r="Z139">
            <v>6923</v>
          </cell>
          <cell r="AA139">
            <v>6994</v>
          </cell>
          <cell r="AB139">
            <v>6977</v>
          </cell>
          <cell r="AC139">
            <v>7142</v>
          </cell>
          <cell r="AD139">
            <v>7090</v>
          </cell>
          <cell r="AE139">
            <v>7210</v>
          </cell>
        </row>
        <row r="140">
          <cell r="A140" t="str">
            <v>Santé-Chauffage-Autres comb.</v>
          </cell>
          <cell r="B140" t="str">
            <v>othcfhoschf</v>
          </cell>
          <cell r="C140" t="str">
            <v>fra</v>
          </cell>
          <cell r="D140" t="str">
            <v>CEREN</v>
          </cell>
          <cell r="E140" t="str">
            <v>GWh pci</v>
          </cell>
          <cell r="K140">
            <v>1866</v>
          </cell>
          <cell r="L140">
            <v>1864</v>
          </cell>
          <cell r="M140">
            <v>1906</v>
          </cell>
          <cell r="N140">
            <v>1846</v>
          </cell>
          <cell r="O140">
            <v>1822</v>
          </cell>
          <cell r="P140">
            <v>1884</v>
          </cell>
          <cell r="Q140">
            <v>1925</v>
          </cell>
          <cell r="R140">
            <v>2095</v>
          </cell>
          <cell r="S140">
            <v>1849</v>
          </cell>
          <cell r="T140">
            <v>1822</v>
          </cell>
          <cell r="U140">
            <v>1819</v>
          </cell>
          <cell r="V140">
            <v>1773</v>
          </cell>
          <cell r="W140">
            <v>1789</v>
          </cell>
          <cell r="X140">
            <v>1892</v>
          </cell>
          <cell r="Y140">
            <v>1927</v>
          </cell>
          <cell r="Z140">
            <v>1923</v>
          </cell>
          <cell r="AA140">
            <v>1894</v>
          </cell>
          <cell r="AB140">
            <v>1855</v>
          </cell>
          <cell r="AC140">
            <v>1909</v>
          </cell>
          <cell r="AD140">
            <v>1931</v>
          </cell>
          <cell r="AE140">
            <v>1973</v>
          </cell>
        </row>
        <row r="141">
          <cell r="A141" t="str">
            <v>Santé-Climatisation-Électricité</v>
          </cell>
          <cell r="B141" t="str">
            <v>elccfhoscli</v>
          </cell>
          <cell r="C141" t="str">
            <v>fra</v>
          </cell>
          <cell r="D141" t="str">
            <v>CEREN</v>
          </cell>
          <cell r="E141" t="str">
            <v>GWh pci</v>
          </cell>
          <cell r="K141">
            <v>750</v>
          </cell>
          <cell r="L141">
            <v>781</v>
          </cell>
          <cell r="M141">
            <v>801</v>
          </cell>
          <cell r="N141">
            <v>837</v>
          </cell>
          <cell r="O141">
            <v>888</v>
          </cell>
          <cell r="P141">
            <v>927</v>
          </cell>
          <cell r="Q141">
            <v>942</v>
          </cell>
          <cell r="R141">
            <v>1018</v>
          </cell>
          <cell r="S141">
            <v>1041</v>
          </cell>
          <cell r="T141">
            <v>1107</v>
          </cell>
          <cell r="U141">
            <v>1174</v>
          </cell>
          <cell r="V141">
            <v>1230</v>
          </cell>
          <cell r="W141">
            <v>1321</v>
          </cell>
          <cell r="X141">
            <v>1377</v>
          </cell>
          <cell r="Y141">
            <v>1456</v>
          </cell>
          <cell r="Z141">
            <v>1504</v>
          </cell>
          <cell r="AA141">
            <v>1549</v>
          </cell>
          <cell r="AB141">
            <v>1615</v>
          </cell>
          <cell r="AC141">
            <v>1697</v>
          </cell>
          <cell r="AD141">
            <v>1765</v>
          </cell>
          <cell r="AE141">
            <v>1799</v>
          </cell>
        </row>
        <row r="142">
          <cell r="A142" t="str">
            <v>Santé-Climatisation-Fuel domestique</v>
          </cell>
          <cell r="B142" t="str">
            <v>oilcfhoscli</v>
          </cell>
          <cell r="C142" t="str">
            <v>fra</v>
          </cell>
          <cell r="D142" t="str">
            <v>CEREN</v>
          </cell>
          <cell r="E142" t="str">
            <v>GWh pci</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row>
        <row r="143">
          <cell r="A143" t="str">
            <v>Santé-Climatisation-Gaz naturel</v>
          </cell>
          <cell r="B143" t="str">
            <v>gascfhoscli</v>
          </cell>
          <cell r="C143" t="str">
            <v>fra</v>
          </cell>
          <cell r="D143" t="str">
            <v>CEREN</v>
          </cell>
          <cell r="E143" t="str">
            <v>GWh pci</v>
          </cell>
          <cell r="K143">
            <v>16</v>
          </cell>
          <cell r="L143">
            <v>19</v>
          </cell>
          <cell r="M143">
            <v>22</v>
          </cell>
          <cell r="N143">
            <v>22</v>
          </cell>
          <cell r="O143">
            <v>22</v>
          </cell>
          <cell r="P143">
            <v>22</v>
          </cell>
          <cell r="Q143">
            <v>22</v>
          </cell>
          <cell r="R143">
            <v>22</v>
          </cell>
          <cell r="S143">
            <v>22</v>
          </cell>
          <cell r="T143">
            <v>22</v>
          </cell>
          <cell r="U143">
            <v>22</v>
          </cell>
          <cell r="V143">
            <v>22</v>
          </cell>
          <cell r="W143">
            <v>22</v>
          </cell>
          <cell r="X143">
            <v>22</v>
          </cell>
          <cell r="Y143">
            <v>22</v>
          </cell>
          <cell r="Z143">
            <v>22</v>
          </cell>
          <cell r="AA143">
            <v>22</v>
          </cell>
          <cell r="AB143">
            <v>22</v>
          </cell>
          <cell r="AC143">
            <v>22</v>
          </cell>
          <cell r="AD143">
            <v>22</v>
          </cell>
          <cell r="AE143">
            <v>22</v>
          </cell>
        </row>
        <row r="144">
          <cell r="A144" t="str">
            <v>Santé-Climatisation-Autres comb.</v>
          </cell>
          <cell r="B144" t="str">
            <v>othcfhoscli</v>
          </cell>
          <cell r="C144" t="str">
            <v>fra</v>
          </cell>
          <cell r="D144" t="str">
            <v>CEREN</v>
          </cell>
          <cell r="E144" t="str">
            <v>GWh pci</v>
          </cell>
          <cell r="K144">
            <v>34</v>
          </cell>
          <cell r="L144">
            <v>39</v>
          </cell>
          <cell r="M144">
            <v>42</v>
          </cell>
          <cell r="N144">
            <v>42</v>
          </cell>
          <cell r="O144">
            <v>42</v>
          </cell>
          <cell r="P144">
            <v>42</v>
          </cell>
          <cell r="Q144">
            <v>42</v>
          </cell>
          <cell r="R144">
            <v>42</v>
          </cell>
          <cell r="S144">
            <v>42</v>
          </cell>
          <cell r="T144">
            <v>42</v>
          </cell>
          <cell r="U144">
            <v>42</v>
          </cell>
          <cell r="V144">
            <v>42</v>
          </cell>
          <cell r="W144">
            <v>42</v>
          </cell>
          <cell r="X144">
            <v>42</v>
          </cell>
          <cell r="Y144">
            <v>42</v>
          </cell>
          <cell r="Z144">
            <v>42</v>
          </cell>
          <cell r="AA144">
            <v>42</v>
          </cell>
          <cell r="AB144">
            <v>42</v>
          </cell>
          <cell r="AC144">
            <v>42</v>
          </cell>
          <cell r="AD144">
            <v>42</v>
          </cell>
          <cell r="AE144">
            <v>42</v>
          </cell>
        </row>
        <row r="145">
          <cell r="A145" t="str">
            <v>Santé-Cuisson-Électricité</v>
          </cell>
          <cell r="B145" t="str">
            <v>elccfhoscui</v>
          </cell>
          <cell r="C145" t="str">
            <v>fra</v>
          </cell>
          <cell r="D145" t="str">
            <v>CEREN</v>
          </cell>
          <cell r="E145" t="str">
            <v>GWh pci</v>
          </cell>
          <cell r="K145">
            <v>388</v>
          </cell>
          <cell r="L145">
            <v>388</v>
          </cell>
          <cell r="M145">
            <v>393</v>
          </cell>
          <cell r="N145">
            <v>397</v>
          </cell>
          <cell r="O145">
            <v>408</v>
          </cell>
          <cell r="P145">
            <v>417</v>
          </cell>
          <cell r="Q145">
            <v>421</v>
          </cell>
          <cell r="R145">
            <v>428</v>
          </cell>
          <cell r="S145">
            <v>434</v>
          </cell>
          <cell r="T145">
            <v>439</v>
          </cell>
          <cell r="U145">
            <v>460</v>
          </cell>
          <cell r="V145">
            <v>463</v>
          </cell>
          <cell r="W145">
            <v>471</v>
          </cell>
          <cell r="X145">
            <v>473</v>
          </cell>
          <cell r="Y145">
            <v>476</v>
          </cell>
          <cell r="Z145">
            <v>485</v>
          </cell>
          <cell r="AA145">
            <v>497</v>
          </cell>
          <cell r="AB145">
            <v>508</v>
          </cell>
          <cell r="AC145">
            <v>510</v>
          </cell>
          <cell r="AD145">
            <v>511</v>
          </cell>
          <cell r="AE145">
            <v>515</v>
          </cell>
        </row>
        <row r="146">
          <cell r="A146" t="str">
            <v>Santé-Cuisson-Fuel domestique</v>
          </cell>
          <cell r="B146" t="str">
            <v>oilcfhoscui</v>
          </cell>
          <cell r="C146" t="str">
            <v>fra</v>
          </cell>
          <cell r="D146" t="str">
            <v>CEREN</v>
          </cell>
          <cell r="E146" t="str">
            <v>GWh pci</v>
          </cell>
          <cell r="K146">
            <v>19</v>
          </cell>
          <cell r="L146">
            <v>19</v>
          </cell>
          <cell r="M146">
            <v>19</v>
          </cell>
          <cell r="N146">
            <v>19</v>
          </cell>
          <cell r="O146">
            <v>19</v>
          </cell>
          <cell r="P146">
            <v>19</v>
          </cell>
          <cell r="Q146">
            <v>19</v>
          </cell>
          <cell r="R146">
            <v>18</v>
          </cell>
          <cell r="S146">
            <v>18</v>
          </cell>
          <cell r="T146">
            <v>17</v>
          </cell>
          <cell r="U146">
            <v>17</v>
          </cell>
          <cell r="V146">
            <v>16</v>
          </cell>
          <cell r="W146">
            <v>15</v>
          </cell>
          <cell r="X146">
            <v>15</v>
          </cell>
          <cell r="Y146">
            <v>14</v>
          </cell>
          <cell r="Z146">
            <v>13</v>
          </cell>
          <cell r="AA146">
            <v>13</v>
          </cell>
          <cell r="AB146">
            <v>12</v>
          </cell>
          <cell r="AC146">
            <v>12</v>
          </cell>
          <cell r="AD146">
            <v>12</v>
          </cell>
          <cell r="AE146">
            <v>11</v>
          </cell>
        </row>
        <row r="147">
          <cell r="A147" t="str">
            <v>Santé-Cuisson-Gaz naturel</v>
          </cell>
          <cell r="B147" t="str">
            <v>gascfhoscui</v>
          </cell>
          <cell r="C147" t="str">
            <v>fra</v>
          </cell>
          <cell r="D147" t="str">
            <v>CEREN</v>
          </cell>
          <cell r="E147" t="str">
            <v>GWh pci</v>
          </cell>
          <cell r="K147">
            <v>541</v>
          </cell>
          <cell r="L147">
            <v>541</v>
          </cell>
          <cell r="M147">
            <v>547</v>
          </cell>
          <cell r="N147">
            <v>549</v>
          </cell>
          <cell r="O147">
            <v>565</v>
          </cell>
          <cell r="P147">
            <v>600</v>
          </cell>
          <cell r="Q147">
            <v>603</v>
          </cell>
          <cell r="R147">
            <v>606</v>
          </cell>
          <cell r="S147">
            <v>607</v>
          </cell>
          <cell r="T147">
            <v>614</v>
          </cell>
          <cell r="U147">
            <v>601</v>
          </cell>
          <cell r="V147">
            <v>612</v>
          </cell>
          <cell r="W147">
            <v>617</v>
          </cell>
          <cell r="X147">
            <v>618</v>
          </cell>
          <cell r="Y147">
            <v>618</v>
          </cell>
          <cell r="Z147">
            <v>621</v>
          </cell>
          <cell r="AA147">
            <v>616</v>
          </cell>
          <cell r="AB147">
            <v>614</v>
          </cell>
          <cell r="AC147">
            <v>611</v>
          </cell>
          <cell r="AD147">
            <v>610</v>
          </cell>
          <cell r="AE147">
            <v>606</v>
          </cell>
        </row>
        <row r="148">
          <cell r="A148" t="str">
            <v>Santé-Cuisson-Autres comb.</v>
          </cell>
          <cell r="B148" t="str">
            <v>othcfhoscui</v>
          </cell>
          <cell r="C148" t="str">
            <v>fra</v>
          </cell>
          <cell r="D148" t="str">
            <v>CEREN</v>
          </cell>
          <cell r="E148" t="str">
            <v>GWh pci</v>
          </cell>
          <cell r="K148">
            <v>184</v>
          </cell>
          <cell r="L148">
            <v>184</v>
          </cell>
          <cell r="M148">
            <v>181</v>
          </cell>
          <cell r="N148">
            <v>178</v>
          </cell>
          <cell r="O148">
            <v>178</v>
          </cell>
          <cell r="P148">
            <v>158</v>
          </cell>
          <cell r="Q148">
            <v>155</v>
          </cell>
          <cell r="R148">
            <v>161</v>
          </cell>
          <cell r="S148">
            <v>159</v>
          </cell>
          <cell r="T148">
            <v>158</v>
          </cell>
          <cell r="U148">
            <v>154</v>
          </cell>
          <cell r="V148">
            <v>149</v>
          </cell>
          <cell r="W148">
            <v>140</v>
          </cell>
          <cell r="X148">
            <v>141</v>
          </cell>
          <cell r="Y148">
            <v>140</v>
          </cell>
          <cell r="Z148">
            <v>138</v>
          </cell>
          <cell r="AA148">
            <v>136</v>
          </cell>
          <cell r="AB148">
            <v>133</v>
          </cell>
          <cell r="AC148">
            <v>132</v>
          </cell>
          <cell r="AD148">
            <v>133</v>
          </cell>
          <cell r="AE148">
            <v>132</v>
          </cell>
        </row>
        <row r="149">
          <cell r="A149" t="str">
            <v>Santé-Eau chaude-Électricité</v>
          </cell>
          <cell r="B149" t="str">
            <v>elccfhosecs</v>
          </cell>
          <cell r="C149" t="str">
            <v>fra</v>
          </cell>
          <cell r="D149" t="str">
            <v>CEREN</v>
          </cell>
          <cell r="E149" t="str">
            <v>GWh pci</v>
          </cell>
          <cell r="K149">
            <v>619</v>
          </cell>
          <cell r="L149">
            <v>625</v>
          </cell>
          <cell r="M149">
            <v>642</v>
          </cell>
          <cell r="N149">
            <v>648</v>
          </cell>
          <cell r="O149">
            <v>656</v>
          </cell>
          <cell r="P149">
            <v>634</v>
          </cell>
          <cell r="Q149">
            <v>642</v>
          </cell>
          <cell r="R149">
            <v>669</v>
          </cell>
          <cell r="S149">
            <v>681</v>
          </cell>
          <cell r="T149">
            <v>687</v>
          </cell>
          <cell r="U149">
            <v>723</v>
          </cell>
          <cell r="V149">
            <v>727</v>
          </cell>
          <cell r="W149">
            <v>739</v>
          </cell>
          <cell r="X149">
            <v>744</v>
          </cell>
          <cell r="Y149">
            <v>756</v>
          </cell>
          <cell r="Z149">
            <v>777</v>
          </cell>
          <cell r="AA149">
            <v>797</v>
          </cell>
          <cell r="AB149">
            <v>820</v>
          </cell>
          <cell r="AC149">
            <v>831</v>
          </cell>
          <cell r="AD149">
            <v>840</v>
          </cell>
          <cell r="AE149">
            <v>851</v>
          </cell>
        </row>
        <row r="150">
          <cell r="A150" t="str">
            <v>Santé-Eau chaude-Fuel domestique</v>
          </cell>
          <cell r="B150" t="str">
            <v>oilcfhosecs</v>
          </cell>
          <cell r="C150" t="str">
            <v>fra</v>
          </cell>
          <cell r="D150" t="str">
            <v>CEREN</v>
          </cell>
          <cell r="E150" t="str">
            <v>GWh pci</v>
          </cell>
          <cell r="K150">
            <v>803</v>
          </cell>
          <cell r="L150">
            <v>807</v>
          </cell>
          <cell r="M150">
            <v>819</v>
          </cell>
          <cell r="N150">
            <v>810</v>
          </cell>
          <cell r="O150">
            <v>815</v>
          </cell>
          <cell r="P150">
            <v>791</v>
          </cell>
          <cell r="Q150">
            <v>759</v>
          </cell>
          <cell r="R150">
            <v>714</v>
          </cell>
          <cell r="S150">
            <v>713</v>
          </cell>
          <cell r="T150">
            <v>698</v>
          </cell>
          <cell r="U150">
            <v>678</v>
          </cell>
          <cell r="V150">
            <v>669</v>
          </cell>
          <cell r="W150">
            <v>643</v>
          </cell>
          <cell r="X150">
            <v>627</v>
          </cell>
          <cell r="Y150">
            <v>614</v>
          </cell>
          <cell r="Z150">
            <v>588</v>
          </cell>
          <cell r="AA150">
            <v>576</v>
          </cell>
          <cell r="AB150">
            <v>564</v>
          </cell>
          <cell r="AC150">
            <v>553</v>
          </cell>
          <cell r="AD150">
            <v>550</v>
          </cell>
          <cell r="AE150">
            <v>543</v>
          </cell>
        </row>
        <row r="151">
          <cell r="A151" t="str">
            <v>Santé-Eau chaude-Gaz naturel</v>
          </cell>
          <cell r="B151" t="str">
            <v>gascfhosecs</v>
          </cell>
          <cell r="C151" t="str">
            <v>fra</v>
          </cell>
          <cell r="D151" t="str">
            <v>CEREN</v>
          </cell>
          <cell r="E151" t="str">
            <v>GWh pci</v>
          </cell>
          <cell r="K151">
            <v>1569</v>
          </cell>
          <cell r="L151">
            <v>1606</v>
          </cell>
          <cell r="M151">
            <v>1563</v>
          </cell>
          <cell r="N151">
            <v>1599</v>
          </cell>
          <cell r="O151">
            <v>1663</v>
          </cell>
          <cell r="P151">
            <v>1750</v>
          </cell>
          <cell r="Q151">
            <v>1825</v>
          </cell>
          <cell r="R151">
            <v>1929</v>
          </cell>
          <cell r="S151">
            <v>1967</v>
          </cell>
          <cell r="T151">
            <v>2022</v>
          </cell>
          <cell r="U151">
            <v>2056</v>
          </cell>
          <cell r="V151">
            <v>2117</v>
          </cell>
          <cell r="W151">
            <v>2203</v>
          </cell>
          <cell r="X151">
            <v>2244</v>
          </cell>
          <cell r="Y151">
            <v>2267</v>
          </cell>
          <cell r="Z151">
            <v>2310</v>
          </cell>
          <cell r="AA151">
            <v>2334</v>
          </cell>
          <cell r="AB151">
            <v>2359</v>
          </cell>
          <cell r="AC151">
            <v>2370</v>
          </cell>
          <cell r="AD151">
            <v>2379</v>
          </cell>
          <cell r="AE151">
            <v>2395</v>
          </cell>
        </row>
        <row r="152">
          <cell r="A152" t="str">
            <v>Santé-Eau chaude-Autres comb.</v>
          </cell>
          <cell r="B152" t="str">
            <v>othcfhosecs</v>
          </cell>
          <cell r="C152" t="str">
            <v>fra</v>
          </cell>
          <cell r="D152" t="str">
            <v>CEREN</v>
          </cell>
          <cell r="E152" t="str">
            <v>GWh pci</v>
          </cell>
          <cell r="K152">
            <v>411</v>
          </cell>
          <cell r="L152">
            <v>418</v>
          </cell>
          <cell r="M152">
            <v>428</v>
          </cell>
          <cell r="N152">
            <v>432</v>
          </cell>
          <cell r="O152">
            <v>437</v>
          </cell>
          <cell r="P152">
            <v>457</v>
          </cell>
          <cell r="Q152">
            <v>456</v>
          </cell>
          <cell r="R152">
            <v>450</v>
          </cell>
          <cell r="S152">
            <v>454</v>
          </cell>
          <cell r="T152">
            <v>459</v>
          </cell>
          <cell r="U152">
            <v>458</v>
          </cell>
          <cell r="V152">
            <v>452</v>
          </cell>
          <cell r="W152">
            <v>441</v>
          </cell>
          <cell r="X152">
            <v>455</v>
          </cell>
          <cell r="Y152">
            <v>473</v>
          </cell>
          <cell r="Z152">
            <v>493</v>
          </cell>
          <cell r="AA152">
            <v>504</v>
          </cell>
          <cell r="AB152">
            <v>524</v>
          </cell>
          <cell r="AC152">
            <v>543</v>
          </cell>
          <cell r="AD152">
            <v>556</v>
          </cell>
          <cell r="AE152">
            <v>570</v>
          </cell>
        </row>
        <row r="153">
          <cell r="A153" t="str">
            <v>Santé-Spécifique-Électricité</v>
          </cell>
          <cell r="B153" t="str">
            <v>elccfhosspé</v>
          </cell>
          <cell r="C153" t="str">
            <v>fra</v>
          </cell>
          <cell r="D153" t="str">
            <v>CEREN</v>
          </cell>
          <cell r="E153" t="str">
            <v>GWh pci</v>
          </cell>
          <cell r="K153">
            <v>2876</v>
          </cell>
          <cell r="L153">
            <v>2906</v>
          </cell>
          <cell r="M153">
            <v>2884</v>
          </cell>
          <cell r="N153">
            <v>2974</v>
          </cell>
          <cell r="O153">
            <v>3058</v>
          </cell>
          <cell r="P153">
            <v>3199</v>
          </cell>
          <cell r="Q153">
            <v>3334</v>
          </cell>
          <cell r="R153">
            <v>3425</v>
          </cell>
          <cell r="S153">
            <v>3483</v>
          </cell>
          <cell r="T153">
            <v>3574</v>
          </cell>
          <cell r="U153">
            <v>3668</v>
          </cell>
          <cell r="V153">
            <v>3744</v>
          </cell>
          <cell r="W153">
            <v>3851</v>
          </cell>
          <cell r="X153">
            <v>4005</v>
          </cell>
          <cell r="Y153">
            <v>4079</v>
          </cell>
          <cell r="Z153">
            <v>4141</v>
          </cell>
          <cell r="AA153">
            <v>4137</v>
          </cell>
          <cell r="AB153">
            <v>4194</v>
          </cell>
          <cell r="AC153">
            <v>4244</v>
          </cell>
          <cell r="AD153">
            <v>4261</v>
          </cell>
          <cell r="AE153">
            <v>4317</v>
          </cell>
        </row>
        <row r="154">
          <cell r="A154" t="str">
            <v>Santé-Spécifique-Fuel domestique</v>
          </cell>
          <cell r="B154" t="str">
            <v>oilcfhosspé</v>
          </cell>
          <cell r="C154" t="str">
            <v>fra</v>
          </cell>
          <cell r="D154" t="str">
            <v>CEREN</v>
          </cell>
          <cell r="E154" t="str">
            <v>GWh pci</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row>
        <row r="155">
          <cell r="A155" t="str">
            <v>Santé-Spécifique-Gaz naturel</v>
          </cell>
          <cell r="B155" t="str">
            <v>gascfhosspé</v>
          </cell>
          <cell r="C155" t="str">
            <v>fra</v>
          </cell>
          <cell r="D155" t="str">
            <v>CEREN</v>
          </cell>
          <cell r="E155" t="str">
            <v>GWh pci</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Santé-Spécifique-Autres comb.</v>
          </cell>
          <cell r="B156" t="str">
            <v>othcfhosspé</v>
          </cell>
          <cell r="C156" t="str">
            <v>fra</v>
          </cell>
          <cell r="D156" t="str">
            <v>CEREN</v>
          </cell>
          <cell r="E156" t="str">
            <v>GWh pci</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row>
        <row r="157">
          <cell r="A157" t="str">
            <v>Consommation énergétique Sport, Loisirs, Culture</v>
          </cell>
        </row>
        <row r="158">
          <cell r="A158" t="str">
            <v>Sport, Loisirs, Culture-Autres usages therm-Électricité</v>
          </cell>
          <cell r="B158" t="str">
            <v>elccfspothm</v>
          </cell>
          <cell r="C158" t="str">
            <v>fra</v>
          </cell>
          <cell r="D158" t="str">
            <v>CEREN</v>
          </cell>
          <cell r="E158" t="str">
            <v>GWh pci</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row>
        <row r="159">
          <cell r="A159" t="str">
            <v>Sport, Loisirs, Culture-Autres usages therm-Fuel domestique</v>
          </cell>
          <cell r="B159" t="str">
            <v>oilcfspothm</v>
          </cell>
          <cell r="C159" t="str">
            <v>fra</v>
          </cell>
          <cell r="D159" t="str">
            <v>CEREN</v>
          </cell>
          <cell r="E159" t="str">
            <v>GWh pci</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row>
        <row r="160">
          <cell r="A160" t="str">
            <v>Sport, Loisirs, Culture-Autres usages therm-Gaz naturel</v>
          </cell>
          <cell r="B160" t="str">
            <v>gascfspothm</v>
          </cell>
          <cell r="C160" t="str">
            <v>fra</v>
          </cell>
          <cell r="D160" t="str">
            <v>CEREN</v>
          </cell>
          <cell r="E160" t="str">
            <v>GWh pci</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row>
        <row r="161">
          <cell r="A161" t="str">
            <v>Sport, Loisirs, Culture-Autres usages therm-Autres comb.</v>
          </cell>
          <cell r="B161" t="str">
            <v>othcfspothm</v>
          </cell>
          <cell r="C161" t="str">
            <v>fra</v>
          </cell>
          <cell r="D161" t="str">
            <v>CEREN</v>
          </cell>
          <cell r="E161" t="str">
            <v>GWh pci</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row>
        <row r="162">
          <cell r="A162" t="str">
            <v>Sport, Loisirs, Culture-Chauffage-Électricité</v>
          </cell>
          <cell r="B162" t="str">
            <v>elccfspochf</v>
          </cell>
          <cell r="C162" t="str">
            <v>fra</v>
          </cell>
          <cell r="D162" t="str">
            <v>CEREN</v>
          </cell>
          <cell r="E162" t="str">
            <v>GWh pci</v>
          </cell>
          <cell r="K162">
            <v>1173</v>
          </cell>
          <cell r="L162">
            <v>1176</v>
          </cell>
          <cell r="M162">
            <v>1178</v>
          </cell>
          <cell r="N162">
            <v>1252</v>
          </cell>
          <cell r="O162">
            <v>1264</v>
          </cell>
          <cell r="P162">
            <v>1287</v>
          </cell>
          <cell r="Q162">
            <v>1245</v>
          </cell>
          <cell r="R162">
            <v>1275</v>
          </cell>
          <cell r="S162">
            <v>1165</v>
          </cell>
          <cell r="T162">
            <v>1175</v>
          </cell>
          <cell r="U162">
            <v>1196</v>
          </cell>
          <cell r="V162">
            <v>1258</v>
          </cell>
          <cell r="W162">
            <v>1258</v>
          </cell>
          <cell r="X162">
            <v>1292</v>
          </cell>
          <cell r="Y162">
            <v>1312</v>
          </cell>
          <cell r="Z162">
            <v>1324</v>
          </cell>
          <cell r="AA162">
            <v>1346</v>
          </cell>
          <cell r="AB162">
            <v>1357</v>
          </cell>
          <cell r="AC162">
            <v>1363</v>
          </cell>
          <cell r="AD162">
            <v>1391</v>
          </cell>
          <cell r="AE162">
            <v>1414</v>
          </cell>
        </row>
        <row r="163">
          <cell r="A163" t="str">
            <v>Sport, Loisirs, Culture-Chauffage-Fuel domestique</v>
          </cell>
          <cell r="B163" t="str">
            <v>oilcfspochf</v>
          </cell>
          <cell r="C163" t="str">
            <v>fra</v>
          </cell>
          <cell r="D163" t="str">
            <v>CEREN</v>
          </cell>
          <cell r="E163" t="str">
            <v>GWh pci</v>
          </cell>
          <cell r="K163">
            <v>1993</v>
          </cell>
          <cell r="L163">
            <v>1982</v>
          </cell>
          <cell r="M163">
            <v>2046</v>
          </cell>
          <cell r="N163">
            <v>1989</v>
          </cell>
          <cell r="O163">
            <v>2089</v>
          </cell>
          <cell r="P163">
            <v>2047</v>
          </cell>
          <cell r="Q163">
            <v>2058</v>
          </cell>
          <cell r="R163">
            <v>2049</v>
          </cell>
          <cell r="S163">
            <v>1988</v>
          </cell>
          <cell r="T163">
            <v>1999</v>
          </cell>
          <cell r="U163">
            <v>1898</v>
          </cell>
          <cell r="V163">
            <v>1819</v>
          </cell>
          <cell r="W163">
            <v>1702</v>
          </cell>
          <cell r="X163">
            <v>1541</v>
          </cell>
          <cell r="Y163">
            <v>1446</v>
          </cell>
          <cell r="Z163">
            <v>1422</v>
          </cell>
          <cell r="AA163">
            <v>1290</v>
          </cell>
          <cell r="AB163">
            <v>1201</v>
          </cell>
          <cell r="AC163">
            <v>1118</v>
          </cell>
          <cell r="AD163">
            <v>1089</v>
          </cell>
          <cell r="AE163">
            <v>1027</v>
          </cell>
        </row>
        <row r="164">
          <cell r="A164" t="str">
            <v>Sport, Loisirs, Culture-Chauffage-Gaz naturel</v>
          </cell>
          <cell r="B164" t="str">
            <v>gascfspochf</v>
          </cell>
          <cell r="C164" t="str">
            <v>fra</v>
          </cell>
          <cell r="D164" t="str">
            <v>CEREN</v>
          </cell>
          <cell r="E164" t="str">
            <v>GWh pci</v>
          </cell>
          <cell r="K164">
            <v>3421</v>
          </cell>
          <cell r="L164">
            <v>3541</v>
          </cell>
          <cell r="M164">
            <v>3810</v>
          </cell>
          <cell r="N164">
            <v>3989</v>
          </cell>
          <cell r="O164">
            <v>4123</v>
          </cell>
          <cell r="P164">
            <v>4556</v>
          </cell>
          <cell r="Q164">
            <v>4943</v>
          </cell>
          <cell r="R164">
            <v>5051</v>
          </cell>
          <cell r="S164">
            <v>4906</v>
          </cell>
          <cell r="T164">
            <v>4941</v>
          </cell>
          <cell r="U164">
            <v>4957</v>
          </cell>
          <cell r="V164">
            <v>5134</v>
          </cell>
          <cell r="W164">
            <v>5265</v>
          </cell>
          <cell r="X164">
            <v>5378</v>
          </cell>
          <cell r="Y164">
            <v>5419</v>
          </cell>
          <cell r="Z164">
            <v>5415</v>
          </cell>
          <cell r="AA164">
            <v>5387</v>
          </cell>
          <cell r="AB164">
            <v>5344</v>
          </cell>
          <cell r="AC164">
            <v>5380</v>
          </cell>
          <cell r="AD164">
            <v>5494</v>
          </cell>
          <cell r="AE164">
            <v>5497</v>
          </cell>
        </row>
        <row r="165">
          <cell r="A165" t="str">
            <v>Sport, Loisirs, Culture-Chauffage-Autres comb.</v>
          </cell>
          <cell r="B165" t="str">
            <v>othcfspochf</v>
          </cell>
          <cell r="C165" t="str">
            <v>fra</v>
          </cell>
          <cell r="D165" t="str">
            <v>CEREN</v>
          </cell>
          <cell r="E165" t="str">
            <v>GWh pci</v>
          </cell>
          <cell r="K165">
            <v>378</v>
          </cell>
          <cell r="L165">
            <v>389</v>
          </cell>
          <cell r="M165">
            <v>395</v>
          </cell>
          <cell r="N165">
            <v>366</v>
          </cell>
          <cell r="O165">
            <v>377</v>
          </cell>
          <cell r="P165">
            <v>378</v>
          </cell>
          <cell r="Q165">
            <v>376</v>
          </cell>
          <cell r="R165">
            <v>402</v>
          </cell>
          <cell r="S165">
            <v>394</v>
          </cell>
          <cell r="T165">
            <v>412</v>
          </cell>
          <cell r="U165">
            <v>419</v>
          </cell>
          <cell r="V165">
            <v>429</v>
          </cell>
          <cell r="W165">
            <v>436</v>
          </cell>
          <cell r="X165">
            <v>446</v>
          </cell>
          <cell r="Y165">
            <v>442</v>
          </cell>
          <cell r="Z165">
            <v>433</v>
          </cell>
          <cell r="AA165">
            <v>430</v>
          </cell>
          <cell r="AB165">
            <v>429</v>
          </cell>
          <cell r="AC165">
            <v>427</v>
          </cell>
          <cell r="AD165">
            <v>434</v>
          </cell>
          <cell r="AE165">
            <v>429</v>
          </cell>
        </row>
        <row r="166">
          <cell r="A166" t="str">
            <v>Sport, Loisirs, Culture-Climatisation-Électricité</v>
          </cell>
          <cell r="B166" t="str">
            <v>elccfspocli</v>
          </cell>
          <cell r="C166" t="str">
            <v>fra</v>
          </cell>
          <cell r="D166" t="str">
            <v>CEREN</v>
          </cell>
          <cell r="E166" t="str">
            <v>GWh pci</v>
          </cell>
          <cell r="K166">
            <v>565</v>
          </cell>
          <cell r="L166">
            <v>577</v>
          </cell>
          <cell r="M166">
            <v>604</v>
          </cell>
          <cell r="N166">
            <v>620</v>
          </cell>
          <cell r="O166">
            <v>648</v>
          </cell>
          <cell r="P166">
            <v>730</v>
          </cell>
          <cell r="Q166">
            <v>754</v>
          </cell>
          <cell r="R166">
            <v>780</v>
          </cell>
          <cell r="S166">
            <v>789</v>
          </cell>
          <cell r="T166">
            <v>825</v>
          </cell>
          <cell r="U166">
            <v>852</v>
          </cell>
          <cell r="V166">
            <v>895</v>
          </cell>
          <cell r="W166">
            <v>943</v>
          </cell>
          <cell r="X166">
            <v>973</v>
          </cell>
          <cell r="Y166">
            <v>984</v>
          </cell>
          <cell r="Z166">
            <v>994</v>
          </cell>
          <cell r="AA166">
            <v>1016</v>
          </cell>
          <cell r="AB166">
            <v>1040</v>
          </cell>
          <cell r="AC166">
            <v>1069</v>
          </cell>
          <cell r="AD166">
            <v>1093</v>
          </cell>
          <cell r="AE166">
            <v>1111</v>
          </cell>
        </row>
        <row r="167">
          <cell r="A167" t="str">
            <v>Sport, Loisirs, Culture-Climatisation-Fuel domestique</v>
          </cell>
          <cell r="B167" t="str">
            <v>oilcfspocli</v>
          </cell>
          <cell r="C167" t="str">
            <v>fra</v>
          </cell>
          <cell r="D167" t="str">
            <v>CEREN</v>
          </cell>
          <cell r="E167" t="str">
            <v>GWh pci</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row>
        <row r="168">
          <cell r="A168" t="str">
            <v>Sport, Loisirs, Culture-Climatisation-Gaz naturel</v>
          </cell>
          <cell r="B168" t="str">
            <v>gascfspocli</v>
          </cell>
          <cell r="C168" t="str">
            <v>fra</v>
          </cell>
          <cell r="D168" t="str">
            <v>CEREN</v>
          </cell>
          <cell r="E168" t="str">
            <v>GWh pci</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row>
        <row r="169">
          <cell r="A169" t="str">
            <v>Sport, Loisirs, Culture-Climatisation-Autres comb.</v>
          </cell>
          <cell r="B169" t="str">
            <v>othcfspocli</v>
          </cell>
          <cell r="C169" t="str">
            <v>fra</v>
          </cell>
          <cell r="D169" t="str">
            <v>CEREN</v>
          </cell>
          <cell r="E169" t="str">
            <v>GWh pci</v>
          </cell>
          <cell r="K169">
            <v>12</v>
          </cell>
          <cell r="L169">
            <v>14</v>
          </cell>
          <cell r="M169">
            <v>16</v>
          </cell>
          <cell r="N169">
            <v>16</v>
          </cell>
          <cell r="O169">
            <v>16</v>
          </cell>
          <cell r="P169">
            <v>16</v>
          </cell>
          <cell r="Q169">
            <v>16</v>
          </cell>
          <cell r="R169">
            <v>16</v>
          </cell>
          <cell r="S169">
            <v>16</v>
          </cell>
          <cell r="T169">
            <v>16</v>
          </cell>
          <cell r="U169">
            <v>16</v>
          </cell>
          <cell r="V169">
            <v>16</v>
          </cell>
          <cell r="W169">
            <v>16</v>
          </cell>
          <cell r="X169">
            <v>16</v>
          </cell>
          <cell r="Y169">
            <v>16</v>
          </cell>
          <cell r="Z169">
            <v>16</v>
          </cell>
          <cell r="AA169">
            <v>16</v>
          </cell>
          <cell r="AB169">
            <v>16</v>
          </cell>
          <cell r="AC169">
            <v>16</v>
          </cell>
          <cell r="AD169">
            <v>16</v>
          </cell>
          <cell r="AE169">
            <v>16</v>
          </cell>
        </row>
        <row r="170">
          <cell r="A170" t="str">
            <v>Sport, Loisirs, Culture-Cuisson-Électricité</v>
          </cell>
          <cell r="B170" t="str">
            <v>elccfspocui</v>
          </cell>
          <cell r="C170" t="str">
            <v>fra</v>
          </cell>
          <cell r="D170" t="str">
            <v>CEREN</v>
          </cell>
          <cell r="E170" t="str">
            <v>GWh pci</v>
          </cell>
          <cell r="K170">
            <v>135</v>
          </cell>
          <cell r="L170">
            <v>142</v>
          </cell>
          <cell r="M170">
            <v>148</v>
          </cell>
          <cell r="N170">
            <v>148</v>
          </cell>
          <cell r="O170">
            <v>149</v>
          </cell>
          <cell r="P170">
            <v>172</v>
          </cell>
          <cell r="Q170">
            <v>174</v>
          </cell>
          <cell r="R170">
            <v>176</v>
          </cell>
          <cell r="S170">
            <v>172</v>
          </cell>
          <cell r="T170">
            <v>170</v>
          </cell>
          <cell r="U170">
            <v>167</v>
          </cell>
          <cell r="V170">
            <v>167</v>
          </cell>
          <cell r="W170">
            <v>162</v>
          </cell>
          <cell r="X170">
            <v>162</v>
          </cell>
          <cell r="Y170">
            <v>161</v>
          </cell>
          <cell r="Z170">
            <v>162</v>
          </cell>
          <cell r="AA170">
            <v>160</v>
          </cell>
          <cell r="AB170">
            <v>160</v>
          </cell>
          <cell r="AC170">
            <v>156</v>
          </cell>
          <cell r="AD170">
            <v>156</v>
          </cell>
          <cell r="AE170">
            <v>155</v>
          </cell>
        </row>
        <row r="171">
          <cell r="A171" t="str">
            <v>Sport, Loisirs, Culture-Cuisson-Fuel domestique</v>
          </cell>
          <cell r="B171" t="str">
            <v>oilcfspocui</v>
          </cell>
          <cell r="C171" t="str">
            <v>fra</v>
          </cell>
          <cell r="D171" t="str">
            <v>CEREN</v>
          </cell>
          <cell r="E171" t="str">
            <v>GWh pci</v>
          </cell>
          <cell r="K171">
            <v>2.9</v>
          </cell>
          <cell r="L171">
            <v>2.9</v>
          </cell>
          <cell r="M171">
            <v>2.9</v>
          </cell>
          <cell r="N171">
            <v>1.9</v>
          </cell>
          <cell r="O171">
            <v>1.9</v>
          </cell>
          <cell r="P171">
            <v>1.9</v>
          </cell>
          <cell r="Q171">
            <v>1.9</v>
          </cell>
          <cell r="R171">
            <v>1.9</v>
          </cell>
          <cell r="S171">
            <v>1.9</v>
          </cell>
          <cell r="T171">
            <v>1.9</v>
          </cell>
          <cell r="U171">
            <v>1.9</v>
          </cell>
          <cell r="V171">
            <v>1.9</v>
          </cell>
          <cell r="W171">
            <v>1.8</v>
          </cell>
          <cell r="X171">
            <v>1.7</v>
          </cell>
          <cell r="Y171">
            <v>1.8</v>
          </cell>
          <cell r="Z171">
            <v>2</v>
          </cell>
          <cell r="AA171">
            <v>1.8</v>
          </cell>
          <cell r="AB171">
            <v>1.8</v>
          </cell>
          <cell r="AC171">
            <v>1.7</v>
          </cell>
          <cell r="AD171">
            <v>1.7</v>
          </cell>
          <cell r="AE171">
            <v>1.6</v>
          </cell>
        </row>
        <row r="172">
          <cell r="A172" t="str">
            <v>Sport, Loisirs, Culture-Cuisson-Gaz naturel</v>
          </cell>
          <cell r="B172" t="str">
            <v>gascfspocui</v>
          </cell>
          <cell r="C172" t="str">
            <v>fra</v>
          </cell>
          <cell r="D172" t="str">
            <v>CEREN</v>
          </cell>
          <cell r="E172" t="str">
            <v>GWh pci</v>
          </cell>
          <cell r="K172">
            <v>122</v>
          </cell>
          <cell r="L172">
            <v>131</v>
          </cell>
          <cell r="M172">
            <v>148</v>
          </cell>
          <cell r="N172">
            <v>148</v>
          </cell>
          <cell r="O172">
            <v>148</v>
          </cell>
          <cell r="P172">
            <v>152</v>
          </cell>
          <cell r="Q172">
            <v>151</v>
          </cell>
          <cell r="R172">
            <v>150</v>
          </cell>
          <cell r="S172">
            <v>149</v>
          </cell>
          <cell r="T172">
            <v>149</v>
          </cell>
          <cell r="U172">
            <v>148</v>
          </cell>
          <cell r="V172">
            <v>148</v>
          </cell>
          <cell r="W172">
            <v>146</v>
          </cell>
          <cell r="X172">
            <v>144</v>
          </cell>
          <cell r="Y172">
            <v>142</v>
          </cell>
          <cell r="Z172">
            <v>143</v>
          </cell>
          <cell r="AA172">
            <v>140</v>
          </cell>
          <cell r="AB172">
            <v>139</v>
          </cell>
          <cell r="AC172">
            <v>136</v>
          </cell>
          <cell r="AD172">
            <v>135</v>
          </cell>
          <cell r="AE172">
            <v>134</v>
          </cell>
        </row>
        <row r="173">
          <cell r="A173" t="str">
            <v>Sport, Loisirs, Culture-Cuisson-Autres comb.</v>
          </cell>
          <cell r="B173" t="str">
            <v>othcfspocui</v>
          </cell>
          <cell r="C173" t="str">
            <v>fra</v>
          </cell>
          <cell r="D173" t="str">
            <v>CEREN</v>
          </cell>
          <cell r="E173" t="str">
            <v>GWh pci</v>
          </cell>
          <cell r="K173">
            <v>89</v>
          </cell>
          <cell r="L173">
            <v>92</v>
          </cell>
          <cell r="M173">
            <v>93</v>
          </cell>
          <cell r="N173">
            <v>94</v>
          </cell>
          <cell r="O173">
            <v>96</v>
          </cell>
          <cell r="P173">
            <v>98</v>
          </cell>
          <cell r="Q173">
            <v>99</v>
          </cell>
          <cell r="R173">
            <v>100</v>
          </cell>
          <cell r="S173">
            <v>103</v>
          </cell>
          <cell r="T173">
            <v>107</v>
          </cell>
          <cell r="U173">
            <v>106</v>
          </cell>
          <cell r="V173">
            <v>106</v>
          </cell>
          <cell r="W173">
            <v>105</v>
          </cell>
          <cell r="X173">
            <v>101</v>
          </cell>
          <cell r="Y173">
            <v>99</v>
          </cell>
          <cell r="Z173">
            <v>100</v>
          </cell>
          <cell r="AA173">
            <v>98</v>
          </cell>
          <cell r="AB173">
            <v>97</v>
          </cell>
          <cell r="AC173">
            <v>95</v>
          </cell>
          <cell r="AD173">
            <v>94</v>
          </cell>
          <cell r="AE173">
            <v>92</v>
          </cell>
        </row>
        <row r="174">
          <cell r="A174" t="str">
            <v>Sport, Loisirs, Culture-Eau chaude-Électricité</v>
          </cell>
          <cell r="B174" t="str">
            <v>elccfspoecs</v>
          </cell>
          <cell r="C174" t="str">
            <v>fra</v>
          </cell>
          <cell r="D174" t="str">
            <v>CEREN</v>
          </cell>
          <cell r="E174" t="str">
            <v>GWh pci</v>
          </cell>
          <cell r="K174">
            <v>860</v>
          </cell>
          <cell r="L174">
            <v>891</v>
          </cell>
          <cell r="M174">
            <v>919</v>
          </cell>
          <cell r="N174">
            <v>915</v>
          </cell>
          <cell r="O174">
            <v>934</v>
          </cell>
          <cell r="P174">
            <v>921</v>
          </cell>
          <cell r="Q174">
            <v>983</v>
          </cell>
          <cell r="R174">
            <v>1010</v>
          </cell>
          <cell r="S174">
            <v>1011</v>
          </cell>
          <cell r="T174">
            <v>1022</v>
          </cell>
          <cell r="U174">
            <v>1030</v>
          </cell>
          <cell r="V174">
            <v>1055</v>
          </cell>
          <cell r="W174">
            <v>1061</v>
          </cell>
          <cell r="X174">
            <v>1079</v>
          </cell>
          <cell r="Y174">
            <v>1094</v>
          </cell>
          <cell r="Z174">
            <v>1109</v>
          </cell>
          <cell r="AA174">
            <v>1121</v>
          </cell>
          <cell r="AB174">
            <v>1138</v>
          </cell>
          <cell r="AC174">
            <v>1147</v>
          </cell>
          <cell r="AD174">
            <v>1161</v>
          </cell>
          <cell r="AE174">
            <v>1171</v>
          </cell>
        </row>
        <row r="175">
          <cell r="A175" t="str">
            <v>Sport, Loisirs, Culture-Eau chaude-Fuel domestique</v>
          </cell>
          <cell r="B175" t="str">
            <v>oilcfspoecs</v>
          </cell>
          <cell r="C175" t="str">
            <v>fra</v>
          </cell>
          <cell r="D175" t="str">
            <v>CEREN</v>
          </cell>
          <cell r="E175" t="str">
            <v>GWh pci</v>
          </cell>
          <cell r="K175">
            <v>431</v>
          </cell>
          <cell r="L175">
            <v>439</v>
          </cell>
          <cell r="M175">
            <v>473</v>
          </cell>
          <cell r="N175">
            <v>474</v>
          </cell>
          <cell r="O175">
            <v>487</v>
          </cell>
          <cell r="P175">
            <v>496</v>
          </cell>
          <cell r="Q175">
            <v>488</v>
          </cell>
          <cell r="R175">
            <v>493</v>
          </cell>
          <cell r="S175">
            <v>495</v>
          </cell>
          <cell r="T175">
            <v>496</v>
          </cell>
          <cell r="U175">
            <v>497</v>
          </cell>
          <cell r="V175">
            <v>481</v>
          </cell>
          <cell r="W175">
            <v>457</v>
          </cell>
          <cell r="X175">
            <v>416</v>
          </cell>
          <cell r="Y175">
            <v>405</v>
          </cell>
          <cell r="Z175">
            <v>410</v>
          </cell>
          <cell r="AA175">
            <v>388</v>
          </cell>
          <cell r="AB175">
            <v>379</v>
          </cell>
          <cell r="AC175">
            <v>364</v>
          </cell>
          <cell r="AD175">
            <v>355</v>
          </cell>
          <cell r="AE175">
            <v>340</v>
          </cell>
        </row>
        <row r="176">
          <cell r="A176" t="str">
            <v>Sport, Loisirs, Culture-Eau chaude-Gaz naturel</v>
          </cell>
          <cell r="B176" t="str">
            <v>gascfspoecs</v>
          </cell>
          <cell r="C176" t="str">
            <v>fra</v>
          </cell>
          <cell r="D176" t="str">
            <v>CEREN</v>
          </cell>
          <cell r="E176" t="str">
            <v>GWh pci</v>
          </cell>
          <cell r="K176">
            <v>1340</v>
          </cell>
          <cell r="L176">
            <v>1489</v>
          </cell>
          <cell r="M176">
            <v>1729</v>
          </cell>
          <cell r="N176">
            <v>1737</v>
          </cell>
          <cell r="O176">
            <v>1793</v>
          </cell>
          <cell r="P176">
            <v>1987</v>
          </cell>
          <cell r="Q176">
            <v>2035</v>
          </cell>
          <cell r="R176">
            <v>2137</v>
          </cell>
          <cell r="S176">
            <v>2194</v>
          </cell>
          <cell r="T176">
            <v>2260</v>
          </cell>
          <cell r="U176">
            <v>2313</v>
          </cell>
          <cell r="V176">
            <v>2414</v>
          </cell>
          <cell r="W176">
            <v>2509</v>
          </cell>
          <cell r="X176">
            <v>2532</v>
          </cell>
          <cell r="Y176">
            <v>2575</v>
          </cell>
          <cell r="Z176">
            <v>2593</v>
          </cell>
          <cell r="AA176">
            <v>2590</v>
          </cell>
          <cell r="AB176">
            <v>2598</v>
          </cell>
          <cell r="AC176">
            <v>2581</v>
          </cell>
          <cell r="AD176">
            <v>2583</v>
          </cell>
          <cell r="AE176">
            <v>2592</v>
          </cell>
        </row>
        <row r="177">
          <cell r="A177" t="str">
            <v>Sport, Loisirs, Culture-Eau chaude-Autres comb.</v>
          </cell>
          <cell r="B177" t="str">
            <v>othcfspoecs</v>
          </cell>
          <cell r="C177" t="str">
            <v>fra</v>
          </cell>
          <cell r="D177" t="str">
            <v>CEREN</v>
          </cell>
          <cell r="E177" t="str">
            <v>GWh pci</v>
          </cell>
          <cell r="K177">
            <v>153</v>
          </cell>
          <cell r="L177">
            <v>163</v>
          </cell>
          <cell r="M177">
            <v>181</v>
          </cell>
          <cell r="N177">
            <v>171</v>
          </cell>
          <cell r="O177">
            <v>179</v>
          </cell>
          <cell r="P177">
            <v>162</v>
          </cell>
          <cell r="Q177">
            <v>171</v>
          </cell>
          <cell r="R177">
            <v>176</v>
          </cell>
          <cell r="S177">
            <v>189</v>
          </cell>
          <cell r="T177">
            <v>200</v>
          </cell>
          <cell r="U177">
            <v>203</v>
          </cell>
          <cell r="V177">
            <v>206</v>
          </cell>
          <cell r="W177">
            <v>212</v>
          </cell>
          <cell r="X177">
            <v>210</v>
          </cell>
          <cell r="Y177">
            <v>214</v>
          </cell>
          <cell r="Z177">
            <v>217</v>
          </cell>
          <cell r="AA177">
            <v>221</v>
          </cell>
          <cell r="AB177">
            <v>227</v>
          </cell>
          <cell r="AC177">
            <v>234</v>
          </cell>
          <cell r="AD177">
            <v>238</v>
          </cell>
          <cell r="AE177">
            <v>241</v>
          </cell>
        </row>
        <row r="178">
          <cell r="A178" t="str">
            <v>Sport, Loisirs, Culture-Spécifique-Électricité</v>
          </cell>
          <cell r="B178" t="str">
            <v>elccfspospé</v>
          </cell>
          <cell r="C178" t="str">
            <v>fra</v>
          </cell>
          <cell r="D178" t="str">
            <v>CEREN</v>
          </cell>
          <cell r="E178" t="str">
            <v>GWh pci</v>
          </cell>
          <cell r="K178">
            <v>2226</v>
          </cell>
          <cell r="L178">
            <v>2295</v>
          </cell>
          <cell r="M178">
            <v>2509</v>
          </cell>
          <cell r="N178">
            <v>2555</v>
          </cell>
          <cell r="O178">
            <v>2624</v>
          </cell>
          <cell r="P178">
            <v>2750</v>
          </cell>
          <cell r="Q178">
            <v>2888</v>
          </cell>
          <cell r="R178">
            <v>3040</v>
          </cell>
          <cell r="S178">
            <v>3058</v>
          </cell>
          <cell r="T178">
            <v>3104</v>
          </cell>
          <cell r="U178">
            <v>3151</v>
          </cell>
          <cell r="V178">
            <v>3223</v>
          </cell>
          <cell r="W178">
            <v>3289</v>
          </cell>
          <cell r="X178">
            <v>3332</v>
          </cell>
          <cell r="Y178">
            <v>3350</v>
          </cell>
          <cell r="Z178">
            <v>3396</v>
          </cell>
          <cell r="AA178">
            <v>3392</v>
          </cell>
          <cell r="AB178">
            <v>3385</v>
          </cell>
          <cell r="AC178">
            <v>3401</v>
          </cell>
          <cell r="AD178">
            <v>3442</v>
          </cell>
          <cell r="AE178">
            <v>3447</v>
          </cell>
        </row>
        <row r="179">
          <cell r="A179" t="str">
            <v>Sport, Loisirs, Culture-Spécifique-Fuel domestique</v>
          </cell>
          <cell r="B179" t="str">
            <v>oilcfspospé</v>
          </cell>
          <cell r="C179" t="str">
            <v>fra</v>
          </cell>
          <cell r="D179" t="str">
            <v>CEREN</v>
          </cell>
          <cell r="E179" t="str">
            <v>GWh pci</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row>
        <row r="180">
          <cell r="A180" t="str">
            <v>Sport, Loisirs, Culture-Spécifique-Gaz naturel</v>
          </cell>
          <cell r="B180" t="str">
            <v>gascfspospé</v>
          </cell>
          <cell r="C180" t="str">
            <v>fra</v>
          </cell>
          <cell r="D180" t="str">
            <v>CEREN</v>
          </cell>
          <cell r="E180" t="str">
            <v>GWh pci</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row>
        <row r="181">
          <cell r="A181" t="str">
            <v>Sport, Loisirs, Culture-Spécifique-Autres comb.</v>
          </cell>
          <cell r="B181" t="str">
            <v>othcfspospé</v>
          </cell>
          <cell r="C181" t="str">
            <v>fra</v>
          </cell>
          <cell r="D181" t="str">
            <v>CEREN</v>
          </cell>
          <cell r="E181" t="str">
            <v>GWh pci</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Consommation énergétique transport</v>
          </cell>
        </row>
        <row r="183">
          <cell r="A183" t="str">
            <v>Transport-Autres usages therm-Électricité</v>
          </cell>
          <cell r="B183" t="str">
            <v>elccftrtthm</v>
          </cell>
          <cell r="C183" t="str">
            <v>fra</v>
          </cell>
          <cell r="D183" t="str">
            <v>CEREN</v>
          </cell>
          <cell r="E183" t="str">
            <v>GWh pci</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Transport-Autres usages therm-Fuel domestique</v>
          </cell>
          <cell r="B184" t="str">
            <v>oilcftrtthm</v>
          </cell>
          <cell r="C184" t="str">
            <v>fra</v>
          </cell>
          <cell r="D184" t="str">
            <v>CEREN</v>
          </cell>
          <cell r="E184" t="str">
            <v>GWh pci</v>
          </cell>
          <cell r="K184">
            <v>1136</v>
          </cell>
          <cell r="L184">
            <v>1151</v>
          </cell>
          <cell r="M184">
            <v>1195</v>
          </cell>
          <cell r="N184">
            <v>1195</v>
          </cell>
          <cell r="O184">
            <v>1195</v>
          </cell>
          <cell r="P184">
            <v>1195</v>
          </cell>
          <cell r="Q184">
            <v>1195</v>
          </cell>
          <cell r="R184">
            <v>1195</v>
          </cell>
          <cell r="S184">
            <v>1195</v>
          </cell>
          <cell r="T184">
            <v>1195</v>
          </cell>
          <cell r="U184">
            <v>1195</v>
          </cell>
          <cell r="V184">
            <v>1195</v>
          </cell>
          <cell r="W184">
            <v>1195</v>
          </cell>
          <cell r="X184">
            <v>1195</v>
          </cell>
          <cell r="Y184">
            <v>1195</v>
          </cell>
          <cell r="Z184">
            <v>1195</v>
          </cell>
          <cell r="AA184">
            <v>1195</v>
          </cell>
          <cell r="AB184">
            <v>1195</v>
          </cell>
          <cell r="AC184">
            <v>1195</v>
          </cell>
          <cell r="AD184">
            <v>1195</v>
          </cell>
          <cell r="AE184">
            <v>1195</v>
          </cell>
        </row>
        <row r="185">
          <cell r="A185" t="str">
            <v>Transport-Autres usages therm-Gaz naturel</v>
          </cell>
          <cell r="B185" t="str">
            <v>gascftrtthm</v>
          </cell>
          <cell r="C185" t="str">
            <v>fra</v>
          </cell>
          <cell r="D185" t="str">
            <v>CEREN</v>
          </cell>
          <cell r="E185" t="str">
            <v>GWh pci</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row>
        <row r="186">
          <cell r="A186" t="str">
            <v>Transport-Autres usages therm-Autres comb.</v>
          </cell>
          <cell r="B186" t="str">
            <v>othcftrtthm</v>
          </cell>
          <cell r="C186" t="str">
            <v>fra</v>
          </cell>
          <cell r="D186" t="str">
            <v>CEREN</v>
          </cell>
          <cell r="E186" t="str">
            <v>GWh pci</v>
          </cell>
          <cell r="K186">
            <v>182</v>
          </cell>
          <cell r="L186">
            <v>186</v>
          </cell>
          <cell r="M186">
            <v>188</v>
          </cell>
          <cell r="N186">
            <v>188</v>
          </cell>
          <cell r="O186">
            <v>188</v>
          </cell>
          <cell r="P186">
            <v>188</v>
          </cell>
          <cell r="Q186">
            <v>188</v>
          </cell>
          <cell r="R186">
            <v>188</v>
          </cell>
          <cell r="S186">
            <v>188</v>
          </cell>
          <cell r="T186">
            <v>188</v>
          </cell>
          <cell r="U186">
            <v>188</v>
          </cell>
          <cell r="V186">
            <v>188</v>
          </cell>
          <cell r="W186">
            <v>188</v>
          </cell>
          <cell r="X186">
            <v>188</v>
          </cell>
          <cell r="Y186">
            <v>188</v>
          </cell>
          <cell r="Z186">
            <v>188</v>
          </cell>
          <cell r="AA186">
            <v>188</v>
          </cell>
          <cell r="AB186">
            <v>188</v>
          </cell>
          <cell r="AC186">
            <v>188</v>
          </cell>
          <cell r="AD186">
            <v>188</v>
          </cell>
          <cell r="AE186">
            <v>188</v>
          </cell>
        </row>
        <row r="187">
          <cell r="A187" t="str">
            <v>Transport-Chauffage-Électricité</v>
          </cell>
          <cell r="B187" t="str">
            <v>elccftrtchf</v>
          </cell>
          <cell r="C187" t="str">
            <v>fra</v>
          </cell>
          <cell r="D187" t="str">
            <v>CEREN</v>
          </cell>
          <cell r="E187" t="str">
            <v>GWh pci</v>
          </cell>
          <cell r="K187">
            <v>290</v>
          </cell>
          <cell r="L187">
            <v>290</v>
          </cell>
          <cell r="M187">
            <v>304</v>
          </cell>
          <cell r="N187">
            <v>332</v>
          </cell>
          <cell r="O187">
            <v>352</v>
          </cell>
          <cell r="P187">
            <v>343</v>
          </cell>
          <cell r="Q187">
            <v>329</v>
          </cell>
          <cell r="R187">
            <v>328</v>
          </cell>
          <cell r="S187">
            <v>330</v>
          </cell>
          <cell r="T187">
            <v>328</v>
          </cell>
          <cell r="U187">
            <v>325</v>
          </cell>
          <cell r="V187">
            <v>333</v>
          </cell>
          <cell r="W187">
            <v>345</v>
          </cell>
          <cell r="X187">
            <v>347</v>
          </cell>
          <cell r="Y187">
            <v>344</v>
          </cell>
          <cell r="Z187">
            <v>336</v>
          </cell>
          <cell r="AA187">
            <v>336</v>
          </cell>
          <cell r="AB187">
            <v>332</v>
          </cell>
          <cell r="AC187">
            <v>325</v>
          </cell>
          <cell r="AD187">
            <v>320</v>
          </cell>
          <cell r="AE187">
            <v>329</v>
          </cell>
        </row>
        <row r="188">
          <cell r="A188" t="str">
            <v>Transport-Chauffage-Fuel domestique</v>
          </cell>
          <cell r="B188" t="str">
            <v>oilcftrtchf</v>
          </cell>
          <cell r="C188" t="str">
            <v>fra</v>
          </cell>
          <cell r="D188" t="str">
            <v>CEREN</v>
          </cell>
          <cell r="E188" t="str">
            <v>GWh pci</v>
          </cell>
          <cell r="K188">
            <v>1316</v>
          </cell>
          <cell r="L188">
            <v>1307</v>
          </cell>
          <cell r="M188">
            <v>1385</v>
          </cell>
          <cell r="N188">
            <v>1426</v>
          </cell>
          <cell r="O188">
            <v>1493</v>
          </cell>
          <cell r="P188">
            <v>1453</v>
          </cell>
          <cell r="Q188">
            <v>1482</v>
          </cell>
          <cell r="R188">
            <v>1481</v>
          </cell>
          <cell r="S188">
            <v>1509</v>
          </cell>
          <cell r="T188">
            <v>1454</v>
          </cell>
          <cell r="U188">
            <v>1433</v>
          </cell>
          <cell r="V188">
            <v>1413</v>
          </cell>
          <cell r="W188">
            <v>1387</v>
          </cell>
          <cell r="X188">
            <v>1325</v>
          </cell>
          <cell r="Y188">
            <v>1276</v>
          </cell>
          <cell r="Z188">
            <v>1234</v>
          </cell>
          <cell r="AA188">
            <v>1183</v>
          </cell>
          <cell r="AB188">
            <v>1120</v>
          </cell>
          <cell r="AC188">
            <v>1054</v>
          </cell>
          <cell r="AD188">
            <v>1064</v>
          </cell>
          <cell r="AE188">
            <v>1046</v>
          </cell>
        </row>
        <row r="189">
          <cell r="A189" t="str">
            <v>Transport-Chauffage-Gaz naturel</v>
          </cell>
          <cell r="B189" t="str">
            <v>gascftrtchf</v>
          </cell>
          <cell r="C189" t="str">
            <v>fra</v>
          </cell>
          <cell r="D189" t="str">
            <v>CEREN</v>
          </cell>
          <cell r="E189" t="str">
            <v>GWh pci</v>
          </cell>
          <cell r="K189">
            <v>1522</v>
          </cell>
          <cell r="L189">
            <v>1482</v>
          </cell>
          <cell r="M189">
            <v>1590</v>
          </cell>
          <cell r="N189">
            <v>1694</v>
          </cell>
          <cell r="O189">
            <v>1740</v>
          </cell>
          <cell r="P189">
            <v>1788</v>
          </cell>
          <cell r="Q189">
            <v>1795</v>
          </cell>
          <cell r="R189">
            <v>1845</v>
          </cell>
          <cell r="S189">
            <v>1811</v>
          </cell>
          <cell r="T189">
            <v>1791</v>
          </cell>
          <cell r="U189">
            <v>1771</v>
          </cell>
          <cell r="V189">
            <v>1781</v>
          </cell>
          <cell r="W189">
            <v>1804</v>
          </cell>
          <cell r="X189">
            <v>1791</v>
          </cell>
          <cell r="Y189">
            <v>1774</v>
          </cell>
          <cell r="Z189">
            <v>1768</v>
          </cell>
          <cell r="AA189">
            <v>1772</v>
          </cell>
          <cell r="AB189">
            <v>1754</v>
          </cell>
          <cell r="AC189">
            <v>1694</v>
          </cell>
          <cell r="AD189">
            <v>1675</v>
          </cell>
          <cell r="AE189">
            <v>1688</v>
          </cell>
        </row>
        <row r="190">
          <cell r="A190" t="str">
            <v>Transport-Chauffage-Autres comb.</v>
          </cell>
          <cell r="B190" t="str">
            <v>othcftrtchf</v>
          </cell>
          <cell r="C190" t="str">
            <v>fra</v>
          </cell>
          <cell r="D190" t="str">
            <v>CEREN</v>
          </cell>
          <cell r="E190" t="str">
            <v>GWh pci</v>
          </cell>
          <cell r="K190">
            <v>381</v>
          </cell>
          <cell r="L190">
            <v>374</v>
          </cell>
          <cell r="M190">
            <v>382</v>
          </cell>
          <cell r="N190">
            <v>380</v>
          </cell>
          <cell r="O190">
            <v>387</v>
          </cell>
          <cell r="P190">
            <v>389</v>
          </cell>
          <cell r="Q190">
            <v>386</v>
          </cell>
          <cell r="R190">
            <v>399</v>
          </cell>
          <cell r="S190">
            <v>392</v>
          </cell>
          <cell r="T190">
            <v>389</v>
          </cell>
          <cell r="U190">
            <v>386</v>
          </cell>
          <cell r="V190">
            <v>390</v>
          </cell>
          <cell r="W190">
            <v>389</v>
          </cell>
          <cell r="X190">
            <v>387</v>
          </cell>
          <cell r="Y190">
            <v>383</v>
          </cell>
          <cell r="Z190">
            <v>373</v>
          </cell>
          <cell r="AA190">
            <v>370</v>
          </cell>
          <cell r="AB190">
            <v>340</v>
          </cell>
          <cell r="AC190">
            <v>337</v>
          </cell>
          <cell r="AD190">
            <v>339</v>
          </cell>
          <cell r="AE190">
            <v>337</v>
          </cell>
        </row>
        <row r="191">
          <cell r="A191" t="str">
            <v>Transport-Climatisation-Électricité</v>
          </cell>
          <cell r="B191" t="str">
            <v>elccftrtcli</v>
          </cell>
          <cell r="C191" t="str">
            <v>fra</v>
          </cell>
          <cell r="D191" t="str">
            <v>CEREN</v>
          </cell>
          <cell r="E191" t="str">
            <v>GWh pci</v>
          </cell>
          <cell r="K191">
            <v>79</v>
          </cell>
          <cell r="L191">
            <v>84</v>
          </cell>
          <cell r="M191">
            <v>90</v>
          </cell>
          <cell r="N191">
            <v>114</v>
          </cell>
          <cell r="O191">
            <v>123</v>
          </cell>
          <cell r="P191">
            <v>129</v>
          </cell>
          <cell r="Q191">
            <v>131</v>
          </cell>
          <cell r="R191">
            <v>126</v>
          </cell>
          <cell r="S191">
            <v>126</v>
          </cell>
          <cell r="T191">
            <v>132</v>
          </cell>
          <cell r="U191">
            <v>145</v>
          </cell>
          <cell r="V191">
            <v>154</v>
          </cell>
          <cell r="W191">
            <v>158</v>
          </cell>
          <cell r="X191">
            <v>165</v>
          </cell>
          <cell r="Y191">
            <v>165</v>
          </cell>
          <cell r="Z191">
            <v>167</v>
          </cell>
          <cell r="AA191">
            <v>171</v>
          </cell>
          <cell r="AB191">
            <v>173</v>
          </cell>
          <cell r="AC191">
            <v>175</v>
          </cell>
          <cell r="AD191">
            <v>178</v>
          </cell>
          <cell r="AE191">
            <v>178</v>
          </cell>
        </row>
        <row r="192">
          <cell r="A192" t="str">
            <v>Transport-Climatisation-Fuel domestique</v>
          </cell>
          <cell r="B192" t="str">
            <v>oilcftrtcli</v>
          </cell>
          <cell r="C192" t="str">
            <v>fra</v>
          </cell>
          <cell r="D192" t="str">
            <v>CEREN</v>
          </cell>
          <cell r="E192" t="str">
            <v>GWh pci</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row>
        <row r="193">
          <cell r="A193" t="str">
            <v>Transport-Climatisation-Gaz naturel</v>
          </cell>
          <cell r="B193" t="str">
            <v>gascftrtcli</v>
          </cell>
          <cell r="C193" t="str">
            <v>fra</v>
          </cell>
          <cell r="D193" t="str">
            <v>CEREN</v>
          </cell>
          <cell r="E193" t="str">
            <v>GWh pci</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row>
        <row r="194">
          <cell r="A194" t="str">
            <v>Transport-Climatisation-Autres comb.</v>
          </cell>
          <cell r="B194" t="str">
            <v>othcftrtcli</v>
          </cell>
          <cell r="C194" t="str">
            <v>fra</v>
          </cell>
          <cell r="D194" t="str">
            <v>CEREN</v>
          </cell>
          <cell r="E194" t="str">
            <v>GWh pci</v>
          </cell>
          <cell r="K194">
            <v>2</v>
          </cell>
          <cell r="L194">
            <v>4</v>
          </cell>
          <cell r="M194">
            <v>4</v>
          </cell>
          <cell r="N194">
            <v>4</v>
          </cell>
          <cell r="O194">
            <v>4</v>
          </cell>
          <cell r="P194">
            <v>4</v>
          </cell>
          <cell r="Q194">
            <v>4</v>
          </cell>
          <cell r="R194">
            <v>4</v>
          </cell>
          <cell r="S194">
            <v>4</v>
          </cell>
          <cell r="T194">
            <v>4</v>
          </cell>
          <cell r="U194">
            <v>4</v>
          </cell>
          <cell r="V194">
            <v>4</v>
          </cell>
          <cell r="W194">
            <v>4</v>
          </cell>
          <cell r="X194">
            <v>4</v>
          </cell>
          <cell r="Y194">
            <v>4.0999999999999996</v>
          </cell>
          <cell r="Z194">
            <v>4.0999999999999996</v>
          </cell>
          <cell r="AA194">
            <v>4.0999999999999996</v>
          </cell>
          <cell r="AB194">
            <v>4.0999999999999996</v>
          </cell>
          <cell r="AC194">
            <v>4.0999999999999996</v>
          </cell>
          <cell r="AD194">
            <v>4.0999999999999996</v>
          </cell>
          <cell r="AE194">
            <v>4.0999999999999996</v>
          </cell>
        </row>
        <row r="195">
          <cell r="A195" t="str">
            <v>Transport-Cuisson-Électricité</v>
          </cell>
          <cell r="B195" t="str">
            <v>elccftrtcui</v>
          </cell>
          <cell r="C195" t="str">
            <v>fra</v>
          </cell>
          <cell r="D195" t="str">
            <v>CEREN</v>
          </cell>
          <cell r="E195" t="str">
            <v>GWh pci</v>
          </cell>
          <cell r="K195">
            <v>71</v>
          </cell>
          <cell r="L195">
            <v>74</v>
          </cell>
          <cell r="M195">
            <v>77</v>
          </cell>
          <cell r="N195">
            <v>79</v>
          </cell>
          <cell r="O195">
            <v>80</v>
          </cell>
          <cell r="P195">
            <v>83</v>
          </cell>
          <cell r="Q195">
            <v>84</v>
          </cell>
          <cell r="R195">
            <v>84</v>
          </cell>
          <cell r="S195">
            <v>87</v>
          </cell>
          <cell r="T195">
            <v>87</v>
          </cell>
          <cell r="U195">
            <v>86</v>
          </cell>
          <cell r="V195">
            <v>86</v>
          </cell>
          <cell r="W195">
            <v>87</v>
          </cell>
          <cell r="X195">
            <v>86</v>
          </cell>
          <cell r="Y195">
            <v>86</v>
          </cell>
          <cell r="Z195">
            <v>86</v>
          </cell>
          <cell r="AA195">
            <v>86</v>
          </cell>
          <cell r="AB195">
            <v>87</v>
          </cell>
          <cell r="AC195">
            <v>87</v>
          </cell>
          <cell r="AD195">
            <v>87</v>
          </cell>
          <cell r="AE195">
            <v>88</v>
          </cell>
        </row>
        <row r="196">
          <cell r="A196" t="str">
            <v>Transport-Cuisson-Fuel domestique</v>
          </cell>
          <cell r="B196" t="str">
            <v>oilcftrtcui</v>
          </cell>
          <cell r="C196" t="str">
            <v>fra</v>
          </cell>
          <cell r="D196" t="str">
            <v>CEREN</v>
          </cell>
          <cell r="E196" t="str">
            <v>GWh pci</v>
          </cell>
          <cell r="K196">
            <v>2</v>
          </cell>
          <cell r="L196">
            <v>2</v>
          </cell>
          <cell r="M196">
            <v>2</v>
          </cell>
          <cell r="N196">
            <v>2</v>
          </cell>
          <cell r="O196">
            <v>2</v>
          </cell>
          <cell r="P196">
            <v>3</v>
          </cell>
          <cell r="Q196">
            <v>3</v>
          </cell>
          <cell r="R196">
            <v>3</v>
          </cell>
          <cell r="S196">
            <v>2</v>
          </cell>
          <cell r="T196">
            <v>2</v>
          </cell>
          <cell r="U196">
            <v>2</v>
          </cell>
          <cell r="V196">
            <v>2</v>
          </cell>
          <cell r="W196">
            <v>2</v>
          </cell>
          <cell r="X196">
            <v>2</v>
          </cell>
          <cell r="Y196">
            <v>2</v>
          </cell>
          <cell r="Z196">
            <v>2</v>
          </cell>
          <cell r="AA196">
            <v>2</v>
          </cell>
          <cell r="AB196">
            <v>1.9</v>
          </cell>
          <cell r="AC196">
            <v>1.9</v>
          </cell>
          <cell r="AD196">
            <v>1.9</v>
          </cell>
          <cell r="AE196">
            <v>1.9</v>
          </cell>
        </row>
        <row r="197">
          <cell r="A197" t="str">
            <v>Transport-Cuisson-Gaz naturel</v>
          </cell>
          <cell r="B197" t="str">
            <v>gascftrtcui</v>
          </cell>
          <cell r="C197" t="str">
            <v>fra</v>
          </cell>
          <cell r="D197" t="str">
            <v>CEREN</v>
          </cell>
          <cell r="E197" t="str">
            <v>GWh pci</v>
          </cell>
          <cell r="K197">
            <v>93</v>
          </cell>
          <cell r="L197">
            <v>96</v>
          </cell>
          <cell r="M197">
            <v>98</v>
          </cell>
          <cell r="N197">
            <v>99</v>
          </cell>
          <cell r="O197">
            <v>100</v>
          </cell>
          <cell r="P197">
            <v>106</v>
          </cell>
          <cell r="Q197">
            <v>107</v>
          </cell>
          <cell r="R197">
            <v>107</v>
          </cell>
          <cell r="S197">
            <v>97</v>
          </cell>
          <cell r="T197">
            <v>98</v>
          </cell>
          <cell r="U197">
            <v>99</v>
          </cell>
          <cell r="V197">
            <v>100</v>
          </cell>
          <cell r="W197">
            <v>101</v>
          </cell>
          <cell r="X197">
            <v>100</v>
          </cell>
          <cell r="Y197">
            <v>100</v>
          </cell>
          <cell r="Z197">
            <v>100</v>
          </cell>
          <cell r="AA197">
            <v>101</v>
          </cell>
          <cell r="AB197">
            <v>100</v>
          </cell>
          <cell r="AC197">
            <v>99</v>
          </cell>
          <cell r="AD197">
            <v>99</v>
          </cell>
          <cell r="AE197">
            <v>98</v>
          </cell>
        </row>
        <row r="198">
          <cell r="A198" t="str">
            <v>Transport-Cuisson-Autres comb.</v>
          </cell>
          <cell r="B198" t="str">
            <v>othcftrtcui</v>
          </cell>
          <cell r="C198" t="str">
            <v>fra</v>
          </cell>
          <cell r="D198" t="str">
            <v>CEREN</v>
          </cell>
          <cell r="E198" t="str">
            <v>GWh pci</v>
          </cell>
          <cell r="K198">
            <v>23</v>
          </cell>
          <cell r="L198">
            <v>24</v>
          </cell>
          <cell r="M198">
            <v>24</v>
          </cell>
          <cell r="N198">
            <v>25</v>
          </cell>
          <cell r="O198">
            <v>27</v>
          </cell>
          <cell r="P198">
            <v>28</v>
          </cell>
          <cell r="Q198">
            <v>26</v>
          </cell>
          <cell r="R198">
            <v>26</v>
          </cell>
          <cell r="S198">
            <v>23</v>
          </cell>
          <cell r="T198">
            <v>23</v>
          </cell>
          <cell r="U198">
            <v>24</v>
          </cell>
          <cell r="V198">
            <v>24</v>
          </cell>
          <cell r="W198">
            <v>24</v>
          </cell>
          <cell r="X198">
            <v>24</v>
          </cell>
          <cell r="Y198">
            <v>24</v>
          </cell>
          <cell r="Z198">
            <v>24</v>
          </cell>
          <cell r="AA198">
            <v>24</v>
          </cell>
          <cell r="AB198">
            <v>22</v>
          </cell>
          <cell r="AC198">
            <v>22</v>
          </cell>
          <cell r="AD198">
            <v>22</v>
          </cell>
          <cell r="AE198">
            <v>22</v>
          </cell>
        </row>
        <row r="199">
          <cell r="A199" t="str">
            <v>Transport-Eau chaude-Électricité</v>
          </cell>
          <cell r="B199" t="str">
            <v>elccftrtecs</v>
          </cell>
          <cell r="C199" t="str">
            <v>fra</v>
          </cell>
          <cell r="D199" t="str">
            <v>CEREN</v>
          </cell>
          <cell r="E199" t="str">
            <v>GWh pci</v>
          </cell>
          <cell r="K199">
            <v>98</v>
          </cell>
          <cell r="L199">
            <v>100</v>
          </cell>
          <cell r="M199">
            <v>102</v>
          </cell>
          <cell r="N199">
            <v>105</v>
          </cell>
          <cell r="O199">
            <v>108</v>
          </cell>
          <cell r="P199">
            <v>111</v>
          </cell>
          <cell r="Q199">
            <v>113</v>
          </cell>
          <cell r="R199">
            <v>113</v>
          </cell>
          <cell r="S199">
            <v>119</v>
          </cell>
          <cell r="T199">
            <v>119</v>
          </cell>
          <cell r="U199">
            <v>118</v>
          </cell>
          <cell r="V199">
            <v>119</v>
          </cell>
          <cell r="W199">
            <v>120</v>
          </cell>
          <cell r="X199">
            <v>120</v>
          </cell>
          <cell r="Y199">
            <v>120</v>
          </cell>
          <cell r="Z199">
            <v>120</v>
          </cell>
          <cell r="AA199">
            <v>120</v>
          </cell>
          <cell r="AB199">
            <v>121</v>
          </cell>
          <cell r="AC199">
            <v>122</v>
          </cell>
          <cell r="AD199">
            <v>122</v>
          </cell>
          <cell r="AE199">
            <v>123</v>
          </cell>
        </row>
        <row r="200">
          <cell r="A200" t="str">
            <v>Transport-Eau chaude-Fuel domestique</v>
          </cell>
          <cell r="B200" t="str">
            <v>oilcftrtecs</v>
          </cell>
          <cell r="C200" t="str">
            <v>fra</v>
          </cell>
          <cell r="D200" t="str">
            <v>CEREN</v>
          </cell>
          <cell r="E200" t="str">
            <v>GWh pci</v>
          </cell>
          <cell r="K200">
            <v>225</v>
          </cell>
          <cell r="L200">
            <v>229</v>
          </cell>
          <cell r="M200">
            <v>232</v>
          </cell>
          <cell r="N200">
            <v>231</v>
          </cell>
          <cell r="O200">
            <v>235</v>
          </cell>
          <cell r="P200">
            <v>218</v>
          </cell>
          <cell r="Q200">
            <v>213</v>
          </cell>
          <cell r="R200">
            <v>209</v>
          </cell>
          <cell r="S200">
            <v>199</v>
          </cell>
          <cell r="T200">
            <v>200</v>
          </cell>
          <cell r="U200">
            <v>199</v>
          </cell>
          <cell r="V200">
            <v>197</v>
          </cell>
          <cell r="W200">
            <v>196</v>
          </cell>
          <cell r="X200">
            <v>195</v>
          </cell>
          <cell r="Y200">
            <v>194</v>
          </cell>
          <cell r="Z200">
            <v>193</v>
          </cell>
          <cell r="AA200">
            <v>193</v>
          </cell>
          <cell r="AB200">
            <v>191</v>
          </cell>
          <cell r="AC200">
            <v>190</v>
          </cell>
          <cell r="AD200">
            <v>189</v>
          </cell>
          <cell r="AE200">
            <v>188</v>
          </cell>
        </row>
        <row r="201">
          <cell r="A201" t="str">
            <v>Transport-Eau chaude-Gaz naturel</v>
          </cell>
          <cell r="B201" t="str">
            <v>gascftrtecs</v>
          </cell>
          <cell r="C201" t="str">
            <v>fra</v>
          </cell>
          <cell r="D201" t="str">
            <v>CEREN</v>
          </cell>
          <cell r="E201" t="str">
            <v>GWh pci</v>
          </cell>
          <cell r="K201">
            <v>138</v>
          </cell>
          <cell r="L201">
            <v>137</v>
          </cell>
          <cell r="M201">
            <v>140</v>
          </cell>
          <cell r="N201">
            <v>142</v>
          </cell>
          <cell r="O201">
            <v>145</v>
          </cell>
          <cell r="P201">
            <v>150</v>
          </cell>
          <cell r="Q201">
            <v>147</v>
          </cell>
          <cell r="R201">
            <v>150</v>
          </cell>
          <cell r="S201">
            <v>143</v>
          </cell>
          <cell r="T201">
            <v>146</v>
          </cell>
          <cell r="U201">
            <v>149</v>
          </cell>
          <cell r="V201">
            <v>151</v>
          </cell>
          <cell r="W201">
            <v>153</v>
          </cell>
          <cell r="X201">
            <v>154</v>
          </cell>
          <cell r="Y201">
            <v>154</v>
          </cell>
          <cell r="Z201">
            <v>155</v>
          </cell>
          <cell r="AA201">
            <v>155</v>
          </cell>
          <cell r="AB201">
            <v>155</v>
          </cell>
          <cell r="AC201">
            <v>155</v>
          </cell>
          <cell r="AD201">
            <v>155</v>
          </cell>
          <cell r="AE201">
            <v>155</v>
          </cell>
        </row>
        <row r="202">
          <cell r="A202" t="str">
            <v>Transport-Eau chaude-Autres comb.</v>
          </cell>
          <cell r="B202" t="str">
            <v>othcftrtecs</v>
          </cell>
          <cell r="C202" t="str">
            <v>fra</v>
          </cell>
          <cell r="D202" t="str">
            <v>CEREN</v>
          </cell>
          <cell r="E202" t="str">
            <v>GWh pci</v>
          </cell>
          <cell r="K202">
            <v>33</v>
          </cell>
          <cell r="L202">
            <v>35</v>
          </cell>
          <cell r="M202">
            <v>36</v>
          </cell>
          <cell r="N202">
            <v>37</v>
          </cell>
          <cell r="O202">
            <v>37</v>
          </cell>
          <cell r="P202">
            <v>43</v>
          </cell>
          <cell r="Q202">
            <v>48</v>
          </cell>
          <cell r="R202">
            <v>49</v>
          </cell>
          <cell r="S202">
            <v>46</v>
          </cell>
          <cell r="T202">
            <v>46</v>
          </cell>
          <cell r="U202">
            <v>46</v>
          </cell>
          <cell r="V202">
            <v>47</v>
          </cell>
          <cell r="W202">
            <v>47</v>
          </cell>
          <cell r="X202">
            <v>47</v>
          </cell>
          <cell r="Y202">
            <v>47</v>
          </cell>
          <cell r="Z202">
            <v>47</v>
          </cell>
          <cell r="AA202">
            <v>48</v>
          </cell>
          <cell r="AB202">
            <v>44</v>
          </cell>
          <cell r="AC202">
            <v>44</v>
          </cell>
          <cell r="AD202">
            <v>44</v>
          </cell>
          <cell r="AE202">
            <v>44</v>
          </cell>
        </row>
        <row r="203">
          <cell r="A203" t="str">
            <v>Transport-Spécifique-Électricité</v>
          </cell>
          <cell r="B203" t="str">
            <v>elccftrtspé</v>
          </cell>
          <cell r="C203" t="str">
            <v>fra</v>
          </cell>
          <cell r="D203" t="str">
            <v>CEREN</v>
          </cell>
          <cell r="E203" t="str">
            <v>GWh pci</v>
          </cell>
          <cell r="K203">
            <v>2108</v>
          </cell>
          <cell r="L203">
            <v>2147</v>
          </cell>
          <cell r="M203">
            <v>2134</v>
          </cell>
          <cell r="N203">
            <v>2201</v>
          </cell>
          <cell r="O203">
            <v>2285</v>
          </cell>
          <cell r="P203">
            <v>2386</v>
          </cell>
          <cell r="Q203">
            <v>2375</v>
          </cell>
          <cell r="R203">
            <v>2388</v>
          </cell>
          <cell r="S203">
            <v>2415</v>
          </cell>
          <cell r="T203">
            <v>2442</v>
          </cell>
          <cell r="U203">
            <v>2455</v>
          </cell>
          <cell r="V203">
            <v>2472</v>
          </cell>
          <cell r="W203">
            <v>2478</v>
          </cell>
          <cell r="X203">
            <v>2488</v>
          </cell>
          <cell r="Y203">
            <v>2488</v>
          </cell>
          <cell r="Z203">
            <v>2447</v>
          </cell>
          <cell r="AA203">
            <v>2462</v>
          </cell>
          <cell r="AB203">
            <v>2426</v>
          </cell>
          <cell r="AC203">
            <v>2391</v>
          </cell>
          <cell r="AD203">
            <v>2348</v>
          </cell>
          <cell r="AE203">
            <v>2358</v>
          </cell>
        </row>
        <row r="204">
          <cell r="A204" t="str">
            <v>Transport-Spécifique-Fuel domestique</v>
          </cell>
          <cell r="B204" t="str">
            <v>oilcftrtspé</v>
          </cell>
          <cell r="C204" t="str">
            <v>fra</v>
          </cell>
          <cell r="D204" t="str">
            <v>CEREN</v>
          </cell>
          <cell r="E204" t="str">
            <v>GWh pci</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row>
        <row r="205">
          <cell r="A205" t="str">
            <v>Transport-Spécifique-Gaz naturel</v>
          </cell>
          <cell r="B205" t="str">
            <v>gascftrtspé</v>
          </cell>
          <cell r="C205" t="str">
            <v>fra</v>
          </cell>
          <cell r="D205" t="str">
            <v>CEREN</v>
          </cell>
          <cell r="E205" t="str">
            <v>GWh pci</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row>
        <row r="206">
          <cell r="A206" t="str">
            <v>Transport-Spécifique-Autres comb.</v>
          </cell>
          <cell r="B206" t="str">
            <v>othcftrtspé</v>
          </cell>
          <cell r="C206" t="str">
            <v>fra</v>
          </cell>
          <cell r="D206" t="str">
            <v>CEREN</v>
          </cell>
          <cell r="E206" t="str">
            <v>GWh pci</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row>
        <row r="207">
          <cell r="A207" t="str">
            <v>Consommation énergétique total</v>
          </cell>
        </row>
        <row r="208">
          <cell r="A208" t="str">
            <v>Total-Autres usages therm-Électricité</v>
          </cell>
          <cell r="B208" t="str">
            <v>elccftotthm</v>
          </cell>
          <cell r="C208" t="str">
            <v>fra</v>
          </cell>
          <cell r="D208" t="str">
            <v>CEREN</v>
          </cell>
          <cell r="E208" t="str">
            <v>GWh pci</v>
          </cell>
          <cell r="F208">
            <v>0</v>
          </cell>
          <cell r="G208">
            <v>0</v>
          </cell>
          <cell r="H208">
            <v>0</v>
          </cell>
          <cell r="I208">
            <v>0</v>
          </cell>
          <cell r="J208">
            <v>0</v>
          </cell>
          <cell r="K208">
            <v>2598</v>
          </cell>
          <cell r="L208">
            <v>2601</v>
          </cell>
          <cell r="M208">
            <v>2598</v>
          </cell>
          <cell r="N208">
            <v>2598</v>
          </cell>
          <cell r="O208">
            <v>2598</v>
          </cell>
          <cell r="P208">
            <v>2598</v>
          </cell>
          <cell r="Q208">
            <v>2598</v>
          </cell>
          <cell r="R208">
            <v>2598</v>
          </cell>
          <cell r="S208">
            <v>2598</v>
          </cell>
          <cell r="T208">
            <v>2598</v>
          </cell>
          <cell r="U208">
            <v>2598</v>
          </cell>
          <cell r="V208">
            <v>2598</v>
          </cell>
          <cell r="W208">
            <v>2598</v>
          </cell>
          <cell r="X208">
            <v>2598</v>
          </cell>
          <cell r="Y208">
            <v>2598</v>
          </cell>
          <cell r="Z208">
            <v>2598</v>
          </cell>
          <cell r="AA208">
            <v>2598</v>
          </cell>
          <cell r="AB208">
            <v>2598</v>
          </cell>
          <cell r="AC208">
            <v>2598</v>
          </cell>
          <cell r="AD208">
            <v>2598</v>
          </cell>
          <cell r="AE208">
            <v>2598</v>
          </cell>
        </row>
        <row r="209">
          <cell r="A209" t="str">
            <v>Total-Autres usages therm-Fuel domestique</v>
          </cell>
          <cell r="B209" t="str">
            <v>oilcftotthm</v>
          </cell>
          <cell r="C209" t="str">
            <v>fra</v>
          </cell>
          <cell r="D209" t="str">
            <v>CEREN</v>
          </cell>
          <cell r="E209" t="str">
            <v>GWh pci</v>
          </cell>
          <cell r="F209">
            <v>0</v>
          </cell>
          <cell r="G209">
            <v>0</v>
          </cell>
          <cell r="H209">
            <v>0</v>
          </cell>
          <cell r="I209">
            <v>0</v>
          </cell>
          <cell r="J209">
            <v>0</v>
          </cell>
          <cell r="K209">
            <v>4522</v>
          </cell>
          <cell r="L209">
            <v>4546</v>
          </cell>
          <cell r="M209">
            <v>4621</v>
          </cell>
          <cell r="N209">
            <v>4621</v>
          </cell>
          <cell r="O209">
            <v>4621</v>
          </cell>
          <cell r="P209">
            <v>4621</v>
          </cell>
          <cell r="Q209">
            <v>4621</v>
          </cell>
          <cell r="R209">
            <v>4621</v>
          </cell>
          <cell r="S209">
            <v>4621</v>
          </cell>
          <cell r="T209">
            <v>4621</v>
          </cell>
          <cell r="U209">
            <v>4621</v>
          </cell>
          <cell r="V209">
            <v>4621</v>
          </cell>
          <cell r="W209">
            <v>4621</v>
          </cell>
          <cell r="X209">
            <v>4621</v>
          </cell>
          <cell r="Y209">
            <v>4621</v>
          </cell>
          <cell r="Z209">
            <v>4621</v>
          </cell>
          <cell r="AA209">
            <v>4621</v>
          </cell>
          <cell r="AB209">
            <v>4621</v>
          </cell>
          <cell r="AC209">
            <v>4621</v>
          </cell>
          <cell r="AD209">
            <v>4621</v>
          </cell>
          <cell r="AE209">
            <v>4621</v>
          </cell>
        </row>
        <row r="210">
          <cell r="A210" t="str">
            <v>Total-Autres usages therm-Gaz naturel</v>
          </cell>
          <cell r="B210" t="str">
            <v>gascftotthm</v>
          </cell>
          <cell r="C210" t="str">
            <v>fra</v>
          </cell>
          <cell r="D210" t="str">
            <v>CEREN</v>
          </cell>
          <cell r="E210" t="str">
            <v>GWh pci</v>
          </cell>
          <cell r="F210">
            <v>0</v>
          </cell>
          <cell r="G210">
            <v>0</v>
          </cell>
          <cell r="H210">
            <v>0</v>
          </cell>
          <cell r="I210">
            <v>0</v>
          </cell>
          <cell r="J210">
            <v>0</v>
          </cell>
          <cell r="K210">
            <v>3118</v>
          </cell>
          <cell r="L210">
            <v>3131</v>
          </cell>
          <cell r="M210">
            <v>3223</v>
          </cell>
          <cell r="N210">
            <v>3204</v>
          </cell>
          <cell r="O210">
            <v>3204</v>
          </cell>
          <cell r="P210">
            <v>3204</v>
          </cell>
          <cell r="Q210">
            <v>3204</v>
          </cell>
          <cell r="R210">
            <v>3204</v>
          </cell>
          <cell r="S210">
            <v>3204</v>
          </cell>
          <cell r="T210">
            <v>3204</v>
          </cell>
          <cell r="U210">
            <v>3204</v>
          </cell>
          <cell r="V210">
            <v>3204</v>
          </cell>
          <cell r="W210">
            <v>3204</v>
          </cell>
          <cell r="X210">
            <v>3204</v>
          </cell>
          <cell r="Y210">
            <v>3204</v>
          </cell>
          <cell r="Z210">
            <v>3204</v>
          </cell>
          <cell r="AA210">
            <v>3204</v>
          </cell>
          <cell r="AB210">
            <v>3204</v>
          </cell>
          <cell r="AC210">
            <v>3204</v>
          </cell>
          <cell r="AD210">
            <v>3204</v>
          </cell>
          <cell r="AE210">
            <v>3204</v>
          </cell>
        </row>
        <row r="211">
          <cell r="A211" t="str">
            <v>Total-Autres usages therm-Autres comb.</v>
          </cell>
          <cell r="B211" t="str">
            <v>othcftotthm</v>
          </cell>
          <cell r="C211" t="str">
            <v>fra</v>
          </cell>
          <cell r="D211" t="str">
            <v>CEREN</v>
          </cell>
          <cell r="E211" t="str">
            <v>GWh pci</v>
          </cell>
          <cell r="F211">
            <v>0</v>
          </cell>
          <cell r="G211">
            <v>0</v>
          </cell>
          <cell r="H211">
            <v>0</v>
          </cell>
          <cell r="I211">
            <v>0</v>
          </cell>
          <cell r="J211">
            <v>0</v>
          </cell>
          <cell r="K211">
            <v>631</v>
          </cell>
          <cell r="L211">
            <v>635</v>
          </cell>
          <cell r="M211">
            <v>637</v>
          </cell>
          <cell r="N211">
            <v>637</v>
          </cell>
          <cell r="O211">
            <v>637</v>
          </cell>
          <cell r="P211">
            <v>637</v>
          </cell>
          <cell r="Q211">
            <v>637</v>
          </cell>
          <cell r="R211">
            <v>637</v>
          </cell>
          <cell r="S211">
            <v>637</v>
          </cell>
          <cell r="T211">
            <v>637</v>
          </cell>
          <cell r="U211">
            <v>637</v>
          </cell>
          <cell r="V211">
            <v>637</v>
          </cell>
          <cell r="W211">
            <v>637</v>
          </cell>
          <cell r="X211">
            <v>637</v>
          </cell>
          <cell r="Y211">
            <v>637</v>
          </cell>
          <cell r="Z211">
            <v>637</v>
          </cell>
          <cell r="AA211">
            <v>637</v>
          </cell>
          <cell r="AB211">
            <v>637</v>
          </cell>
          <cell r="AC211">
            <v>637</v>
          </cell>
          <cell r="AD211">
            <v>637</v>
          </cell>
          <cell r="AE211">
            <v>637</v>
          </cell>
        </row>
        <row r="212">
          <cell r="A212" t="str">
            <v>Total-Chauffage-Électricité</v>
          </cell>
          <cell r="B212" t="str">
            <v>elccftotchf</v>
          </cell>
          <cell r="C212" t="str">
            <v>fra</v>
          </cell>
          <cell r="D212" t="str">
            <v>CEREN</v>
          </cell>
          <cell r="E212" t="str">
            <v>GWh pci</v>
          </cell>
          <cell r="F212">
            <v>0</v>
          </cell>
          <cell r="G212">
            <v>0</v>
          </cell>
          <cell r="H212">
            <v>0</v>
          </cell>
          <cell r="I212">
            <v>0</v>
          </cell>
          <cell r="J212">
            <v>0</v>
          </cell>
          <cell r="K212">
            <v>13443</v>
          </cell>
          <cell r="L212">
            <v>13572</v>
          </cell>
          <cell r="M212">
            <v>13991</v>
          </cell>
          <cell r="N212">
            <v>14758</v>
          </cell>
          <cell r="O212">
            <v>15141</v>
          </cell>
          <cell r="P212">
            <v>15303</v>
          </cell>
          <cell r="Q212">
            <v>15339</v>
          </cell>
          <cell r="R212">
            <v>15663</v>
          </cell>
          <cell r="S212">
            <v>15885</v>
          </cell>
          <cell r="T212">
            <v>15960</v>
          </cell>
          <cell r="U212">
            <v>16181</v>
          </cell>
          <cell r="V212">
            <v>16570</v>
          </cell>
          <cell r="W212">
            <v>16969</v>
          </cell>
          <cell r="X212">
            <v>17459</v>
          </cell>
          <cell r="Y212">
            <v>17751</v>
          </cell>
          <cell r="Z212">
            <v>17913</v>
          </cell>
          <cell r="AA212">
            <v>18077</v>
          </cell>
          <cell r="AB212">
            <v>18092</v>
          </cell>
          <cell r="AC212">
            <v>18227</v>
          </cell>
          <cell r="AD212">
            <v>18328</v>
          </cell>
          <cell r="AE212">
            <v>18463</v>
          </cell>
        </row>
        <row r="213">
          <cell r="A213" t="str">
            <v>Total-Chauffage-Fuel domestique</v>
          </cell>
          <cell r="B213" t="str">
            <v>oilcftotchf</v>
          </cell>
          <cell r="C213" t="str">
            <v>fra</v>
          </cell>
          <cell r="D213" t="str">
            <v>CEREN</v>
          </cell>
          <cell r="E213" t="str">
            <v>GWh pci</v>
          </cell>
          <cell r="F213">
            <v>0</v>
          </cell>
          <cell r="G213">
            <v>0</v>
          </cell>
          <cell r="H213">
            <v>0</v>
          </cell>
          <cell r="I213">
            <v>0</v>
          </cell>
          <cell r="J213">
            <v>0</v>
          </cell>
          <cell r="K213">
            <v>34970</v>
          </cell>
          <cell r="L213">
            <v>34313</v>
          </cell>
          <cell r="M213">
            <v>36232</v>
          </cell>
          <cell r="N213">
            <v>36211</v>
          </cell>
          <cell r="O213">
            <v>36368</v>
          </cell>
          <cell r="P213">
            <v>35051</v>
          </cell>
          <cell r="Q213">
            <v>35295</v>
          </cell>
          <cell r="R213">
            <v>34900</v>
          </cell>
          <cell r="S213">
            <v>33877</v>
          </cell>
          <cell r="T213">
            <v>32632</v>
          </cell>
          <cell r="U213">
            <v>31681</v>
          </cell>
          <cell r="V213">
            <v>30876</v>
          </cell>
          <cell r="W213">
            <v>29623</v>
          </cell>
          <cell r="X213">
            <v>28494</v>
          </cell>
          <cell r="Y213">
            <v>26782</v>
          </cell>
          <cell r="Z213">
            <v>25514</v>
          </cell>
          <cell r="AA213">
            <v>24190</v>
          </cell>
          <cell r="AB213">
            <v>22693</v>
          </cell>
          <cell r="AC213">
            <v>21384</v>
          </cell>
          <cell r="AD213">
            <v>20870</v>
          </cell>
          <cell r="AE213">
            <v>20136</v>
          </cell>
        </row>
        <row r="214">
          <cell r="A214" t="str">
            <v>Total-Chauffage-Gaz naturel</v>
          </cell>
          <cell r="B214" t="str">
            <v>gascftotchf</v>
          </cell>
          <cell r="C214" t="str">
            <v>fra</v>
          </cell>
          <cell r="D214" t="str">
            <v>CEREN</v>
          </cell>
          <cell r="E214" t="str">
            <v>GWh pci</v>
          </cell>
          <cell r="F214">
            <v>0</v>
          </cell>
          <cell r="G214">
            <v>0</v>
          </cell>
          <cell r="H214">
            <v>0</v>
          </cell>
          <cell r="I214">
            <v>0</v>
          </cell>
          <cell r="J214">
            <v>0</v>
          </cell>
          <cell r="K214">
            <v>41598</v>
          </cell>
          <cell r="L214">
            <v>42775</v>
          </cell>
          <cell r="M214">
            <v>44654</v>
          </cell>
          <cell r="N214">
            <v>46565</v>
          </cell>
          <cell r="O214">
            <v>47497</v>
          </cell>
          <cell r="P214">
            <v>49123</v>
          </cell>
          <cell r="Q214">
            <v>50374</v>
          </cell>
          <cell r="R214">
            <v>51800</v>
          </cell>
          <cell r="S214">
            <v>51507</v>
          </cell>
          <cell r="T214">
            <v>52018</v>
          </cell>
          <cell r="U214">
            <v>52021</v>
          </cell>
          <cell r="V214">
            <v>52578</v>
          </cell>
          <cell r="W214">
            <v>53345</v>
          </cell>
          <cell r="X214">
            <v>54164</v>
          </cell>
          <cell r="Y214">
            <v>54024</v>
          </cell>
          <cell r="Z214">
            <v>54084</v>
          </cell>
          <cell r="AA214">
            <v>54362</v>
          </cell>
          <cell r="AB214">
            <v>53678</v>
          </cell>
          <cell r="AC214">
            <v>53641</v>
          </cell>
          <cell r="AD214">
            <v>53688</v>
          </cell>
          <cell r="AE214">
            <v>53094</v>
          </cell>
        </row>
        <row r="215">
          <cell r="A215" t="str">
            <v>Total-Chauffage-Autres comb.</v>
          </cell>
          <cell r="B215" t="str">
            <v>othcftotchf</v>
          </cell>
          <cell r="C215" t="str">
            <v>fra</v>
          </cell>
          <cell r="D215" t="str">
            <v>CEREN</v>
          </cell>
          <cell r="E215" t="str">
            <v>GWh pci</v>
          </cell>
          <cell r="F215">
            <v>0</v>
          </cell>
          <cell r="G215">
            <v>0</v>
          </cell>
          <cell r="H215">
            <v>0</v>
          </cell>
          <cell r="I215">
            <v>0</v>
          </cell>
          <cell r="J215">
            <v>0</v>
          </cell>
          <cell r="K215">
            <v>10578</v>
          </cell>
          <cell r="L215">
            <v>10711</v>
          </cell>
          <cell r="M215">
            <v>11016</v>
          </cell>
          <cell r="N215">
            <v>10897</v>
          </cell>
          <cell r="O215">
            <v>11001</v>
          </cell>
          <cell r="P215">
            <v>10977</v>
          </cell>
          <cell r="Q215">
            <v>10984</v>
          </cell>
          <cell r="R215">
            <v>11388</v>
          </cell>
          <cell r="S215">
            <v>10838</v>
          </cell>
          <cell r="T215">
            <v>10681</v>
          </cell>
          <cell r="U215">
            <v>10675</v>
          </cell>
          <cell r="V215">
            <v>10667</v>
          </cell>
          <cell r="W215">
            <v>10670</v>
          </cell>
          <cell r="X215">
            <v>10769</v>
          </cell>
          <cell r="Y215">
            <v>10793</v>
          </cell>
          <cell r="Z215">
            <v>10759</v>
          </cell>
          <cell r="AA215">
            <v>10705</v>
          </cell>
          <cell r="AB215">
            <v>10532</v>
          </cell>
          <cell r="AC215">
            <v>10423</v>
          </cell>
          <cell r="AD215">
            <v>10562</v>
          </cell>
          <cell r="AE215">
            <v>10569</v>
          </cell>
        </row>
        <row r="216">
          <cell r="A216" t="str">
            <v>Total-Climatisation-Électricité</v>
          </cell>
          <cell r="B216" t="str">
            <v>elccftotcli</v>
          </cell>
          <cell r="C216" t="str">
            <v>fra</v>
          </cell>
          <cell r="D216" t="str">
            <v>CEREN</v>
          </cell>
          <cell r="E216" t="str">
            <v>GWh pci</v>
          </cell>
          <cell r="F216">
            <v>0</v>
          </cell>
          <cell r="G216">
            <v>0</v>
          </cell>
          <cell r="H216">
            <v>0</v>
          </cell>
          <cell r="I216">
            <v>0</v>
          </cell>
          <cell r="J216">
            <v>0</v>
          </cell>
          <cell r="K216">
            <v>7222</v>
          </cell>
          <cell r="L216">
            <v>7518</v>
          </cell>
          <cell r="M216">
            <v>7956</v>
          </cell>
          <cell r="N216">
            <v>8363</v>
          </cell>
          <cell r="O216">
            <v>8904</v>
          </cell>
          <cell r="P216">
            <v>9466</v>
          </cell>
          <cell r="Q216">
            <v>9805</v>
          </cell>
          <cell r="R216">
            <v>10515</v>
          </cell>
          <cell r="S216">
            <v>10840</v>
          </cell>
          <cell r="T216">
            <v>11446</v>
          </cell>
          <cell r="U216">
            <v>12128</v>
          </cell>
          <cell r="V216">
            <v>12858</v>
          </cell>
          <cell r="W216">
            <v>13675</v>
          </cell>
          <cell r="X216">
            <v>14317</v>
          </cell>
          <cell r="Y216">
            <v>14985</v>
          </cell>
          <cell r="Z216">
            <v>15465</v>
          </cell>
          <cell r="AA216">
            <v>15941</v>
          </cell>
          <cell r="AB216">
            <v>16506</v>
          </cell>
          <cell r="AC216">
            <v>17092</v>
          </cell>
          <cell r="AD216">
            <v>17552</v>
          </cell>
          <cell r="AE216">
            <v>18036</v>
          </cell>
        </row>
        <row r="217">
          <cell r="A217" t="str">
            <v>Total-Climatisation-Fuel domestique</v>
          </cell>
          <cell r="B217" t="str">
            <v>oilcftotcli</v>
          </cell>
          <cell r="C217" t="str">
            <v>fra</v>
          </cell>
          <cell r="D217" t="str">
            <v>CEREN</v>
          </cell>
          <cell r="E217" t="str">
            <v>GWh pci</v>
          </cell>
          <cell r="F217">
            <v>0</v>
          </cell>
          <cell r="G217">
            <v>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Total-Climatisation-Gaz naturel</v>
          </cell>
          <cell r="B218" t="str">
            <v>gascftotcli</v>
          </cell>
          <cell r="C218" t="str">
            <v>fra</v>
          </cell>
          <cell r="D218" t="str">
            <v>CEREN</v>
          </cell>
          <cell r="E218" t="str">
            <v>GWh pci</v>
          </cell>
          <cell r="F218">
            <v>0</v>
          </cell>
          <cell r="G218">
            <v>0</v>
          </cell>
          <cell r="H218">
            <v>0</v>
          </cell>
          <cell r="I218">
            <v>0</v>
          </cell>
          <cell r="J218">
            <v>0</v>
          </cell>
          <cell r="K218">
            <v>46</v>
          </cell>
          <cell r="L218">
            <v>61</v>
          </cell>
          <cell r="M218">
            <v>70</v>
          </cell>
          <cell r="N218">
            <v>71</v>
          </cell>
          <cell r="O218">
            <v>71</v>
          </cell>
          <cell r="P218">
            <v>71</v>
          </cell>
          <cell r="Q218">
            <v>72</v>
          </cell>
          <cell r="R218">
            <v>72</v>
          </cell>
          <cell r="S218">
            <v>72</v>
          </cell>
          <cell r="T218">
            <v>72</v>
          </cell>
          <cell r="U218">
            <v>72</v>
          </cell>
          <cell r="V218">
            <v>72</v>
          </cell>
          <cell r="W218">
            <v>72</v>
          </cell>
          <cell r="X218">
            <v>71.8</v>
          </cell>
          <cell r="Y218">
            <v>71.8</v>
          </cell>
          <cell r="Z218">
            <v>71.8</v>
          </cell>
          <cell r="AA218">
            <v>71.8</v>
          </cell>
          <cell r="AB218">
            <v>71.8</v>
          </cell>
          <cell r="AC218">
            <v>71.8</v>
          </cell>
          <cell r="AD218">
            <v>71.8</v>
          </cell>
          <cell r="AE218">
            <v>71.8</v>
          </cell>
        </row>
        <row r="219">
          <cell r="A219" t="str">
            <v>Total-Climatisation-Autres comb.</v>
          </cell>
          <cell r="B219" t="str">
            <v>othcftotcli</v>
          </cell>
          <cell r="C219" t="str">
            <v>fra</v>
          </cell>
          <cell r="D219" t="str">
            <v>CEREN</v>
          </cell>
          <cell r="E219" t="str">
            <v>GWh pci</v>
          </cell>
          <cell r="F219">
            <v>0</v>
          </cell>
          <cell r="G219">
            <v>0</v>
          </cell>
          <cell r="H219">
            <v>0</v>
          </cell>
          <cell r="I219">
            <v>0</v>
          </cell>
          <cell r="J219">
            <v>0</v>
          </cell>
          <cell r="K219">
            <v>426.1</v>
          </cell>
          <cell r="L219">
            <v>483.1</v>
          </cell>
          <cell r="M219">
            <v>526.1</v>
          </cell>
          <cell r="N219">
            <v>527.1</v>
          </cell>
          <cell r="O219">
            <v>527.1</v>
          </cell>
          <cell r="P219">
            <v>527.1</v>
          </cell>
          <cell r="Q219">
            <v>525.1</v>
          </cell>
          <cell r="R219">
            <v>525.1</v>
          </cell>
          <cell r="S219">
            <v>525.1</v>
          </cell>
          <cell r="T219">
            <v>525.1</v>
          </cell>
          <cell r="U219">
            <v>525.1</v>
          </cell>
          <cell r="V219">
            <v>525.1</v>
          </cell>
          <cell r="W219">
            <v>525.1</v>
          </cell>
          <cell r="X219">
            <v>525.1</v>
          </cell>
          <cell r="Y219">
            <v>525.20000000000005</v>
          </cell>
          <cell r="Z219">
            <v>525.20000000000005</v>
          </cell>
          <cell r="AA219">
            <v>525.20000000000005</v>
          </cell>
          <cell r="AB219">
            <v>525.20000000000005</v>
          </cell>
          <cell r="AC219">
            <v>525.20000000000005</v>
          </cell>
          <cell r="AD219">
            <v>525.20000000000005</v>
          </cell>
          <cell r="AE219">
            <v>525.20000000000005</v>
          </cell>
        </row>
        <row r="220">
          <cell r="A220" t="str">
            <v>Total-Cuisson-Électricité</v>
          </cell>
          <cell r="B220" t="str">
            <v>elccftotcui</v>
          </cell>
          <cell r="C220" t="str">
            <v>fra</v>
          </cell>
          <cell r="D220" t="str">
            <v>CEREN</v>
          </cell>
          <cell r="E220" t="str">
            <v>GWh pci</v>
          </cell>
          <cell r="F220">
            <v>0</v>
          </cell>
          <cell r="G220">
            <v>0</v>
          </cell>
          <cell r="H220">
            <v>0</v>
          </cell>
          <cell r="I220">
            <v>0</v>
          </cell>
          <cell r="J220">
            <v>0</v>
          </cell>
          <cell r="K220">
            <v>4843</v>
          </cell>
          <cell r="L220">
            <v>4855</v>
          </cell>
          <cell r="M220">
            <v>4840</v>
          </cell>
          <cell r="N220">
            <v>4816</v>
          </cell>
          <cell r="O220">
            <v>4833</v>
          </cell>
          <cell r="P220">
            <v>4942</v>
          </cell>
          <cell r="Q220">
            <v>4922</v>
          </cell>
          <cell r="R220">
            <v>4888</v>
          </cell>
          <cell r="S220">
            <v>4828</v>
          </cell>
          <cell r="T220">
            <v>4770</v>
          </cell>
          <cell r="U220">
            <v>4709</v>
          </cell>
          <cell r="V220">
            <v>4705</v>
          </cell>
          <cell r="W220">
            <v>4691</v>
          </cell>
          <cell r="X220">
            <v>4652</v>
          </cell>
          <cell r="Y220">
            <v>4598</v>
          </cell>
          <cell r="Z220">
            <v>4562</v>
          </cell>
          <cell r="AA220">
            <v>4512</v>
          </cell>
          <cell r="AB220">
            <v>4471</v>
          </cell>
          <cell r="AC220">
            <v>4393</v>
          </cell>
          <cell r="AD220">
            <v>4307</v>
          </cell>
          <cell r="AE220">
            <v>4319</v>
          </cell>
        </row>
        <row r="221">
          <cell r="A221" t="str">
            <v>Total-Cuisson-Fuel domestique</v>
          </cell>
          <cell r="B221" t="str">
            <v>oilcftotcui</v>
          </cell>
          <cell r="C221" t="str">
            <v>fra</v>
          </cell>
          <cell r="D221" t="str">
            <v>CEREN</v>
          </cell>
          <cell r="E221" t="str">
            <v>GWh pci</v>
          </cell>
          <cell r="F221">
            <v>0</v>
          </cell>
          <cell r="G221">
            <v>0</v>
          </cell>
          <cell r="H221">
            <v>0</v>
          </cell>
          <cell r="I221">
            <v>0</v>
          </cell>
          <cell r="J221">
            <v>0</v>
          </cell>
          <cell r="K221">
            <v>165.9</v>
          </cell>
          <cell r="L221">
            <v>163.9</v>
          </cell>
          <cell r="M221">
            <v>162.9</v>
          </cell>
          <cell r="N221">
            <v>157.9</v>
          </cell>
          <cell r="O221">
            <v>134.9</v>
          </cell>
          <cell r="P221">
            <v>136.9</v>
          </cell>
          <cell r="Q221">
            <v>132.9</v>
          </cell>
          <cell r="R221">
            <v>127.9</v>
          </cell>
          <cell r="S221">
            <v>122.9</v>
          </cell>
          <cell r="T221">
            <v>119.9</v>
          </cell>
          <cell r="U221">
            <v>115.9</v>
          </cell>
          <cell r="V221">
            <v>113.1</v>
          </cell>
          <cell r="W221">
            <v>108.7</v>
          </cell>
          <cell r="X221">
            <v>106.3</v>
          </cell>
          <cell r="Y221">
            <v>99.9</v>
          </cell>
          <cell r="Z221">
            <v>97.8</v>
          </cell>
          <cell r="AA221">
            <v>95.4</v>
          </cell>
          <cell r="AB221">
            <v>89</v>
          </cell>
          <cell r="AC221">
            <v>86.9</v>
          </cell>
          <cell r="AD221">
            <v>83.8</v>
          </cell>
          <cell r="AE221">
            <v>82.4</v>
          </cell>
        </row>
        <row r="222">
          <cell r="A222" t="str">
            <v>Total-Cuisson-Gaz naturel</v>
          </cell>
          <cell r="B222" t="str">
            <v>gascftotcui</v>
          </cell>
          <cell r="C222" t="str">
            <v>fra</v>
          </cell>
          <cell r="D222" t="str">
            <v>CEREN</v>
          </cell>
          <cell r="E222" t="str">
            <v>GWh pci</v>
          </cell>
          <cell r="F222">
            <v>0</v>
          </cell>
          <cell r="G222">
            <v>0</v>
          </cell>
          <cell r="H222">
            <v>0</v>
          </cell>
          <cell r="I222">
            <v>0</v>
          </cell>
          <cell r="J222">
            <v>0</v>
          </cell>
          <cell r="K222">
            <v>4463</v>
          </cell>
          <cell r="L222">
            <v>4557</v>
          </cell>
          <cell r="M222">
            <v>4599</v>
          </cell>
          <cell r="N222">
            <v>4653</v>
          </cell>
          <cell r="O222">
            <v>4690</v>
          </cell>
          <cell r="P222">
            <v>4839</v>
          </cell>
          <cell r="Q222">
            <v>4912</v>
          </cell>
          <cell r="R222">
            <v>4912</v>
          </cell>
          <cell r="S222">
            <v>4898</v>
          </cell>
          <cell r="T222">
            <v>4930</v>
          </cell>
          <cell r="U222">
            <v>4942</v>
          </cell>
          <cell r="V222">
            <v>4962</v>
          </cell>
          <cell r="W222">
            <v>4975</v>
          </cell>
          <cell r="X222">
            <v>4946</v>
          </cell>
          <cell r="Y222">
            <v>4949</v>
          </cell>
          <cell r="Z222">
            <v>4970</v>
          </cell>
          <cell r="AA222">
            <v>4961</v>
          </cell>
          <cell r="AB222">
            <v>4925</v>
          </cell>
          <cell r="AC222">
            <v>4895</v>
          </cell>
          <cell r="AD222">
            <v>4871</v>
          </cell>
          <cell r="AE222">
            <v>4853</v>
          </cell>
        </row>
        <row r="223">
          <cell r="A223" t="str">
            <v>Total-Cuisson-Autres comb.</v>
          </cell>
          <cell r="B223" t="str">
            <v>othcftotcui</v>
          </cell>
          <cell r="C223" t="str">
            <v>fra</v>
          </cell>
          <cell r="D223" t="str">
            <v>CEREN</v>
          </cell>
          <cell r="E223" t="str">
            <v>GWh pci</v>
          </cell>
          <cell r="F223">
            <v>0</v>
          </cell>
          <cell r="G223">
            <v>0</v>
          </cell>
          <cell r="H223">
            <v>0</v>
          </cell>
          <cell r="I223">
            <v>0</v>
          </cell>
          <cell r="J223">
            <v>0</v>
          </cell>
          <cell r="K223">
            <v>1655</v>
          </cell>
          <cell r="L223">
            <v>1660</v>
          </cell>
          <cell r="M223">
            <v>1645</v>
          </cell>
          <cell r="N223">
            <v>1652</v>
          </cell>
          <cell r="O223">
            <v>1629</v>
          </cell>
          <cell r="P223">
            <v>1561</v>
          </cell>
          <cell r="Q223">
            <v>1501</v>
          </cell>
          <cell r="R223">
            <v>1509</v>
          </cell>
          <cell r="S223">
            <v>1501</v>
          </cell>
          <cell r="T223">
            <v>1489</v>
          </cell>
          <cell r="U223">
            <v>1490</v>
          </cell>
          <cell r="V223">
            <v>1479</v>
          </cell>
          <cell r="W223">
            <v>1470</v>
          </cell>
          <cell r="X223">
            <v>1465</v>
          </cell>
          <cell r="Y223">
            <v>1461</v>
          </cell>
          <cell r="Z223">
            <v>1465</v>
          </cell>
          <cell r="AA223">
            <v>1463</v>
          </cell>
          <cell r="AB223">
            <v>1448</v>
          </cell>
          <cell r="AC223">
            <v>1433</v>
          </cell>
          <cell r="AD223">
            <v>1429</v>
          </cell>
          <cell r="AE223">
            <v>1436</v>
          </cell>
        </row>
        <row r="224">
          <cell r="A224" t="str">
            <v>Total-Eau chaude-Électricité</v>
          </cell>
          <cell r="B224" t="str">
            <v>elccftotecs</v>
          </cell>
          <cell r="C224" t="str">
            <v>fra</v>
          </cell>
          <cell r="D224" t="str">
            <v>CEREN</v>
          </cell>
          <cell r="E224" t="str">
            <v>GWh pci</v>
          </cell>
          <cell r="F224">
            <v>0</v>
          </cell>
          <cell r="G224">
            <v>0</v>
          </cell>
          <cell r="H224">
            <v>0</v>
          </cell>
          <cell r="I224">
            <v>0</v>
          </cell>
          <cell r="J224">
            <v>0</v>
          </cell>
          <cell r="K224">
            <v>4853</v>
          </cell>
          <cell r="L224">
            <v>4943</v>
          </cell>
          <cell r="M224">
            <v>5033</v>
          </cell>
          <cell r="N224">
            <v>5069</v>
          </cell>
          <cell r="O224">
            <v>5140</v>
          </cell>
          <cell r="P224">
            <v>5183</v>
          </cell>
          <cell r="Q224">
            <v>5312</v>
          </cell>
          <cell r="R224">
            <v>5450</v>
          </cell>
          <cell r="S224">
            <v>5551</v>
          </cell>
          <cell r="T224">
            <v>5637</v>
          </cell>
          <cell r="U224">
            <v>5731</v>
          </cell>
          <cell r="V224">
            <v>5868</v>
          </cell>
          <cell r="W224">
            <v>5990</v>
          </cell>
          <cell r="X224">
            <v>6108</v>
          </cell>
          <cell r="Y224">
            <v>6190</v>
          </cell>
          <cell r="Z224">
            <v>6302</v>
          </cell>
          <cell r="AA224">
            <v>6396</v>
          </cell>
          <cell r="AB224">
            <v>6488</v>
          </cell>
          <cell r="AC224">
            <v>6550</v>
          </cell>
          <cell r="AD224">
            <v>6599</v>
          </cell>
          <cell r="AE224">
            <v>6644</v>
          </cell>
        </row>
        <row r="225">
          <cell r="A225" t="str">
            <v>Total-Eau chaude-Fuel domestique</v>
          </cell>
          <cell r="B225" t="str">
            <v>oilcftotecs</v>
          </cell>
          <cell r="C225" t="str">
            <v>fra</v>
          </cell>
          <cell r="D225" t="str">
            <v>CEREN</v>
          </cell>
          <cell r="E225" t="str">
            <v>GWh pci</v>
          </cell>
          <cell r="F225">
            <v>0</v>
          </cell>
          <cell r="G225">
            <v>0</v>
          </cell>
          <cell r="H225">
            <v>0</v>
          </cell>
          <cell r="I225">
            <v>0</v>
          </cell>
          <cell r="J225">
            <v>0</v>
          </cell>
          <cell r="K225">
            <v>3912</v>
          </cell>
          <cell r="L225">
            <v>3919</v>
          </cell>
          <cell r="M225">
            <v>3996</v>
          </cell>
          <cell r="N225">
            <v>3943</v>
          </cell>
          <cell r="O225">
            <v>3956</v>
          </cell>
          <cell r="P225">
            <v>3875</v>
          </cell>
          <cell r="Q225">
            <v>3842</v>
          </cell>
          <cell r="R225">
            <v>3744</v>
          </cell>
          <cell r="S225">
            <v>3685</v>
          </cell>
          <cell r="T225">
            <v>3630</v>
          </cell>
          <cell r="U225">
            <v>3586</v>
          </cell>
          <cell r="V225">
            <v>3506</v>
          </cell>
          <cell r="W225">
            <v>3403</v>
          </cell>
          <cell r="X225">
            <v>3312</v>
          </cell>
          <cell r="Y225">
            <v>3236</v>
          </cell>
          <cell r="Z225">
            <v>3177</v>
          </cell>
          <cell r="AA225">
            <v>3108</v>
          </cell>
          <cell r="AB225">
            <v>3049</v>
          </cell>
          <cell r="AC225">
            <v>2983</v>
          </cell>
          <cell r="AD225">
            <v>2950</v>
          </cell>
          <cell r="AE225">
            <v>2930</v>
          </cell>
        </row>
        <row r="226">
          <cell r="A226" t="str">
            <v>Total-Eau chaude-Gaz naturel</v>
          </cell>
          <cell r="B226" t="str">
            <v>gascftotecs</v>
          </cell>
          <cell r="C226" t="str">
            <v>fra</v>
          </cell>
          <cell r="D226" t="str">
            <v>CEREN</v>
          </cell>
          <cell r="E226" t="str">
            <v>GWh pci</v>
          </cell>
          <cell r="F226">
            <v>0</v>
          </cell>
          <cell r="G226">
            <v>0</v>
          </cell>
          <cell r="H226">
            <v>0</v>
          </cell>
          <cell r="I226">
            <v>0</v>
          </cell>
          <cell r="J226">
            <v>0</v>
          </cell>
          <cell r="K226">
            <v>6560</v>
          </cell>
          <cell r="L226">
            <v>6841</v>
          </cell>
          <cell r="M226">
            <v>7095</v>
          </cell>
          <cell r="N226">
            <v>7258</v>
          </cell>
          <cell r="O226">
            <v>7465</v>
          </cell>
          <cell r="P226">
            <v>7847</v>
          </cell>
          <cell r="Q226">
            <v>8040</v>
          </cell>
          <cell r="R226">
            <v>8319</v>
          </cell>
          <cell r="S226">
            <v>8462</v>
          </cell>
          <cell r="T226">
            <v>8662</v>
          </cell>
          <cell r="U226">
            <v>8850</v>
          </cell>
          <cell r="V226">
            <v>9088</v>
          </cell>
          <cell r="W226">
            <v>9370</v>
          </cell>
          <cell r="X226">
            <v>9493</v>
          </cell>
          <cell r="Y226">
            <v>9602</v>
          </cell>
          <cell r="Z226">
            <v>9691</v>
          </cell>
          <cell r="AA226">
            <v>9736</v>
          </cell>
          <cell r="AB226">
            <v>9772</v>
          </cell>
          <cell r="AC226">
            <v>9775</v>
          </cell>
          <cell r="AD226">
            <v>9788</v>
          </cell>
          <cell r="AE226">
            <v>9837</v>
          </cell>
        </row>
        <row r="227">
          <cell r="A227" t="str">
            <v>Total-Eau chaude-Autres comb.</v>
          </cell>
          <cell r="B227" t="str">
            <v>othcftotecs</v>
          </cell>
          <cell r="C227" t="str">
            <v>fra</v>
          </cell>
          <cell r="D227" t="str">
            <v>CEREN</v>
          </cell>
          <cell r="E227" t="str">
            <v>GWh pci</v>
          </cell>
          <cell r="F227">
            <v>0</v>
          </cell>
          <cell r="G227">
            <v>0</v>
          </cell>
          <cell r="H227">
            <v>0</v>
          </cell>
          <cell r="I227">
            <v>0</v>
          </cell>
          <cell r="J227">
            <v>0</v>
          </cell>
          <cell r="K227">
            <v>1630</v>
          </cell>
          <cell r="L227">
            <v>1668</v>
          </cell>
          <cell r="M227">
            <v>1717</v>
          </cell>
          <cell r="N227">
            <v>1764</v>
          </cell>
          <cell r="O227">
            <v>1803</v>
          </cell>
          <cell r="P227">
            <v>1824</v>
          </cell>
          <cell r="Q227">
            <v>1833</v>
          </cell>
          <cell r="R227">
            <v>1833</v>
          </cell>
          <cell r="S227">
            <v>1845</v>
          </cell>
          <cell r="T227">
            <v>1853</v>
          </cell>
          <cell r="U227">
            <v>1862</v>
          </cell>
          <cell r="V227">
            <v>1868</v>
          </cell>
          <cell r="W227">
            <v>1884</v>
          </cell>
          <cell r="X227">
            <v>1895</v>
          </cell>
          <cell r="Y227">
            <v>1932</v>
          </cell>
          <cell r="Z227">
            <v>1970</v>
          </cell>
          <cell r="AA227">
            <v>1995</v>
          </cell>
          <cell r="AB227">
            <v>2022</v>
          </cell>
          <cell r="AC227">
            <v>2047</v>
          </cell>
          <cell r="AD227">
            <v>2074</v>
          </cell>
          <cell r="AE227">
            <v>2123</v>
          </cell>
        </row>
        <row r="228">
          <cell r="A228" t="str">
            <v>Total-Spécifique-Électricité</v>
          </cell>
          <cell r="B228" t="str">
            <v>elccftotspé</v>
          </cell>
          <cell r="C228" t="str">
            <v>fra</v>
          </cell>
          <cell r="D228" t="str">
            <v>CEREN</v>
          </cell>
          <cell r="E228" t="str">
            <v>GWh pci</v>
          </cell>
          <cell r="F228">
            <v>0</v>
          </cell>
          <cell r="G228">
            <v>0</v>
          </cell>
          <cell r="H228">
            <v>0</v>
          </cell>
          <cell r="I228">
            <v>0</v>
          </cell>
          <cell r="J228">
            <v>0</v>
          </cell>
          <cell r="K228">
            <v>39756</v>
          </cell>
          <cell r="L228">
            <v>40493</v>
          </cell>
          <cell r="M228">
            <v>41530</v>
          </cell>
          <cell r="N228">
            <v>42450</v>
          </cell>
          <cell r="O228">
            <v>43916</v>
          </cell>
          <cell r="P228">
            <v>45385</v>
          </cell>
          <cell r="Q228">
            <v>46918</v>
          </cell>
          <cell r="R228">
            <v>48339</v>
          </cell>
          <cell r="S228">
            <v>49272</v>
          </cell>
          <cell r="T228">
            <v>50075</v>
          </cell>
          <cell r="U228">
            <v>51100</v>
          </cell>
          <cell r="V228">
            <v>52238</v>
          </cell>
          <cell r="W228">
            <v>53404</v>
          </cell>
          <cell r="X228">
            <v>54542</v>
          </cell>
          <cell r="Y228">
            <v>55174</v>
          </cell>
          <cell r="Z228">
            <v>56307</v>
          </cell>
          <cell r="AA228">
            <v>57247</v>
          </cell>
          <cell r="AB228">
            <v>57802</v>
          </cell>
          <cell r="AC228">
            <v>58354</v>
          </cell>
          <cell r="AD228">
            <v>59001</v>
          </cell>
          <cell r="AE228">
            <v>59070</v>
          </cell>
        </row>
        <row r="229">
          <cell r="A229" t="str">
            <v>Total-Spécifique-Fuel domestique</v>
          </cell>
          <cell r="B229" t="str">
            <v>oilcftotspé</v>
          </cell>
          <cell r="C229" t="str">
            <v>fra</v>
          </cell>
          <cell r="D229" t="str">
            <v>CEREN</v>
          </cell>
          <cell r="E229" t="str">
            <v>GWh pci</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row>
        <row r="230">
          <cell r="A230" t="str">
            <v>Total-Spécifique-Gaz naturel</v>
          </cell>
          <cell r="B230" t="str">
            <v>gascftotspé</v>
          </cell>
          <cell r="C230" t="str">
            <v>fra</v>
          </cell>
          <cell r="D230" t="str">
            <v>CEREN</v>
          </cell>
          <cell r="E230" t="str">
            <v>GWh pci</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Total-Spécifique-Autres comb.</v>
          </cell>
          <cell r="B231" t="str">
            <v>othcftotspé</v>
          </cell>
          <cell r="C231" t="str">
            <v>fra</v>
          </cell>
          <cell r="D231" t="str">
            <v>CEREN</v>
          </cell>
          <cell r="E231" t="str">
            <v>GWh pci</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cell r="AD231">
            <v>0</v>
          </cell>
          <cell r="AE231">
            <v>0</v>
          </cell>
        </row>
        <row r="233">
          <cell r="A233" t="str">
            <v>DATAMED</v>
          </cell>
        </row>
        <row r="234">
          <cell r="A234" t="str">
            <v>VA at constant market prices of tertiairy</v>
          </cell>
          <cell r="B234" t="str">
            <v>vadterxx</v>
          </cell>
          <cell r="C234" t="str">
            <v>fra</v>
          </cell>
          <cell r="D234" t="str">
            <v>INSEE</v>
          </cell>
          <cell r="E234" t="str">
            <v>Gâ¬2010</v>
          </cell>
          <cell r="F234">
            <v>995.83510000000001</v>
          </cell>
          <cell r="G234">
            <v>1010.5359999999999</v>
          </cell>
          <cell r="H234">
            <v>1026.73</v>
          </cell>
          <cell r="I234">
            <v>1033.8330000000001</v>
          </cell>
          <cell r="J234">
            <v>1055.557</v>
          </cell>
          <cell r="K234">
            <v>1074.3979999999999</v>
          </cell>
          <cell r="L234">
            <v>1088.202</v>
          </cell>
          <cell r="M234">
            <v>1113.125</v>
          </cell>
          <cell r="N234">
            <v>1147.7539999999999</v>
          </cell>
          <cell r="O234">
            <v>1182.2660000000001</v>
          </cell>
          <cell r="P234">
            <v>1224.172</v>
          </cell>
          <cell r="Q234">
            <v>1246.9179999999999</v>
          </cell>
          <cell r="R234">
            <v>1258.4190000000001</v>
          </cell>
          <cell r="S234">
            <v>1269.6990000000001</v>
          </cell>
          <cell r="T234">
            <v>1303.03</v>
          </cell>
          <cell r="U234">
            <v>1324.9190000000001</v>
          </cell>
          <cell r="V234">
            <v>1358.1659999999999</v>
          </cell>
          <cell r="W234">
            <v>1392.221</v>
          </cell>
          <cell r="X234">
            <v>1410.1020000000001</v>
          </cell>
          <cell r="Y234">
            <v>1382.4</v>
          </cell>
          <cell r="Z234">
            <v>1411.873</v>
          </cell>
          <cell r="AA234">
            <v>1444.249</v>
          </cell>
          <cell r="AB234">
            <v>1459.8389999999999</v>
          </cell>
          <cell r="AC234">
            <v>1468.873</v>
          </cell>
          <cell r="AD234">
            <v>1484.174</v>
          </cell>
          <cell r="AE234">
            <v>1504.1679999999999</v>
          </cell>
          <cell r="AF234" t="str">
            <v>n.d.</v>
          </cell>
          <cell r="AG234" t="str">
            <v>n.d.</v>
          </cell>
        </row>
        <row r="235">
          <cell r="A235" t="str">
            <v>VA at constant market prices of wholesale and retail trade services</v>
          </cell>
          <cell r="B235" t="str">
            <v>vadcomxx</v>
          </cell>
          <cell r="C235" t="str">
            <v>fra</v>
          </cell>
          <cell r="D235" t="str">
            <v>INSEE</v>
          </cell>
          <cell r="E235" t="str">
            <v>Gâ¬2010</v>
          </cell>
          <cell r="F235">
            <v>132.34979999999999</v>
          </cell>
          <cell r="G235">
            <v>133.94479999999999</v>
          </cell>
          <cell r="H235">
            <v>135.25880000000001</v>
          </cell>
          <cell r="I235">
            <v>134.97620000000001</v>
          </cell>
          <cell r="J235">
            <v>138.5044</v>
          </cell>
          <cell r="K235">
            <v>143.5581</v>
          </cell>
          <cell r="L235">
            <v>143.8312</v>
          </cell>
          <cell r="M235">
            <v>149.3569</v>
          </cell>
          <cell r="N235">
            <v>157.4417</v>
          </cell>
          <cell r="O235">
            <v>164.21100000000001</v>
          </cell>
          <cell r="P235">
            <v>172.52369999999999</v>
          </cell>
          <cell r="Q235">
            <v>179.15129999999999</v>
          </cell>
          <cell r="R235">
            <v>182.0247</v>
          </cell>
          <cell r="S235">
            <v>183.58070000000001</v>
          </cell>
          <cell r="T235">
            <v>184.8854</v>
          </cell>
          <cell r="U235">
            <v>185.35470000000001</v>
          </cell>
          <cell r="V235">
            <v>187.8468</v>
          </cell>
          <cell r="W235">
            <v>193.80009999999999</v>
          </cell>
          <cell r="X235">
            <v>198.9862</v>
          </cell>
          <cell r="Y235">
            <v>187.4376</v>
          </cell>
          <cell r="Z235">
            <v>187.3382</v>
          </cell>
          <cell r="AA235">
            <v>193.07480000000001</v>
          </cell>
          <cell r="AB235">
            <v>193.017</v>
          </cell>
          <cell r="AC235">
            <v>194.93520000000001</v>
          </cell>
          <cell r="AD235">
            <v>197.52699999999999</v>
          </cell>
          <cell r="AE235">
            <v>203.01859999999999</v>
          </cell>
          <cell r="AF235" t="str">
            <v>n.d.</v>
          </cell>
          <cell r="AG235" t="str">
            <v>n.d.</v>
          </cell>
        </row>
        <row r="236">
          <cell r="A236" t="str">
            <v>VA at constant market prices of lodging and catering services</v>
          </cell>
          <cell r="B236" t="str">
            <v>vadhcrxx</v>
          </cell>
          <cell r="C236" t="str">
            <v>fra</v>
          </cell>
          <cell r="D236" t="str">
            <v>INSEE</v>
          </cell>
          <cell r="E236" t="str">
            <v>Gâ¬2010</v>
          </cell>
          <cell r="F236">
            <v>41.624760000000002</v>
          </cell>
          <cell r="G236">
            <v>42.209299999999999</v>
          </cell>
          <cell r="H236">
            <v>42.071730000000002</v>
          </cell>
          <cell r="I236">
            <v>40.953780000000002</v>
          </cell>
          <cell r="J236">
            <v>40.982170000000004</v>
          </cell>
          <cell r="K236">
            <v>41.062060000000002</v>
          </cell>
          <cell r="L236">
            <v>40.417490000000001</v>
          </cell>
          <cell r="M236">
            <v>41.617229999999999</v>
          </cell>
          <cell r="N236">
            <v>42.901179999999997</v>
          </cell>
          <cell r="O236">
            <v>44.221699999999998</v>
          </cell>
          <cell r="P236">
            <v>46.37867</v>
          </cell>
          <cell r="Q236">
            <v>47.555259999999997</v>
          </cell>
          <cell r="R236">
            <v>46.055669999999999</v>
          </cell>
          <cell r="S236">
            <v>45.882249999999999</v>
          </cell>
          <cell r="T236">
            <v>45.568930000000002</v>
          </cell>
          <cell r="U236">
            <v>46.411790000000003</v>
          </cell>
          <cell r="V236">
            <v>47.182130000000001</v>
          </cell>
          <cell r="W236">
            <v>48.590820000000001</v>
          </cell>
          <cell r="X236">
            <v>48.671430000000001</v>
          </cell>
          <cell r="Y236">
            <v>47.636690000000002</v>
          </cell>
          <cell r="Z236">
            <v>49.366309999999999</v>
          </cell>
          <cell r="AA236">
            <v>51.981949999999998</v>
          </cell>
          <cell r="AB236">
            <v>51.76061</v>
          </cell>
          <cell r="AC236">
            <v>52.09628</v>
          </cell>
          <cell r="AD236">
            <v>52.170250000000003</v>
          </cell>
          <cell r="AE236">
            <v>52.71219</v>
          </cell>
          <cell r="AF236" t="str">
            <v>n.d.</v>
          </cell>
          <cell r="AG236" t="str">
            <v>n.d.</v>
          </cell>
        </row>
        <row r="237">
          <cell r="A237" t="str">
            <v>VA at constant market prices of education (Nace section M)</v>
          </cell>
          <cell r="B237" t="str">
            <v>vadeduxx</v>
          </cell>
          <cell r="C237" t="str">
            <v>fra</v>
          </cell>
          <cell r="D237" t="str">
            <v>INSEE</v>
          </cell>
          <cell r="E237" t="str">
            <v>Gâ¬2010</v>
          </cell>
          <cell r="F237">
            <v>95.741630000000001</v>
          </cell>
          <cell r="G237">
            <v>97.949020000000004</v>
          </cell>
          <cell r="H237">
            <v>98.97287</v>
          </cell>
          <cell r="I237">
            <v>100.3693</v>
          </cell>
          <cell r="J237">
            <v>99.347239999999999</v>
          </cell>
          <cell r="K237">
            <v>100.54559999999999</v>
          </cell>
          <cell r="L237">
            <v>100.3438</v>
          </cell>
          <cell r="M237">
            <v>100.0352</v>
          </cell>
          <cell r="N237">
            <v>100.6122</v>
          </cell>
          <cell r="O237">
            <v>101.2704</v>
          </cell>
          <cell r="P237">
            <v>99.889489999999995</v>
          </cell>
          <cell r="Q237">
            <v>100.76439999999999</v>
          </cell>
          <cell r="R237">
            <v>99.332740000000001</v>
          </cell>
          <cell r="S237">
            <v>99.601960000000005</v>
          </cell>
          <cell r="T237">
            <v>100.54510000000001</v>
          </cell>
          <cell r="U237">
            <v>99.926789999999997</v>
          </cell>
          <cell r="V237">
            <v>99.274659999999997</v>
          </cell>
          <cell r="W237">
            <v>100.30289999999999</v>
          </cell>
          <cell r="X237">
            <v>99.421729999999997</v>
          </cell>
          <cell r="Y237">
            <v>97.855369999999994</v>
          </cell>
          <cell r="Z237">
            <v>97.706000000000003</v>
          </cell>
          <cell r="AA237">
            <v>98.315989999999999</v>
          </cell>
          <cell r="AB237">
            <v>99.597800000000007</v>
          </cell>
          <cell r="AC237">
            <v>100.0209</v>
          </cell>
          <cell r="AD237">
            <v>101.10599999999999</v>
          </cell>
          <cell r="AE237">
            <v>102.1512</v>
          </cell>
          <cell r="AF237" t="str">
            <v>n.d.</v>
          </cell>
          <cell r="AG237" t="str">
            <v>n.d.</v>
          </cell>
        </row>
        <row r="238">
          <cell r="B238" t="str">
            <v>vadhoshcoxx</v>
          </cell>
          <cell r="C238" t="str">
            <v>fra</v>
          </cell>
          <cell r="D238" t="str">
            <v>INSEE</v>
          </cell>
          <cell r="E238" t="str">
            <v>Gâ¬2010</v>
          </cell>
          <cell r="F238">
            <v>121.29859999999999</v>
          </cell>
          <cell r="G238">
            <v>120.4558</v>
          </cell>
          <cell r="H238">
            <v>123.71510000000001</v>
          </cell>
          <cell r="I238">
            <v>127.3359</v>
          </cell>
          <cell r="J238">
            <v>128.15129999999999</v>
          </cell>
          <cell r="K238">
            <v>132.6936</v>
          </cell>
          <cell r="L238">
            <v>126.752</v>
          </cell>
          <cell r="M238">
            <v>127.3767</v>
          </cell>
          <cell r="N238">
            <v>128.0839</v>
          </cell>
          <cell r="O238">
            <v>127.9121</v>
          </cell>
          <cell r="P238">
            <v>127.82689999999999</v>
          </cell>
          <cell r="Q238">
            <v>131.3184</v>
          </cell>
          <cell r="R238">
            <v>136.58920000000001</v>
          </cell>
          <cell r="S238">
            <v>137.12440000000001</v>
          </cell>
          <cell r="T238">
            <v>141.29839999999999</v>
          </cell>
          <cell r="U238">
            <v>142.85079999999999</v>
          </cell>
          <cell r="V238">
            <v>148.26820000000001</v>
          </cell>
          <cell r="W238">
            <v>150.0044</v>
          </cell>
          <cell r="X238">
            <v>154.64490000000001</v>
          </cell>
          <cell r="Y238">
            <v>157.67169999999999</v>
          </cell>
          <cell r="Z238">
            <v>160.8229</v>
          </cell>
          <cell r="AA238">
            <v>165.273</v>
          </cell>
          <cell r="AB238">
            <v>168.1669</v>
          </cell>
          <cell r="AC238">
            <v>170.81540000000001</v>
          </cell>
          <cell r="AD238">
            <v>173.0668</v>
          </cell>
          <cell r="AE238">
            <v>175.15960000000001</v>
          </cell>
          <cell r="AF238" t="str">
            <v>n.d.</v>
          </cell>
          <cell r="AG238" t="str">
            <v>n.d.</v>
          </cell>
        </row>
        <row r="239">
          <cell r="A239" t="str">
            <v>VA at constant market prices of hospitals (Nace section N)</v>
          </cell>
          <cell r="B239" t="str">
            <v>vadhosxx</v>
          </cell>
          <cell r="C239" t="str">
            <v>fra</v>
          </cell>
          <cell r="D239" t="str">
            <v>INSEE</v>
          </cell>
          <cell r="E239" t="str">
            <v>Gâ¬2010</v>
          </cell>
          <cell r="F239">
            <v>73.261189999999999</v>
          </cell>
          <cell r="G239">
            <v>75.146609999999995</v>
          </cell>
          <cell r="H239">
            <v>78.246160000000003</v>
          </cell>
          <cell r="I239">
            <v>80.88946</v>
          </cell>
          <cell r="J239">
            <v>81.953819999999993</v>
          </cell>
          <cell r="K239">
            <v>83.181060000000002</v>
          </cell>
          <cell r="L239">
            <v>83.590990000000005</v>
          </cell>
          <cell r="M239">
            <v>83.817670000000007</v>
          </cell>
          <cell r="N239">
            <v>84.752269999999996</v>
          </cell>
          <cell r="O239">
            <v>85.537949999999995</v>
          </cell>
          <cell r="P239">
            <v>84.933120000000002</v>
          </cell>
          <cell r="Q239">
            <v>87.355109999999996</v>
          </cell>
          <cell r="R239">
            <v>89.691270000000003</v>
          </cell>
          <cell r="S239">
            <v>89.49718</v>
          </cell>
          <cell r="T239">
            <v>92.266810000000007</v>
          </cell>
          <cell r="U239">
            <v>93.747420000000005</v>
          </cell>
          <cell r="V239">
            <v>94.536270000000002</v>
          </cell>
          <cell r="W239">
            <v>96.37406</v>
          </cell>
          <cell r="X239">
            <v>100.0137</v>
          </cell>
          <cell r="Y239">
            <v>102.1177</v>
          </cell>
          <cell r="Z239">
            <v>104.139</v>
          </cell>
          <cell r="AA239">
            <v>107.30719999999999</v>
          </cell>
          <cell r="AB239">
            <v>109.40179999999999</v>
          </cell>
          <cell r="AC239">
            <v>111.4546</v>
          </cell>
          <cell r="AD239">
            <v>113.036</v>
          </cell>
          <cell r="AE239">
            <v>114.7563</v>
          </cell>
          <cell r="AF239" t="str">
            <v>n.d.</v>
          </cell>
          <cell r="AG239" t="str">
            <v>n.d.</v>
          </cell>
        </row>
        <row r="240">
          <cell r="B240" t="str">
            <v>vadhcoxx</v>
          </cell>
          <cell r="C240" t="str">
            <v>fra</v>
          </cell>
          <cell r="D240" t="str">
            <v>INSEE</v>
          </cell>
          <cell r="E240" t="str">
            <v>Gâ¬2010</v>
          </cell>
          <cell r="F240">
            <v>48.037410000000001</v>
          </cell>
          <cell r="G240">
            <v>45.309179999999998</v>
          </cell>
          <cell r="H240">
            <v>45.468940000000003</v>
          </cell>
          <cell r="I240">
            <v>46.446469999999998</v>
          </cell>
          <cell r="J240">
            <v>46.19746</v>
          </cell>
          <cell r="K240">
            <v>49.512500000000003</v>
          </cell>
          <cell r="L240">
            <v>43.160960000000003</v>
          </cell>
          <cell r="M240">
            <v>43.559049999999999</v>
          </cell>
          <cell r="N240">
            <v>43.331670000000003</v>
          </cell>
          <cell r="O240">
            <v>42.374139999999997</v>
          </cell>
          <cell r="P240">
            <v>42.893790000000003</v>
          </cell>
          <cell r="Q240">
            <v>43.963279999999997</v>
          </cell>
          <cell r="R240">
            <v>46.897970000000001</v>
          </cell>
          <cell r="S240">
            <v>47.62726</v>
          </cell>
          <cell r="T240">
            <v>49.03154</v>
          </cell>
          <cell r="U240">
            <v>49.103349999999999</v>
          </cell>
          <cell r="V240">
            <v>53.731960000000001</v>
          </cell>
          <cell r="W240">
            <v>53.630310000000001</v>
          </cell>
          <cell r="X240">
            <v>54.631270000000001</v>
          </cell>
          <cell r="Y240">
            <v>55.553980000000003</v>
          </cell>
          <cell r="Z240">
            <v>56.683909999999997</v>
          </cell>
          <cell r="AA240">
            <v>57.965789999999998</v>
          </cell>
          <cell r="AB240">
            <v>58.765079999999998</v>
          </cell>
          <cell r="AC240">
            <v>59.360880000000002</v>
          </cell>
          <cell r="AD240">
            <v>60.030769999999997</v>
          </cell>
          <cell r="AE240">
            <v>60.403329999999997</v>
          </cell>
          <cell r="AF240" t="str">
            <v>n.d.</v>
          </cell>
          <cell r="AG240" t="str">
            <v>n.d.</v>
          </cell>
        </row>
        <row r="241">
          <cell r="A241" t="str">
            <v>VA at constant market prices of transports and telecommunications</v>
          </cell>
          <cell r="B241" t="str">
            <v>vadtrtxx</v>
          </cell>
          <cell r="C241" t="str">
            <v>fra</v>
          </cell>
          <cell r="D241" t="str">
            <v>INSEE</v>
          </cell>
          <cell r="E241" t="str">
            <v>Gâ¬2010</v>
          </cell>
          <cell r="F241">
            <v>44.572310000000002</v>
          </cell>
          <cell r="G241">
            <v>46.306530000000002</v>
          </cell>
          <cell r="H241">
            <v>48.966560000000001</v>
          </cell>
          <cell r="I241">
            <v>48.559910000000002</v>
          </cell>
          <cell r="J241">
            <v>51.872689999999999</v>
          </cell>
          <cell r="K241">
            <v>53.625120000000003</v>
          </cell>
          <cell r="L241">
            <v>56.373139999999999</v>
          </cell>
          <cell r="M241">
            <v>62.163530000000002</v>
          </cell>
          <cell r="N241">
            <v>67.876710000000003</v>
          </cell>
          <cell r="O241">
            <v>71.434330000000003</v>
          </cell>
          <cell r="P241">
            <v>73.680679999999995</v>
          </cell>
          <cell r="Q241">
            <v>73.351690000000005</v>
          </cell>
          <cell r="R241">
            <v>74.337140000000005</v>
          </cell>
          <cell r="S241">
            <v>74.173349999999999</v>
          </cell>
          <cell r="T241">
            <v>77.57996</v>
          </cell>
          <cell r="U241">
            <v>79.735950000000003</v>
          </cell>
          <cell r="V241">
            <v>82.142160000000004</v>
          </cell>
          <cell r="W241">
            <v>84.836619999999996</v>
          </cell>
          <cell r="X241">
            <v>84.491889999999998</v>
          </cell>
          <cell r="Y241">
            <v>79.073390000000003</v>
          </cell>
          <cell r="Z241">
            <v>85.686120000000003</v>
          </cell>
          <cell r="AA241">
            <v>87.500510000000006</v>
          </cell>
          <cell r="AB241">
            <v>88.943529999999996</v>
          </cell>
          <cell r="AC241">
            <v>86.901700000000005</v>
          </cell>
          <cell r="AD241">
            <v>86.218379999999996</v>
          </cell>
          <cell r="AE241">
            <v>87.474930000000001</v>
          </cell>
          <cell r="AF241" t="str">
            <v>n.d.</v>
          </cell>
          <cell r="AG241" t="str">
            <v>n.d.</v>
          </cell>
        </row>
        <row r="242">
          <cell r="B242" t="str">
            <v>vadspoxx</v>
          </cell>
          <cell r="C242" t="str">
            <v>fra</v>
          </cell>
          <cell r="D242" t="str">
            <v>INSEE</v>
          </cell>
          <cell r="E242" t="str">
            <v>Gâ¬2010</v>
          </cell>
          <cell r="F242">
            <v>11.5032</v>
          </cell>
          <cell r="G242">
            <v>11.56067</v>
          </cell>
          <cell r="H242">
            <v>12.157769999999999</v>
          </cell>
          <cell r="I242">
            <v>11.98409</v>
          </cell>
          <cell r="J242">
            <v>12.558109999999999</v>
          </cell>
          <cell r="K242">
            <v>12.463979999999999</v>
          </cell>
          <cell r="L242">
            <v>13.07488</v>
          </cell>
          <cell r="M242">
            <v>13.65494</v>
          </cell>
          <cell r="N242">
            <v>14.584709999999999</v>
          </cell>
          <cell r="O242">
            <v>15.19689</v>
          </cell>
          <cell r="P242">
            <v>16.07302</v>
          </cell>
          <cell r="Q242">
            <v>17.430720000000001</v>
          </cell>
          <cell r="R242">
            <v>19.109719999999999</v>
          </cell>
          <cell r="S242">
            <v>20.204000000000001</v>
          </cell>
          <cell r="T242">
            <v>20.13927</v>
          </cell>
          <cell r="U242">
            <v>20.573689999999999</v>
          </cell>
          <cell r="V242">
            <v>21.21697</v>
          </cell>
          <cell r="W242">
            <v>21.634180000000001</v>
          </cell>
          <cell r="X242">
            <v>22.543690000000002</v>
          </cell>
          <cell r="Y242">
            <v>22.798850000000002</v>
          </cell>
          <cell r="Z242">
            <v>23.514199999999999</v>
          </cell>
          <cell r="AA242">
            <v>23.465789999999998</v>
          </cell>
          <cell r="AB242">
            <v>23.309799999999999</v>
          </cell>
          <cell r="AC242">
            <v>23.754190000000001</v>
          </cell>
          <cell r="AD242">
            <v>23.795950000000001</v>
          </cell>
          <cell r="AE242">
            <v>24.408110000000001</v>
          </cell>
          <cell r="AF242" t="str">
            <v>n.d.</v>
          </cell>
          <cell r="AG242" t="str">
            <v>n.d.</v>
          </cell>
        </row>
        <row r="243">
          <cell r="A243" t="str">
            <v>VA at constant market prices of various industries (Nace section I)</v>
          </cell>
          <cell r="B243" t="str">
            <v>vaddivxx</v>
          </cell>
          <cell r="C243" t="str">
            <v>fra</v>
          </cell>
          <cell r="D243" t="str">
            <v>INSEE</v>
          </cell>
          <cell r="E243" t="str">
            <v>Gâ¬2010</v>
          </cell>
          <cell r="F243">
            <v>17.545110000000001</v>
          </cell>
          <cell r="G243">
            <v>18.451879999999999</v>
          </cell>
          <cell r="H243">
            <v>18.922339999999998</v>
          </cell>
          <cell r="I243">
            <v>19.796720000000001</v>
          </cell>
          <cell r="J243">
            <v>19.77936</v>
          </cell>
          <cell r="K243">
            <v>20.579989999999999</v>
          </cell>
          <cell r="L243">
            <v>21.364439999999998</v>
          </cell>
          <cell r="M243">
            <v>22.267469999999999</v>
          </cell>
          <cell r="N243">
            <v>23.09159</v>
          </cell>
          <cell r="O243">
            <v>23.757950000000001</v>
          </cell>
          <cell r="P243">
            <v>24.07217</v>
          </cell>
          <cell r="Q243">
            <v>24.23481</v>
          </cell>
          <cell r="R243">
            <v>23.504829999999998</v>
          </cell>
          <cell r="S243">
            <v>23.64076</v>
          </cell>
          <cell r="T243">
            <v>24.55547</v>
          </cell>
          <cell r="U243">
            <v>24.846360000000001</v>
          </cell>
          <cell r="V243">
            <v>25.675619999999999</v>
          </cell>
          <cell r="W243">
            <v>26.264379999999999</v>
          </cell>
          <cell r="X243">
            <v>26.86402</v>
          </cell>
          <cell r="Y243">
            <v>26.406130000000001</v>
          </cell>
          <cell r="Z243">
            <v>27.25703</v>
          </cell>
          <cell r="AA243">
            <v>26.51078</v>
          </cell>
          <cell r="AB243">
            <v>26.704260000000001</v>
          </cell>
          <cell r="AC243">
            <v>26.439150000000001</v>
          </cell>
          <cell r="AD243">
            <v>26.47128</v>
          </cell>
          <cell r="AE243">
            <v>26.44659</v>
          </cell>
          <cell r="AF243" t="str">
            <v>n.d.</v>
          </cell>
          <cell r="AG243" t="str">
            <v>n.d.</v>
          </cell>
        </row>
        <row r="244">
          <cell r="A244" t="str">
            <v>VA at constant market prices of offices, administrations</v>
          </cell>
          <cell r="B244" t="str">
            <v>vadadmxx</v>
          </cell>
          <cell r="C244" t="str">
            <v>fra</v>
          </cell>
          <cell r="D244" t="str">
            <v>INSEE</v>
          </cell>
          <cell r="E244" t="str">
            <v>Gâ¬2010</v>
          </cell>
          <cell r="F244">
            <v>531.19970000000001</v>
          </cell>
          <cell r="G244">
            <v>539.6585</v>
          </cell>
          <cell r="H244">
            <v>546.66489999999999</v>
          </cell>
          <cell r="I244">
            <v>549.85709999999995</v>
          </cell>
          <cell r="J244">
            <v>564.36220000000003</v>
          </cell>
          <cell r="K244">
            <v>569.86969999999997</v>
          </cell>
          <cell r="L244">
            <v>586.04510000000005</v>
          </cell>
          <cell r="M244">
            <v>596.65290000000005</v>
          </cell>
          <cell r="N244">
            <v>613.16210000000001</v>
          </cell>
          <cell r="O244">
            <v>634.26139999999998</v>
          </cell>
          <cell r="P244">
            <v>663.72680000000003</v>
          </cell>
          <cell r="Q244">
            <v>673.1114</v>
          </cell>
          <cell r="R244">
            <v>677.46529999999996</v>
          </cell>
          <cell r="S244">
            <v>685.49180000000001</v>
          </cell>
          <cell r="T244">
            <v>708.45699999999999</v>
          </cell>
          <cell r="U244">
            <v>725.21889999999996</v>
          </cell>
          <cell r="V244">
            <v>746.55899999999997</v>
          </cell>
          <cell r="W244">
            <v>766.78729999999996</v>
          </cell>
          <cell r="X244">
            <v>774.47799999999995</v>
          </cell>
          <cell r="Y244">
            <v>763.5204</v>
          </cell>
          <cell r="Z244">
            <v>780.18200000000002</v>
          </cell>
          <cell r="AA244">
            <v>798.12639999999999</v>
          </cell>
          <cell r="AB244">
            <v>808.33920000000001</v>
          </cell>
          <cell r="AC244">
            <v>813.91060000000004</v>
          </cell>
          <cell r="AD244">
            <v>823.81889999999999</v>
          </cell>
          <cell r="AE244">
            <v>832.79660000000001</v>
          </cell>
          <cell r="AF244" t="str">
            <v>n.d.</v>
          </cell>
          <cell r="AG244" t="str">
            <v>n.d.</v>
          </cell>
        </row>
        <row r="245">
          <cell r="A245" t="str">
            <v>VA at constant market prices of offices, administrations</v>
          </cell>
          <cell r="B245" t="str">
            <v>vadadm1xx</v>
          </cell>
          <cell r="C245" t="str">
            <v>fra</v>
          </cell>
          <cell r="D245" t="str">
            <v>INSEE</v>
          </cell>
          <cell r="E245" t="str">
            <v>Gâ¬2010</v>
          </cell>
          <cell r="F245">
            <v>111.7863</v>
          </cell>
          <cell r="G245">
            <v>116.0652</v>
          </cell>
          <cell r="H245">
            <v>118.45950000000001</v>
          </cell>
          <cell r="I245">
            <v>119.7276</v>
          </cell>
          <cell r="J245">
            <v>124.4935</v>
          </cell>
          <cell r="K245">
            <v>125.78060000000001</v>
          </cell>
          <cell r="L245">
            <v>130.9014</v>
          </cell>
          <cell r="M245">
            <v>132.16139999999999</v>
          </cell>
          <cell r="N245">
            <v>132.46469999999999</v>
          </cell>
          <cell r="O245">
            <v>134.51990000000001</v>
          </cell>
          <cell r="P245">
            <v>135.1448</v>
          </cell>
          <cell r="Q245">
            <v>136.3082</v>
          </cell>
          <cell r="R245">
            <v>133.98439999999999</v>
          </cell>
          <cell r="S245">
            <v>135.38589999999999</v>
          </cell>
          <cell r="T245">
            <v>137.69999999999999</v>
          </cell>
          <cell r="U245">
            <v>140.26320000000001</v>
          </cell>
          <cell r="V245">
            <v>141.67949999999999</v>
          </cell>
          <cell r="W245">
            <v>142.714</v>
          </cell>
          <cell r="X245">
            <v>142.88159999999999</v>
          </cell>
          <cell r="Y245">
            <v>146.39760000000001</v>
          </cell>
          <cell r="Z245">
            <v>147.173</v>
          </cell>
          <cell r="AA245">
            <v>147.7353</v>
          </cell>
          <cell r="AB245">
            <v>149.24270000000001</v>
          </cell>
          <cell r="AC245">
            <v>150.744</v>
          </cell>
          <cell r="AD245">
            <v>151.80029999999999</v>
          </cell>
          <cell r="AE245">
            <v>152.3357</v>
          </cell>
          <cell r="AF245" t="str">
            <v>n.d.</v>
          </cell>
          <cell r="AG245" t="str">
            <v>n.d.</v>
          </cell>
        </row>
        <row r="246">
          <cell r="A246" t="str">
            <v>Emploi intérieur total du tertiaire</v>
          </cell>
          <cell r="B246" t="str">
            <v>empter</v>
          </cell>
          <cell r="C246" t="str">
            <v>fra</v>
          </cell>
          <cell r="D246" t="str">
            <v>INSEE</v>
          </cell>
          <cell r="E246" t="str">
            <v>M</v>
          </cell>
          <cell r="F246">
            <v>15.651619999999999</v>
          </cell>
          <cell r="G246">
            <v>15.791980000000001</v>
          </cell>
          <cell r="H246">
            <v>15.86978</v>
          </cell>
          <cell r="I246">
            <v>15.83498</v>
          </cell>
          <cell r="J246">
            <v>16.035049999999998</v>
          </cell>
          <cell r="K246">
            <v>16.172180000000001</v>
          </cell>
          <cell r="L246">
            <v>16.258009999999999</v>
          </cell>
          <cell r="M246">
            <v>16.449580000000001</v>
          </cell>
          <cell r="N246">
            <v>16.761559999999999</v>
          </cell>
          <cell r="O246">
            <v>17.21462</v>
          </cell>
          <cell r="P246">
            <v>17.813659999999999</v>
          </cell>
          <cell r="Q246">
            <v>18.270779999999998</v>
          </cell>
          <cell r="R246">
            <v>18.566579999999998</v>
          </cell>
          <cell r="S246">
            <v>18.698550000000001</v>
          </cell>
          <cell r="T246">
            <v>18.825970000000002</v>
          </cell>
          <cell r="U246">
            <v>19.00563</v>
          </cell>
          <cell r="V246">
            <v>19.24381</v>
          </cell>
          <cell r="W246">
            <v>19.569009999999999</v>
          </cell>
          <cell r="X246">
            <v>19.68112</v>
          </cell>
          <cell r="Y246">
            <v>19.485410000000002</v>
          </cell>
          <cell r="Z246">
            <v>19.587769999999999</v>
          </cell>
          <cell r="AA246">
            <v>19.76634</v>
          </cell>
          <cell r="AB246">
            <v>19.83268</v>
          </cell>
          <cell r="AC246">
            <v>19.910699999999999</v>
          </cell>
          <cell r="AD246">
            <v>20.02656</v>
          </cell>
          <cell r="AE246">
            <v>20.18422</v>
          </cell>
          <cell r="AF246" t="str">
            <v>n.d.</v>
          </cell>
          <cell r="AG246" t="str">
            <v>n.d.</v>
          </cell>
        </row>
        <row r="247">
          <cell r="A247" t="str">
            <v>Emploi intérieur des bureaux, administrations</v>
          </cell>
          <cell r="B247" t="str">
            <v>empadm</v>
          </cell>
          <cell r="C247" t="str">
            <v>fra</v>
          </cell>
          <cell r="D247" t="str">
            <v>INSEE</v>
          </cell>
          <cell r="E247" t="str">
            <v>M</v>
          </cell>
          <cell r="F247">
            <v>6.2117199999999997</v>
          </cell>
          <cell r="G247">
            <v>6.3073199999999998</v>
          </cell>
          <cell r="H247">
            <v>6.3520000000000003</v>
          </cell>
          <cell r="I247">
            <v>6.3299799999999999</v>
          </cell>
          <cell r="J247">
            <v>6.44374</v>
          </cell>
          <cell r="K247">
            <v>6.49024</v>
          </cell>
          <cell r="L247">
            <v>6.5136700000000003</v>
          </cell>
          <cell r="M247">
            <v>6.6301600000000001</v>
          </cell>
          <cell r="N247">
            <v>6.7709999999999999</v>
          </cell>
          <cell r="O247">
            <v>6.9856999999999996</v>
          </cell>
          <cell r="P247">
            <v>7.3580199999999998</v>
          </cell>
          <cell r="Q247">
            <v>7.59382</v>
          </cell>
          <cell r="R247">
            <v>7.6853199999999999</v>
          </cell>
          <cell r="S247">
            <v>7.6767000000000003</v>
          </cell>
          <cell r="T247">
            <v>7.7102300000000001</v>
          </cell>
          <cell r="U247">
            <v>7.8194800000000004</v>
          </cell>
          <cell r="V247">
            <v>7.9102699999999997</v>
          </cell>
          <cell r="W247">
            <v>8.0671700000000008</v>
          </cell>
          <cell r="X247">
            <v>8.0743899999999993</v>
          </cell>
          <cell r="Y247">
            <v>7.8575200000000001</v>
          </cell>
          <cell r="Z247">
            <v>7.8786100000000001</v>
          </cell>
          <cell r="AA247">
            <v>8.0116599999999991</v>
          </cell>
          <cell r="AB247">
            <v>8.0454299999999996</v>
          </cell>
          <cell r="AC247">
            <v>8.0809200000000008</v>
          </cell>
          <cell r="AD247">
            <v>8.1394000000000002</v>
          </cell>
          <cell r="AE247">
            <v>8.2201400000000007</v>
          </cell>
          <cell r="AF247" t="str">
            <v>n.d.</v>
          </cell>
          <cell r="AG247" t="str">
            <v>n.d.</v>
          </cell>
        </row>
        <row r="248">
          <cell r="A248" t="str">
            <v>Emploi intérieur des commerces</v>
          </cell>
          <cell r="B248" t="str">
            <v>empcom</v>
          </cell>
          <cell r="C248" t="str">
            <v>fra</v>
          </cell>
          <cell r="D248" t="str">
            <v>INSEE</v>
          </cell>
          <cell r="E248" t="str">
            <v>M</v>
          </cell>
          <cell r="F248">
            <v>2.94367</v>
          </cell>
          <cell r="G248">
            <v>2.9032499999999999</v>
          </cell>
          <cell r="H248">
            <v>2.8603700000000001</v>
          </cell>
          <cell r="I248">
            <v>2.7953100000000002</v>
          </cell>
          <cell r="J248">
            <v>2.79054</v>
          </cell>
          <cell r="K248">
            <v>2.8146300000000002</v>
          </cell>
          <cell r="L248">
            <v>2.8254800000000002</v>
          </cell>
          <cell r="M248">
            <v>2.8520599999999998</v>
          </cell>
          <cell r="N248">
            <v>2.9112800000000001</v>
          </cell>
          <cell r="O248">
            <v>2.9841799999999998</v>
          </cell>
          <cell r="P248">
            <v>3.04108</v>
          </cell>
          <cell r="Q248">
            <v>3.1250800000000001</v>
          </cell>
          <cell r="R248">
            <v>3.21835</v>
          </cell>
          <cell r="S248">
            <v>3.2955100000000002</v>
          </cell>
          <cell r="T248">
            <v>3.3191199999999998</v>
          </cell>
          <cell r="U248">
            <v>3.3208199999999999</v>
          </cell>
          <cell r="V248">
            <v>3.3046500000000001</v>
          </cell>
          <cell r="W248">
            <v>3.3467699999999998</v>
          </cell>
          <cell r="X248">
            <v>3.3673000000000002</v>
          </cell>
          <cell r="Y248">
            <v>3.3530799999999998</v>
          </cell>
          <cell r="Z248">
            <v>3.3607999999999998</v>
          </cell>
          <cell r="AA248">
            <v>3.35283</v>
          </cell>
          <cell r="AB248">
            <v>3.3757000000000001</v>
          </cell>
          <cell r="AC248">
            <v>3.3493599999999999</v>
          </cell>
          <cell r="AD248">
            <v>3.3458100000000002</v>
          </cell>
          <cell r="AE248">
            <v>3.3632399999999998</v>
          </cell>
          <cell r="AF248" t="str">
            <v>n.d.</v>
          </cell>
          <cell r="AG248" t="str">
            <v>n.d.</v>
          </cell>
        </row>
        <row r="249">
          <cell r="A249" t="str">
            <v>Emploi intérieur de l'enseignement recherche</v>
          </cell>
          <cell r="B249" t="str">
            <v>empedu</v>
          </cell>
          <cell r="C249" t="str">
            <v>fra</v>
          </cell>
          <cell r="D249" t="str">
            <v>INSEE</v>
          </cell>
          <cell r="E249" t="str">
            <v>M</v>
          </cell>
          <cell r="F249">
            <v>1.9286700000000001</v>
          </cell>
          <cell r="G249">
            <v>1.9533400000000001</v>
          </cell>
          <cell r="H249">
            <v>1.98949</v>
          </cell>
          <cell r="I249">
            <v>2.0154299999999998</v>
          </cell>
          <cell r="J249">
            <v>2.0442300000000002</v>
          </cell>
          <cell r="K249">
            <v>2.0573100000000002</v>
          </cell>
          <cell r="L249">
            <v>2.0634399999999999</v>
          </cell>
          <cell r="M249">
            <v>2.0546199999999999</v>
          </cell>
          <cell r="N249">
            <v>2.07525</v>
          </cell>
          <cell r="O249">
            <v>2.1184400000000001</v>
          </cell>
          <cell r="P249">
            <v>2.1285699999999999</v>
          </cell>
          <cell r="Q249">
            <v>2.1555599999999999</v>
          </cell>
          <cell r="R249">
            <v>2.1559900000000001</v>
          </cell>
          <cell r="S249">
            <v>2.16832</v>
          </cell>
          <cell r="T249">
            <v>2.15198</v>
          </cell>
          <cell r="U249">
            <v>2.1394000000000002</v>
          </cell>
          <cell r="V249">
            <v>2.1579999999999999</v>
          </cell>
          <cell r="W249">
            <v>2.19313</v>
          </cell>
          <cell r="X249">
            <v>2.2031200000000002</v>
          </cell>
          <cell r="Y249">
            <v>2.2151800000000001</v>
          </cell>
          <cell r="Z249">
            <v>2.2149700000000001</v>
          </cell>
          <cell r="AA249">
            <v>2.1826099999999999</v>
          </cell>
          <cell r="AB249">
            <v>2.1686800000000002</v>
          </cell>
          <cell r="AC249">
            <v>2.1819199999999999</v>
          </cell>
          <cell r="AD249">
            <v>2.2035999999999998</v>
          </cell>
          <cell r="AE249">
            <v>2.2164600000000001</v>
          </cell>
          <cell r="AF249" t="str">
            <v>n.d.</v>
          </cell>
          <cell r="AG249" t="str">
            <v>n.d.</v>
          </cell>
        </row>
        <row r="250">
          <cell r="A250" t="str">
            <v>Emploi intérieur de l'habitat communautaire</v>
          </cell>
          <cell r="B250" t="str">
            <v>emphco</v>
          </cell>
          <cell r="C250" t="str">
            <v>fra</v>
          </cell>
          <cell r="D250" t="str">
            <v>INSEE</v>
          </cell>
          <cell r="E250" t="str">
            <v>M</v>
          </cell>
          <cell r="F250">
            <v>0.98084000000000005</v>
          </cell>
          <cell r="G250">
            <v>1.02939</v>
          </cell>
          <cell r="H250">
            <v>1.0681799999999999</v>
          </cell>
          <cell r="I250">
            <v>1.09456</v>
          </cell>
          <cell r="J250">
            <v>1.15985</v>
          </cell>
          <cell r="K250">
            <v>1.2065300000000001</v>
          </cell>
          <cell r="L250">
            <v>1.27023</v>
          </cell>
          <cell r="M250">
            <v>1.3500700000000001</v>
          </cell>
          <cell r="N250">
            <v>1.4146700000000001</v>
          </cell>
          <cell r="O250">
            <v>1.48132</v>
          </cell>
          <cell r="P250">
            <v>1.4861599999999999</v>
          </cell>
          <cell r="Q250">
            <v>1.48224</v>
          </cell>
          <cell r="R250">
            <v>1.4840599999999999</v>
          </cell>
          <cell r="S250">
            <v>1.4941899999999999</v>
          </cell>
          <cell r="T250">
            <v>1.53</v>
          </cell>
          <cell r="U250">
            <v>1.57812</v>
          </cell>
          <cell r="V250">
            <v>1.6506799999999999</v>
          </cell>
          <cell r="W250">
            <v>1.6815199999999999</v>
          </cell>
          <cell r="X250">
            <v>1.7065900000000001</v>
          </cell>
          <cell r="Y250">
            <v>1.74983</v>
          </cell>
          <cell r="Z250">
            <v>1.75997</v>
          </cell>
          <cell r="AA250">
            <v>1.78877</v>
          </cell>
          <cell r="AB250">
            <v>1.79453</v>
          </cell>
          <cell r="AC250">
            <v>1.81532</v>
          </cell>
          <cell r="AD250">
            <v>1.8338000000000001</v>
          </cell>
          <cell r="AE250">
            <v>1.8445100000000001</v>
          </cell>
          <cell r="AF250" t="str">
            <v>n.d.</v>
          </cell>
          <cell r="AG250" t="str">
            <v>n.d.</v>
          </cell>
        </row>
        <row r="251">
          <cell r="A251" t="str">
            <v>Emploi intérieur des hotels, cafes, restaurants</v>
          </cell>
          <cell r="B251" t="str">
            <v>emphcr</v>
          </cell>
          <cell r="C251" t="str">
            <v>fra</v>
          </cell>
          <cell r="D251" t="str">
            <v>INSEE</v>
          </cell>
          <cell r="E251" t="str">
            <v>M</v>
          </cell>
          <cell r="F251">
            <v>0.7298</v>
          </cell>
          <cell r="G251">
            <v>0.73806000000000005</v>
          </cell>
          <cell r="H251">
            <v>0.73633999999999999</v>
          </cell>
          <cell r="I251">
            <v>0.72406999999999999</v>
          </cell>
          <cell r="J251">
            <v>0.72890999999999995</v>
          </cell>
          <cell r="K251">
            <v>0.73104000000000002</v>
          </cell>
          <cell r="L251">
            <v>0.72130000000000005</v>
          </cell>
          <cell r="M251">
            <v>0.72524999999999995</v>
          </cell>
          <cell r="N251">
            <v>0.74602000000000002</v>
          </cell>
          <cell r="O251">
            <v>0.76619999999999999</v>
          </cell>
          <cell r="P251">
            <v>0.81357999999999997</v>
          </cell>
          <cell r="Q251">
            <v>0.81794</v>
          </cell>
          <cell r="R251">
            <v>0.83911000000000002</v>
          </cell>
          <cell r="S251">
            <v>0.85558000000000001</v>
          </cell>
          <cell r="T251">
            <v>0.86887999999999999</v>
          </cell>
          <cell r="U251">
            <v>0.90156000000000003</v>
          </cell>
          <cell r="V251">
            <v>0.91817000000000004</v>
          </cell>
          <cell r="W251">
            <v>0.93969000000000003</v>
          </cell>
          <cell r="X251">
            <v>0.94935000000000003</v>
          </cell>
          <cell r="Y251">
            <v>0.94557000000000002</v>
          </cell>
          <cell r="Z251">
            <v>0.97631999999999997</v>
          </cell>
          <cell r="AA251">
            <v>0.99360999999999999</v>
          </cell>
          <cell r="AB251">
            <v>1.00335</v>
          </cell>
          <cell r="AC251">
            <v>1.0057700000000001</v>
          </cell>
          <cell r="AD251">
            <v>1.01058</v>
          </cell>
          <cell r="AE251">
            <v>1.0314099999999999</v>
          </cell>
          <cell r="AF251" t="str">
            <v>n.d.</v>
          </cell>
          <cell r="AG251" t="str">
            <v>n.d.</v>
          </cell>
        </row>
        <row r="252">
          <cell r="A252" t="str">
            <v>Emploi intérieur de la branche santé</v>
          </cell>
          <cell r="B252" t="str">
            <v>emphos</v>
          </cell>
          <cell r="C252" t="str">
            <v>fra</v>
          </cell>
          <cell r="D252" t="str">
            <v>INSEE</v>
          </cell>
          <cell r="E252" t="str">
            <v>M</v>
          </cell>
          <cell r="F252">
            <v>1.4319200000000001</v>
          </cell>
          <cell r="G252">
            <v>1.43014</v>
          </cell>
          <cell r="H252">
            <v>1.4228499999999999</v>
          </cell>
          <cell r="I252">
            <v>1.44133</v>
          </cell>
          <cell r="J252">
            <v>1.4428000000000001</v>
          </cell>
          <cell r="K252">
            <v>1.43702</v>
          </cell>
          <cell r="L252">
            <v>1.4266799999999999</v>
          </cell>
          <cell r="M252">
            <v>1.3983399999999999</v>
          </cell>
          <cell r="N252">
            <v>1.38547</v>
          </cell>
          <cell r="O252">
            <v>1.38687</v>
          </cell>
          <cell r="P252">
            <v>1.3973199999999999</v>
          </cell>
          <cell r="Q252">
            <v>1.4174500000000001</v>
          </cell>
          <cell r="R252">
            <v>1.4435899999999999</v>
          </cell>
          <cell r="S252">
            <v>1.4638</v>
          </cell>
          <cell r="T252">
            <v>1.50387</v>
          </cell>
          <cell r="U252">
            <v>1.5281800000000001</v>
          </cell>
          <cell r="V252">
            <v>1.54952</v>
          </cell>
          <cell r="W252">
            <v>1.5665800000000001</v>
          </cell>
          <cell r="X252">
            <v>1.57881</v>
          </cell>
          <cell r="Y252">
            <v>1.59555</v>
          </cell>
          <cell r="Z252">
            <v>1.6178399999999999</v>
          </cell>
          <cell r="AA252">
            <v>1.64141</v>
          </cell>
          <cell r="AB252">
            <v>1.65744</v>
          </cell>
          <cell r="AC252">
            <v>1.6884300000000001</v>
          </cell>
          <cell r="AD252">
            <v>1.7010099999999999</v>
          </cell>
          <cell r="AE252">
            <v>1.7109399999999999</v>
          </cell>
          <cell r="AF252" t="str">
            <v>n.d.</v>
          </cell>
          <cell r="AG252" t="str">
            <v>n.d.</v>
          </cell>
        </row>
        <row r="253">
          <cell r="A253" t="str">
            <v>Emploi intérieur de la branche sport,loisirs</v>
          </cell>
          <cell r="B253" t="str">
            <v>empspo</v>
          </cell>
          <cell r="C253" t="str">
            <v>fra</v>
          </cell>
          <cell r="D253" t="str">
            <v>INSEE</v>
          </cell>
          <cell r="E253" t="str">
            <v>M</v>
          </cell>
          <cell r="F253">
            <v>0.26390000000000002</v>
          </cell>
          <cell r="G253">
            <v>0.26637</v>
          </cell>
          <cell r="H253">
            <v>0.27862999999999999</v>
          </cell>
          <cell r="I253">
            <v>0.28462999999999999</v>
          </cell>
          <cell r="J253">
            <v>0.28606999999999999</v>
          </cell>
          <cell r="K253">
            <v>0.28838999999999998</v>
          </cell>
          <cell r="L253">
            <v>0.28410000000000002</v>
          </cell>
          <cell r="M253">
            <v>0.29310000000000003</v>
          </cell>
          <cell r="N253">
            <v>0.29687000000000002</v>
          </cell>
          <cell r="O253">
            <v>0.30681999999999998</v>
          </cell>
          <cell r="P253">
            <v>0.33764</v>
          </cell>
          <cell r="Q253">
            <v>0.37635000000000002</v>
          </cell>
          <cell r="R253">
            <v>0.41428999999999999</v>
          </cell>
          <cell r="S253">
            <v>0.41830000000000001</v>
          </cell>
          <cell r="T253">
            <v>0.41546</v>
          </cell>
          <cell r="U253">
            <v>0.41452</v>
          </cell>
          <cell r="V253">
            <v>0.43134</v>
          </cell>
          <cell r="W253">
            <v>0.44328000000000001</v>
          </cell>
          <cell r="X253">
            <v>0.45649000000000001</v>
          </cell>
          <cell r="Y253">
            <v>0.4677</v>
          </cell>
          <cell r="Z253">
            <v>0.48358000000000001</v>
          </cell>
          <cell r="AA253">
            <v>0.48532999999999998</v>
          </cell>
          <cell r="AB253">
            <v>0.48554999999999998</v>
          </cell>
          <cell r="AC253">
            <v>0.49601000000000001</v>
          </cell>
          <cell r="AD253">
            <v>0.50494000000000006</v>
          </cell>
          <cell r="AE253">
            <v>0.50721000000000005</v>
          </cell>
          <cell r="AF253" t="str">
            <v>n.d.</v>
          </cell>
          <cell r="AG253" t="str">
            <v>n.d.</v>
          </cell>
        </row>
        <row r="254">
          <cell r="A254" t="str">
            <v>Emploi intérieur des transports et telecommunications</v>
          </cell>
          <cell r="B254" t="str">
            <v>emptrt</v>
          </cell>
          <cell r="C254" t="str">
            <v>fra</v>
          </cell>
          <cell r="D254" t="str">
            <v>INSEE</v>
          </cell>
          <cell r="E254" t="str">
            <v>M</v>
          </cell>
          <cell r="F254">
            <v>1.1611</v>
          </cell>
          <cell r="G254">
            <v>1.1640900000000001</v>
          </cell>
          <cell r="H254">
            <v>1.1619200000000001</v>
          </cell>
          <cell r="I254">
            <v>1.14967</v>
          </cell>
          <cell r="J254">
            <v>1.1389</v>
          </cell>
          <cell r="K254">
            <v>1.1470199999999999</v>
          </cell>
          <cell r="L254">
            <v>1.1531100000000001</v>
          </cell>
          <cell r="M254">
            <v>1.1459900000000001</v>
          </cell>
          <cell r="N254">
            <v>1.1610100000000001</v>
          </cell>
          <cell r="O254">
            <v>1.18509</v>
          </cell>
          <cell r="P254">
            <v>1.2513000000000001</v>
          </cell>
          <cell r="Q254">
            <v>1.30233</v>
          </cell>
          <cell r="R254">
            <v>1.3258700000000001</v>
          </cell>
          <cell r="S254">
            <v>1.32616</v>
          </cell>
          <cell r="T254">
            <v>1.3264400000000001</v>
          </cell>
          <cell r="U254">
            <v>1.3035600000000001</v>
          </cell>
          <cell r="V254">
            <v>1.3211900000000001</v>
          </cell>
          <cell r="W254">
            <v>1.33087</v>
          </cell>
          <cell r="X254">
            <v>1.3450800000000001</v>
          </cell>
          <cell r="Y254">
            <v>1.30098</v>
          </cell>
          <cell r="Z254">
            <v>1.2956799999999999</v>
          </cell>
          <cell r="AA254">
            <v>1.31013</v>
          </cell>
          <cell r="AB254">
            <v>1.3020099999999999</v>
          </cell>
          <cell r="AC254">
            <v>1.29298</v>
          </cell>
          <cell r="AD254">
            <v>1.28742</v>
          </cell>
          <cell r="AE254">
            <v>1.29033</v>
          </cell>
          <cell r="AF254" t="str">
            <v>n.d.</v>
          </cell>
          <cell r="AG254" t="str">
            <v>n.d.</v>
          </cell>
        </row>
        <row r="255">
          <cell r="A255" t="str">
            <v>Surface chauffée du tertiaire</v>
          </cell>
          <cell r="B255" t="str">
            <v>surter</v>
          </cell>
          <cell r="C255" t="str">
            <v>fra</v>
          </cell>
          <cell r="D255" t="str">
            <v>CEREN</v>
          </cell>
          <cell r="E255" t="str">
            <v>Mm2</v>
          </cell>
          <cell r="F255">
            <v>662.81039999999996</v>
          </cell>
          <cell r="G255">
            <v>677.13509999999997</v>
          </cell>
          <cell r="H255">
            <v>693.87199999999996</v>
          </cell>
          <cell r="I255">
            <v>706.63130000000001</v>
          </cell>
          <cell r="J255">
            <v>721.31269999999995</v>
          </cell>
          <cell r="K255">
            <v>733.27919999999995</v>
          </cell>
          <cell r="L255">
            <v>745.91819999999996</v>
          </cell>
          <cell r="M255">
            <v>758.04200000000003</v>
          </cell>
          <cell r="N255">
            <v>769.64570000000003</v>
          </cell>
          <cell r="O255">
            <v>785.31410000000005</v>
          </cell>
          <cell r="P255">
            <v>800.98400000000004</v>
          </cell>
          <cell r="Q255">
            <v>815.34140000000002</v>
          </cell>
          <cell r="R255">
            <v>829.18470000000002</v>
          </cell>
          <cell r="S255">
            <v>840.00390000000004</v>
          </cell>
          <cell r="T255">
            <v>850.27340000000004</v>
          </cell>
          <cell r="U255">
            <v>861.44209999999998</v>
          </cell>
          <cell r="V255">
            <v>875.44960000000003</v>
          </cell>
          <cell r="W255">
            <v>890.88379999999995</v>
          </cell>
          <cell r="X255">
            <v>903.83979999999997</v>
          </cell>
          <cell r="Y255">
            <v>912.35379999999998</v>
          </cell>
          <cell r="Z255">
            <v>922.28179999999998</v>
          </cell>
          <cell r="AA255">
            <v>931.14880000000005</v>
          </cell>
          <cell r="AB255">
            <v>938.28380000000004</v>
          </cell>
          <cell r="AC255">
            <v>947.91980000000001</v>
          </cell>
          <cell r="AD255">
            <v>956.5548</v>
          </cell>
          <cell r="AE255">
            <v>965.81780000000003</v>
          </cell>
          <cell r="AF255" t="str">
            <v>n.d.</v>
          </cell>
          <cell r="AG255" t="str">
            <v>n.d.</v>
          </cell>
        </row>
        <row r="256">
          <cell r="A256" t="str">
            <v>Surface chauffée des bureaux, administrations</v>
          </cell>
          <cell r="B256" t="str">
            <v>suradm</v>
          </cell>
          <cell r="C256" t="str">
            <v>fra</v>
          </cell>
          <cell r="D256" t="str">
            <v>CEREN</v>
          </cell>
          <cell r="E256" t="str">
            <v>Mm2</v>
          </cell>
          <cell r="F256">
            <v>132.05189999999999</v>
          </cell>
          <cell r="G256">
            <v>136.37270000000001</v>
          </cell>
          <cell r="H256">
            <v>141.6429</v>
          </cell>
          <cell r="I256">
            <v>144.86879999999999</v>
          </cell>
          <cell r="J256">
            <v>149.58959999999999</v>
          </cell>
          <cell r="K256">
            <v>152.20429999999999</v>
          </cell>
          <cell r="L256">
            <v>155.4444</v>
          </cell>
          <cell r="M256">
            <v>158.429</v>
          </cell>
          <cell r="N256">
            <v>161.54580000000001</v>
          </cell>
          <cell r="O256">
            <v>166.6746</v>
          </cell>
          <cell r="P256">
            <v>171.06209999999999</v>
          </cell>
          <cell r="Q256">
            <v>174.51429999999999</v>
          </cell>
          <cell r="R256">
            <v>178.6816</v>
          </cell>
          <cell r="S256">
            <v>181.52879999999999</v>
          </cell>
          <cell r="T256">
            <v>184.01339999999999</v>
          </cell>
          <cell r="U256">
            <v>187.12819999999999</v>
          </cell>
          <cell r="V256">
            <v>191.05009999999999</v>
          </cell>
          <cell r="W256">
            <v>195.15770000000001</v>
          </cell>
          <cell r="X256">
            <v>198.7647</v>
          </cell>
          <cell r="Y256">
            <v>200.98869999999999</v>
          </cell>
          <cell r="Z256">
            <v>204.7107</v>
          </cell>
          <cell r="AA256">
            <v>208.14070000000001</v>
          </cell>
          <cell r="AB256">
            <v>210.42869999999999</v>
          </cell>
          <cell r="AC256">
            <v>214.1027</v>
          </cell>
          <cell r="AD256">
            <v>217.0437</v>
          </cell>
          <cell r="AE256">
            <v>220.83269999999999</v>
          </cell>
          <cell r="AF256" t="str">
            <v>n.d.</v>
          </cell>
          <cell r="AG256" t="str">
            <v>n.d.</v>
          </cell>
        </row>
        <row r="257">
          <cell r="A257" t="str">
            <v>Surface chauffée des commerce</v>
          </cell>
          <cell r="B257" t="str">
            <v>surcom</v>
          </cell>
          <cell r="C257" t="str">
            <v>fra</v>
          </cell>
          <cell r="D257" t="str">
            <v>CEREN</v>
          </cell>
          <cell r="E257" t="str">
            <v>Mm2</v>
          </cell>
          <cell r="F257">
            <v>163.44579999999999</v>
          </cell>
          <cell r="G257">
            <v>165.53970000000001</v>
          </cell>
          <cell r="H257">
            <v>168.35640000000001</v>
          </cell>
          <cell r="I257">
            <v>169.46119999999999</v>
          </cell>
          <cell r="J257">
            <v>171.0137</v>
          </cell>
          <cell r="K257">
            <v>172.75790000000001</v>
          </cell>
          <cell r="L257">
            <v>174.5487</v>
          </cell>
          <cell r="M257">
            <v>176.4451</v>
          </cell>
          <cell r="N257">
            <v>178.5231</v>
          </cell>
          <cell r="O257">
            <v>181.24709999999999</v>
          </cell>
          <cell r="P257">
            <v>184.44280000000001</v>
          </cell>
          <cell r="Q257">
            <v>187.75409999999999</v>
          </cell>
          <cell r="R257">
            <v>190.0703</v>
          </cell>
          <cell r="S257">
            <v>192.53020000000001</v>
          </cell>
          <cell r="T257">
            <v>194.19229999999999</v>
          </cell>
          <cell r="U257">
            <v>196.4547</v>
          </cell>
          <cell r="V257">
            <v>198.85669999999999</v>
          </cell>
          <cell r="W257">
            <v>202.0025</v>
          </cell>
          <cell r="X257">
            <v>203.74950000000001</v>
          </cell>
          <cell r="Y257">
            <v>203.62649999999999</v>
          </cell>
          <cell r="Z257">
            <v>204.9665</v>
          </cell>
          <cell r="AA257">
            <v>206.65450000000001</v>
          </cell>
          <cell r="AB257">
            <v>207.2285</v>
          </cell>
          <cell r="AC257">
            <v>207.7585</v>
          </cell>
          <cell r="AD257">
            <v>208.7655</v>
          </cell>
          <cell r="AE257">
            <v>210.71850000000001</v>
          </cell>
          <cell r="AF257" t="str">
            <v>n.d.</v>
          </cell>
          <cell r="AG257" t="str">
            <v>n.d.</v>
          </cell>
        </row>
        <row r="258">
          <cell r="A258" t="str">
            <v>Surface chauffée de l' enseignement recherche</v>
          </cell>
          <cell r="B258" t="str">
            <v>suredu</v>
          </cell>
          <cell r="C258" t="str">
            <v>fra</v>
          </cell>
          <cell r="D258" t="str">
            <v>CEREN</v>
          </cell>
          <cell r="E258" t="str">
            <v>Mm2</v>
          </cell>
          <cell r="F258">
            <v>140.04310000000001</v>
          </cell>
          <cell r="G258">
            <v>142.55539999999999</v>
          </cell>
          <cell r="H258">
            <v>145.1568</v>
          </cell>
          <cell r="I258">
            <v>147.9984</v>
          </cell>
          <cell r="J258">
            <v>151.59729999999999</v>
          </cell>
          <cell r="K258">
            <v>153.55959999999999</v>
          </cell>
          <cell r="L258">
            <v>155.80459999999999</v>
          </cell>
          <cell r="M258">
            <v>158.7747</v>
          </cell>
          <cell r="N258">
            <v>160.49930000000001</v>
          </cell>
          <cell r="O258">
            <v>162.5523</v>
          </cell>
          <cell r="P258">
            <v>164.37739999999999</v>
          </cell>
          <cell r="Q258">
            <v>167.1285</v>
          </cell>
          <cell r="R258">
            <v>168.89330000000001</v>
          </cell>
          <cell r="S258">
            <v>170.65110000000001</v>
          </cell>
          <cell r="T258">
            <v>172.44900000000001</v>
          </cell>
          <cell r="U258">
            <v>174.55330000000001</v>
          </cell>
          <cell r="V258">
            <v>176.6516</v>
          </cell>
          <cell r="W258">
            <v>178.8382</v>
          </cell>
          <cell r="X258">
            <v>180.58420000000001</v>
          </cell>
          <cell r="Y258">
            <v>181.82220000000001</v>
          </cell>
          <cell r="Z258">
            <v>181.9212</v>
          </cell>
          <cell r="AA258">
            <v>182.75219999999999</v>
          </cell>
          <cell r="AB258">
            <v>183.55420000000001</v>
          </cell>
          <cell r="AC258">
            <v>184.71520000000001</v>
          </cell>
          <cell r="AD258">
            <v>185.90719999999999</v>
          </cell>
          <cell r="AE258">
            <v>186.91120000000001</v>
          </cell>
          <cell r="AF258" t="str">
            <v>n.d.</v>
          </cell>
          <cell r="AG258" t="str">
            <v>n.d.</v>
          </cell>
        </row>
        <row r="259">
          <cell r="A259" t="str">
            <v>Surface chauffée de l' habitat communautaire</v>
          </cell>
          <cell r="B259" t="str">
            <v>surhco</v>
          </cell>
          <cell r="C259" t="str">
            <v>fra</v>
          </cell>
          <cell r="D259" t="str">
            <v>CEREN</v>
          </cell>
          <cell r="E259" t="str">
            <v>Mm2</v>
          </cell>
          <cell r="F259">
            <v>43.890779999999999</v>
          </cell>
          <cell r="G259">
            <v>44.902729999999998</v>
          </cell>
          <cell r="H259">
            <v>45.487679999999997</v>
          </cell>
          <cell r="I259">
            <v>46.399760000000001</v>
          </cell>
          <cell r="J259">
            <v>47.982390000000002</v>
          </cell>
          <cell r="K259">
            <v>49.10539</v>
          </cell>
          <cell r="L259">
            <v>50.138739999999999</v>
          </cell>
          <cell r="M259">
            <v>50.921390000000002</v>
          </cell>
          <cell r="N259">
            <v>52.143270000000001</v>
          </cell>
          <cell r="O259">
            <v>53.526159999999997</v>
          </cell>
          <cell r="P259">
            <v>54.011240000000001</v>
          </cell>
          <cell r="Q259">
            <v>54.542189999999998</v>
          </cell>
          <cell r="R259">
            <v>55.178089999999997</v>
          </cell>
          <cell r="S259">
            <v>55.699860000000001</v>
          </cell>
          <cell r="T259">
            <v>56.383659999999999</v>
          </cell>
          <cell r="U259">
            <v>57.183639999999997</v>
          </cell>
          <cell r="V259">
            <v>58.693919999999999</v>
          </cell>
          <cell r="W259">
            <v>60.34789</v>
          </cell>
          <cell r="X259">
            <v>62.363889999999998</v>
          </cell>
          <cell r="Y259">
            <v>63.951889999999999</v>
          </cell>
          <cell r="Z259">
            <v>65.440889999999996</v>
          </cell>
          <cell r="AA259">
            <v>66.409890000000004</v>
          </cell>
          <cell r="AB259">
            <v>67.269890000000004</v>
          </cell>
          <cell r="AC259">
            <v>68.534890000000004</v>
          </cell>
          <cell r="AD259">
            <v>69.334890000000001</v>
          </cell>
          <cell r="AE259">
            <v>69.797889999999995</v>
          </cell>
          <cell r="AF259" t="str">
            <v>n.d.</v>
          </cell>
          <cell r="AG259" t="str">
            <v>n.d.</v>
          </cell>
        </row>
        <row r="260">
          <cell r="A260" t="str">
            <v>Surface chauffée des hotels, cafes, restaurants</v>
          </cell>
          <cell r="B260" t="str">
            <v>surhcr</v>
          </cell>
          <cell r="C260" t="str">
            <v>fra</v>
          </cell>
          <cell r="D260" t="str">
            <v>CEREN</v>
          </cell>
          <cell r="E260" t="str">
            <v>Mm2</v>
          </cell>
          <cell r="F260">
            <v>43.506860000000003</v>
          </cell>
          <cell r="G260">
            <v>44.830359999999999</v>
          </cell>
          <cell r="H260">
            <v>46.261699999999998</v>
          </cell>
          <cell r="I260">
            <v>47.534350000000003</v>
          </cell>
          <cell r="J260">
            <v>48.856839999999998</v>
          </cell>
          <cell r="K260">
            <v>49.86589</v>
          </cell>
          <cell r="L260">
            <v>50.983899999999998</v>
          </cell>
          <cell r="M260">
            <v>51.728560000000002</v>
          </cell>
          <cell r="N260">
            <v>52.792659999999998</v>
          </cell>
          <cell r="O260">
            <v>53.120229999999999</v>
          </cell>
          <cell r="P260">
            <v>54.298259999999999</v>
          </cell>
          <cell r="Q260">
            <v>55.193489999999997</v>
          </cell>
          <cell r="R260">
            <v>56.145679999999999</v>
          </cell>
          <cell r="S260">
            <v>57.174169999999997</v>
          </cell>
          <cell r="T260">
            <v>58.294220000000003</v>
          </cell>
          <cell r="U260">
            <v>59.092799999999997</v>
          </cell>
          <cell r="V260">
            <v>60.144680000000001</v>
          </cell>
          <cell r="W260">
            <v>61.391889999999997</v>
          </cell>
          <cell r="X260">
            <v>62.377890000000001</v>
          </cell>
          <cell r="Y260">
            <v>63.469889999999999</v>
          </cell>
          <cell r="Z260">
            <v>64.237889999999993</v>
          </cell>
          <cell r="AA260">
            <v>64.715890000000002</v>
          </cell>
          <cell r="AB260">
            <v>65.130889999999994</v>
          </cell>
          <cell r="AC260">
            <v>65.440889999999996</v>
          </cell>
          <cell r="AD260">
            <v>65.92389</v>
          </cell>
          <cell r="AE260">
            <v>66.544889999999995</v>
          </cell>
          <cell r="AF260" t="str">
            <v>n.d.</v>
          </cell>
          <cell r="AG260" t="str">
            <v>n.d.</v>
          </cell>
        </row>
        <row r="261">
          <cell r="A261" t="str">
            <v>Surface chauffée du secteur de la santé</v>
          </cell>
          <cell r="B261" t="str">
            <v>surhos</v>
          </cell>
          <cell r="C261" t="str">
            <v>fra</v>
          </cell>
          <cell r="D261" t="str">
            <v>CEREN</v>
          </cell>
          <cell r="E261" t="str">
            <v>Mm2</v>
          </cell>
          <cell r="F261">
            <v>79.675529999999995</v>
          </cell>
          <cell r="G261">
            <v>80.787719999999993</v>
          </cell>
          <cell r="H261">
            <v>82.130669999999995</v>
          </cell>
          <cell r="I261">
            <v>83.105189999999993</v>
          </cell>
          <cell r="J261">
            <v>83.539969999999997</v>
          </cell>
          <cell r="K261">
            <v>84.683530000000005</v>
          </cell>
          <cell r="L261">
            <v>85.96508</v>
          </cell>
          <cell r="M261">
            <v>86.998530000000002</v>
          </cell>
          <cell r="N261">
            <v>88.025549999999996</v>
          </cell>
          <cell r="O261">
            <v>89.96866</v>
          </cell>
          <cell r="P261">
            <v>91.690920000000006</v>
          </cell>
          <cell r="Q261">
            <v>93.017030000000005</v>
          </cell>
          <cell r="R261">
            <v>95.059179999999998</v>
          </cell>
          <cell r="S261">
            <v>96.339730000000003</v>
          </cell>
          <cell r="T261">
            <v>97.668809999999993</v>
          </cell>
          <cell r="U261">
            <v>98.842410000000001</v>
          </cell>
          <cell r="V261">
            <v>100.1913</v>
          </cell>
          <cell r="W261">
            <v>102.12350000000001</v>
          </cell>
          <cell r="X261">
            <v>104.04049999999999</v>
          </cell>
          <cell r="Y261">
            <v>105.7795</v>
          </cell>
          <cell r="Z261">
            <v>107.37949999999999</v>
          </cell>
          <cell r="AA261">
            <v>108.4845</v>
          </cell>
          <cell r="AB261">
            <v>110.0705</v>
          </cell>
          <cell r="AC261">
            <v>111.8985</v>
          </cell>
          <cell r="AD261">
            <v>113.2435</v>
          </cell>
          <cell r="AE261">
            <v>114.1875</v>
          </cell>
          <cell r="AF261" t="str">
            <v>n.d.</v>
          </cell>
          <cell r="AG261" t="str">
            <v>n.d.</v>
          </cell>
        </row>
        <row r="262">
          <cell r="A262" t="str">
            <v>Surface chaufféede la branche sport et loisirs</v>
          </cell>
          <cell r="B262" t="str">
            <v>surspo</v>
          </cell>
          <cell r="C262" t="str">
            <v>fra</v>
          </cell>
          <cell r="D262" t="str">
            <v>CEREN</v>
          </cell>
          <cell r="E262" t="str">
            <v>Mm2</v>
          </cell>
          <cell r="F262">
            <v>42.057040000000001</v>
          </cell>
          <cell r="G262">
            <v>43.592889999999997</v>
          </cell>
          <cell r="H262">
            <v>45.356279999999998</v>
          </cell>
          <cell r="I262">
            <v>47.02711</v>
          </cell>
          <cell r="J262">
            <v>48.188879999999997</v>
          </cell>
          <cell r="K262">
            <v>49.831809999999997</v>
          </cell>
          <cell r="L262">
            <v>51.338740000000001</v>
          </cell>
          <cell r="M262">
            <v>52.561250000000001</v>
          </cell>
          <cell r="N262">
            <v>53.25638</v>
          </cell>
          <cell r="O262">
            <v>54.713180000000001</v>
          </cell>
          <cell r="P262">
            <v>56.994300000000003</v>
          </cell>
          <cell r="Q262">
            <v>58.883020000000002</v>
          </cell>
          <cell r="R262">
            <v>60.711970000000001</v>
          </cell>
          <cell r="S262">
            <v>61.581609999999998</v>
          </cell>
          <cell r="T262">
            <v>62.70964</v>
          </cell>
          <cell r="U262">
            <v>63.539749999999998</v>
          </cell>
          <cell r="V262">
            <v>64.974369999999993</v>
          </cell>
          <cell r="W262">
            <v>65.943309999999997</v>
          </cell>
          <cell r="X262">
            <v>66.850309999999993</v>
          </cell>
          <cell r="Y262">
            <v>67.585310000000007</v>
          </cell>
          <cell r="Z262">
            <v>68.430310000000006</v>
          </cell>
          <cell r="AA262">
            <v>68.728309999999993</v>
          </cell>
          <cell r="AB262">
            <v>69.362309999999994</v>
          </cell>
          <cell r="AC262">
            <v>70.174310000000006</v>
          </cell>
          <cell r="AD262">
            <v>70.972309999999993</v>
          </cell>
          <cell r="AE262">
            <v>71.426310000000001</v>
          </cell>
          <cell r="AF262" t="str">
            <v>n.d.</v>
          </cell>
          <cell r="AG262" t="str">
            <v>n.d.</v>
          </cell>
        </row>
        <row r="263">
          <cell r="A263" t="str">
            <v>Surface chauffée des transports et telecommunications</v>
          </cell>
          <cell r="B263" t="str">
            <v>surtrt</v>
          </cell>
          <cell r="C263" t="str">
            <v>fra</v>
          </cell>
          <cell r="D263" t="str">
            <v>CEREN</v>
          </cell>
          <cell r="E263" t="str">
            <v>Mm2</v>
          </cell>
          <cell r="F263">
            <v>18.139479999999999</v>
          </cell>
          <cell r="G263">
            <v>18.553740000000001</v>
          </cell>
          <cell r="H263">
            <v>19.47953</v>
          </cell>
          <cell r="I263">
            <v>20.236540000000002</v>
          </cell>
          <cell r="J263">
            <v>20.544129999999999</v>
          </cell>
          <cell r="K263">
            <v>21.270720000000001</v>
          </cell>
          <cell r="L263">
            <v>21.69416</v>
          </cell>
          <cell r="M263">
            <v>22.183520000000001</v>
          </cell>
          <cell r="N263">
            <v>22.859639999999999</v>
          </cell>
          <cell r="O263">
            <v>23.511790000000001</v>
          </cell>
          <cell r="P263">
            <v>24.107009999999999</v>
          </cell>
          <cell r="Q263">
            <v>24.30875</v>
          </cell>
          <cell r="R263">
            <v>24.444569999999999</v>
          </cell>
          <cell r="S263">
            <v>24.4985</v>
          </cell>
          <cell r="T263">
            <v>24.56241</v>
          </cell>
          <cell r="U263">
            <v>24.647300000000001</v>
          </cell>
          <cell r="V263">
            <v>24.886990000000001</v>
          </cell>
          <cell r="W263">
            <v>25.07874</v>
          </cell>
          <cell r="X263">
            <v>25.108740000000001</v>
          </cell>
          <cell r="Y263">
            <v>25.129740000000002</v>
          </cell>
          <cell r="Z263">
            <v>25.194739999999999</v>
          </cell>
          <cell r="AA263">
            <v>25.262740000000001</v>
          </cell>
          <cell r="AB263">
            <v>25.23874</v>
          </cell>
          <cell r="AC263">
            <v>25.294740000000001</v>
          </cell>
          <cell r="AD263">
            <v>25.36374</v>
          </cell>
          <cell r="AE263">
            <v>25.39874</v>
          </cell>
          <cell r="AF263" t="str">
            <v>n.d.</v>
          </cell>
          <cell r="AG263" t="str">
            <v>n.d.</v>
          </cell>
        </row>
        <row r="264">
          <cell r="A264" t="str">
            <v>Source Base France ADEME (Datamed)</v>
          </cell>
        </row>
        <row r="265">
          <cell r="A265" t="str">
            <v>vadterxx,vadcomxx,vadhcrxx,vadeduxx,vadhoshcoxx,vadhosxx,vadhcoxx,vadtrtxx,vadspoxx,vaddivxx,vadadmxx,vadadm1xx,empter,empadm,empcom,empedu,emphco,emphcr,emphos,empspo,emptrt,surter,suradm,surcom,suredu,surhco,surhcr,surhos,surspo,surtrt</v>
          </cell>
        </row>
        <row r="267">
          <cell r="A267" t="str">
            <v>GED</v>
          </cell>
        </row>
        <row r="268">
          <cell r="A268" t="str">
            <v>Electricity final consumption of tertiary</v>
          </cell>
          <cell r="B268" t="str">
            <v>elccfter</v>
          </cell>
          <cell r="C268" t="str">
            <v>fra</v>
          </cell>
          <cell r="D268" t="str">
            <v>NRAIE</v>
          </cell>
          <cell r="E268" t="str">
            <v>ktep</v>
          </cell>
          <cell r="F268">
            <v>6851.62</v>
          </cell>
          <cell r="G268">
            <v>7404.17</v>
          </cell>
          <cell r="H268">
            <v>7565.2479999999996</v>
          </cell>
          <cell r="I268">
            <v>7645.4</v>
          </cell>
          <cell r="J268">
            <v>7998.2579999999998</v>
          </cell>
          <cell r="K268">
            <v>8435.3960000000006</v>
          </cell>
          <cell r="L268">
            <v>8361.4359999999997</v>
          </cell>
          <cell r="M268">
            <v>8177.482</v>
          </cell>
          <cell r="N268">
            <v>8469.9680000000008</v>
          </cell>
          <cell r="O268">
            <v>8733.6440000000002</v>
          </cell>
          <cell r="P268">
            <v>9212.32</v>
          </cell>
          <cell r="Q268">
            <v>9689.1039999999994</v>
          </cell>
          <cell r="R268">
            <v>9645.2440000000006</v>
          </cell>
          <cell r="S268">
            <v>10110.42</v>
          </cell>
          <cell r="T268">
            <v>10386.91</v>
          </cell>
          <cell r="U268">
            <v>10757.22</v>
          </cell>
          <cell r="V268">
            <v>11125.73</v>
          </cell>
          <cell r="W268">
            <v>11382.7</v>
          </cell>
          <cell r="X268">
            <v>11330.5</v>
          </cell>
          <cell r="Y268">
            <v>11791.03</v>
          </cell>
          <cell r="Z268">
            <v>12457.36</v>
          </cell>
          <cell r="AA268">
            <v>11926.05</v>
          </cell>
          <cell r="AB268">
            <v>12123.59</v>
          </cell>
          <cell r="AC268">
            <v>12024.09</v>
          </cell>
          <cell r="AD268">
            <v>11461.82</v>
          </cell>
          <cell r="AE268">
            <v>11587.96</v>
          </cell>
          <cell r="AG268" t="str">
            <v>Electricity final consumption of tertiary</v>
          </cell>
        </row>
        <row r="269">
          <cell r="A269" t="str">
            <v>Electricity final consumption of tertiary with climatic corrections</v>
          </cell>
          <cell r="B269" t="str">
            <v>elccftercc</v>
          </cell>
          <cell r="C269" t="str">
            <v>fra</v>
          </cell>
          <cell r="D269" t="str">
            <v>NRAIE</v>
          </cell>
          <cell r="E269" t="str">
            <v>ktep</v>
          </cell>
          <cell r="F269">
            <v>7096</v>
          </cell>
          <cell r="G269">
            <v>7163.6850000000004</v>
          </cell>
          <cell r="H269">
            <v>7555.2359999999999</v>
          </cell>
          <cell r="I269">
            <v>7635.5060000000003</v>
          </cell>
          <cell r="J269">
            <v>8351.9449999999997</v>
          </cell>
          <cell r="K269">
            <v>8650.6919999999991</v>
          </cell>
          <cell r="L269">
            <v>8184.7610000000004</v>
          </cell>
          <cell r="M269">
            <v>8379.73</v>
          </cell>
          <cell r="N269">
            <v>8544.125</v>
          </cell>
          <cell r="O269">
            <v>8904.0679999999993</v>
          </cell>
          <cell r="P269">
            <v>9329.6769999999997</v>
          </cell>
          <cell r="Q269">
            <v>9725.3119999999999</v>
          </cell>
          <cell r="R269">
            <v>9822.4850000000006</v>
          </cell>
          <cell r="S269">
            <v>10086.83</v>
          </cell>
          <cell r="T269">
            <v>10318.24</v>
          </cell>
          <cell r="U269">
            <v>10683.96</v>
          </cell>
          <cell r="V269">
            <v>11141.94</v>
          </cell>
          <cell r="W269">
            <v>11531.87</v>
          </cell>
          <cell r="X269">
            <v>11355.28</v>
          </cell>
          <cell r="Y269">
            <v>11780.33</v>
          </cell>
          <cell r="Z269">
            <v>12077.86</v>
          </cell>
          <cell r="AA269">
            <v>12201.99</v>
          </cell>
          <cell r="AB269">
            <v>12117.58</v>
          </cell>
          <cell r="AC269">
            <v>11836.26</v>
          </cell>
          <cell r="AD269">
            <v>11805.79</v>
          </cell>
          <cell r="AE269">
            <v>12380</v>
          </cell>
          <cell r="AG269" t="str">
            <v>Electricity final consumption of tertiary with climatic corrections</v>
          </cell>
        </row>
        <row r="270">
          <cell r="A270" t="str">
            <v>Tertiary electricity consumption for space heating</v>
          </cell>
          <cell r="B270" t="str">
            <v>elccfterchf</v>
          </cell>
          <cell r="C270" t="str">
            <v>fra</v>
          </cell>
          <cell r="D270" t="str">
            <v>NRAIE</v>
          </cell>
          <cell r="E270" t="str">
            <v>ktep</v>
          </cell>
          <cell r="F270">
            <v>2536.8910000000001</v>
          </cell>
          <cell r="G270">
            <v>3127.46</v>
          </cell>
          <cell r="H270">
            <v>2869.7359999999999</v>
          </cell>
          <cell r="I270">
            <v>2835.8110000000001</v>
          </cell>
          <cell r="J270">
            <v>2693.2049999999999</v>
          </cell>
          <cell r="K270">
            <v>2913.681</v>
          </cell>
          <cell r="L270">
            <v>3155.105</v>
          </cell>
          <cell r="M270">
            <v>2722.703</v>
          </cell>
          <cell r="N270">
            <v>2902.51</v>
          </cell>
          <cell r="O270">
            <v>2621.9270000000001</v>
          </cell>
          <cell r="P270">
            <v>1562.5619999999999</v>
          </cell>
          <cell r="Q270">
            <v>1676.575</v>
          </cell>
          <cell r="R270">
            <v>1545.4749999999999</v>
          </cell>
          <cell r="S270">
            <v>1780.6590000000001</v>
          </cell>
          <cell r="T270">
            <v>1864.144</v>
          </cell>
          <cell r="U270">
            <v>1941.471</v>
          </cell>
          <cell r="V270">
            <v>1963.7280000000001</v>
          </cell>
          <cell r="W270">
            <v>1859.106</v>
          </cell>
          <cell r="X270">
            <v>2000.2819999999999</v>
          </cell>
          <cell r="Y270">
            <v>2127.502</v>
          </cell>
          <cell r="Z270">
            <v>2591.029</v>
          </cell>
          <cell r="AA270">
            <v>1835.3340000000001</v>
          </cell>
          <cell r="AB270">
            <v>2191.1019999999999</v>
          </cell>
          <cell r="AC270">
            <v>2205.326</v>
          </cell>
          <cell r="AD270">
            <v>2009.5930000000001</v>
          </cell>
          <cell r="AE270">
            <v>2053.8670000000002</v>
          </cell>
          <cell r="AG270" t="str">
            <v>Tertiary electricity consumption for space heating</v>
          </cell>
        </row>
        <row r="271">
          <cell r="A271" t="str">
            <v>Electricity final consumption of tertiary for lighting and electrical appliances</v>
          </cell>
          <cell r="B271" t="str">
            <v>elccfterels</v>
          </cell>
          <cell r="C271" t="str">
            <v>fra</v>
          </cell>
          <cell r="D271" t="str">
            <v>NRD</v>
          </cell>
          <cell r="E271" t="str">
            <v>ktep</v>
          </cell>
          <cell r="F271">
            <v>4314.7290000000003</v>
          </cell>
          <cell r="G271">
            <v>4276.71</v>
          </cell>
          <cell r="H271">
            <v>4695.5119999999997</v>
          </cell>
          <cell r="I271">
            <v>4809.5889999999999</v>
          </cell>
          <cell r="J271">
            <v>5305.0529999999999</v>
          </cell>
          <cell r="K271">
            <v>5521.7150000000001</v>
          </cell>
          <cell r="L271">
            <v>5206.3310000000001</v>
          </cell>
          <cell r="M271">
            <v>5454.7790000000005</v>
          </cell>
          <cell r="N271">
            <v>5567.4579999999996</v>
          </cell>
          <cell r="O271">
            <v>6111.7169999999996</v>
          </cell>
          <cell r="P271">
            <v>7649.7579999999998</v>
          </cell>
          <cell r="Q271">
            <v>8012.5290000000005</v>
          </cell>
          <cell r="R271">
            <v>8099.7690000000002</v>
          </cell>
          <cell r="S271">
            <v>8329.759</v>
          </cell>
          <cell r="T271">
            <v>8522.7639999999992</v>
          </cell>
          <cell r="U271">
            <v>8815.7530000000006</v>
          </cell>
          <cell r="V271">
            <v>9162.0059999999994</v>
          </cell>
          <cell r="W271">
            <v>9523.5959999999995</v>
          </cell>
          <cell r="X271">
            <v>9330.2180000000008</v>
          </cell>
          <cell r="Y271">
            <v>9663.5280000000002</v>
          </cell>
          <cell r="Z271">
            <v>9866.3289999999997</v>
          </cell>
          <cell r="AA271">
            <v>10090.719999999999</v>
          </cell>
          <cell r="AB271">
            <v>9932.49</v>
          </cell>
          <cell r="AC271">
            <v>9818.7639999999992</v>
          </cell>
          <cell r="AD271">
            <v>9452.2289999999994</v>
          </cell>
          <cell r="AE271">
            <v>9534.0889999999999</v>
          </cell>
          <cell r="AG271" t="str">
            <v>Electricity final consumption of tertiary for lighting and electrical appliances</v>
          </cell>
        </row>
        <row r="272">
          <cell r="A272" t="str">
            <v>Electricity final consumption of tertiary for thermal uses</v>
          </cell>
          <cell r="B272" t="str">
            <v>elccfterth</v>
          </cell>
          <cell r="C272" t="str">
            <v>fra</v>
          </cell>
          <cell r="D272" t="str">
            <v>NRAIE</v>
          </cell>
          <cell r="E272" t="str">
            <v>ktep</v>
          </cell>
          <cell r="F272">
            <v>2536.8910000000001</v>
          </cell>
          <cell r="G272">
            <v>3127.46</v>
          </cell>
          <cell r="H272">
            <v>2869.7359999999999</v>
          </cell>
          <cell r="I272">
            <v>2835.8110000000001</v>
          </cell>
          <cell r="J272">
            <v>2693.2049999999999</v>
          </cell>
          <cell r="K272">
            <v>2913.681</v>
          </cell>
          <cell r="L272">
            <v>3155.105</v>
          </cell>
          <cell r="M272">
            <v>2722.703</v>
          </cell>
          <cell r="N272">
            <v>2902.51</v>
          </cell>
          <cell r="O272">
            <v>2621.9270000000001</v>
          </cell>
          <cell r="P272">
            <v>1562.5619999999999</v>
          </cell>
          <cell r="Q272">
            <v>1676.575</v>
          </cell>
          <cell r="R272">
            <v>1545.4749999999999</v>
          </cell>
          <cell r="S272">
            <v>1780.6590000000001</v>
          </cell>
          <cell r="T272">
            <v>1864.144</v>
          </cell>
          <cell r="U272">
            <v>1941.471</v>
          </cell>
          <cell r="V272">
            <v>1963.7280000000001</v>
          </cell>
          <cell r="W272">
            <v>1859.106</v>
          </cell>
          <cell r="X272">
            <v>2000.2819999999999</v>
          </cell>
          <cell r="Y272">
            <v>2127.502</v>
          </cell>
          <cell r="Z272">
            <v>2591.029</v>
          </cell>
          <cell r="AA272">
            <v>1835.3340000000001</v>
          </cell>
          <cell r="AB272">
            <v>2191.1019999999999</v>
          </cell>
          <cell r="AC272">
            <v>2205.326</v>
          </cell>
          <cell r="AD272">
            <v>2009.5930000000001</v>
          </cell>
          <cell r="AE272">
            <v>2053.8670000000002</v>
          </cell>
          <cell r="AG272" t="str">
            <v>Electricity final consumption of tertiary for thermal uses</v>
          </cell>
        </row>
        <row r="273">
          <cell r="A273" t="str">
            <v>Electricity final consumption of tertiary for thermal uses with climatic corrections</v>
          </cell>
          <cell r="B273" t="str">
            <v>elccfterthcc</v>
          </cell>
          <cell r="C273" t="str">
            <v>fra</v>
          </cell>
          <cell r="D273" t="str">
            <v>NRAIE</v>
          </cell>
          <cell r="E273" t="str">
            <v>ktep</v>
          </cell>
          <cell r="F273">
            <v>2627.3760000000002</v>
          </cell>
          <cell r="G273">
            <v>3025.8809999999999</v>
          </cell>
          <cell r="H273">
            <v>2865.9380000000001</v>
          </cell>
          <cell r="I273">
            <v>2832.1419999999998</v>
          </cell>
          <cell r="J273">
            <v>2812.3</v>
          </cell>
          <cell r="K273">
            <v>2988.0459999999998</v>
          </cell>
          <cell r="L273">
            <v>3088.4380000000001</v>
          </cell>
          <cell r="M273">
            <v>2790.0419999999999</v>
          </cell>
          <cell r="N273">
            <v>2927.9229999999998</v>
          </cell>
          <cell r="O273">
            <v>2673.09</v>
          </cell>
          <cell r="P273">
            <v>1582.4680000000001</v>
          </cell>
          <cell r="Q273">
            <v>1682.8409999999999</v>
          </cell>
          <cell r="R273">
            <v>1573.875</v>
          </cell>
          <cell r="S273">
            <v>1776.5060000000001</v>
          </cell>
          <cell r="T273">
            <v>1851.8209999999999</v>
          </cell>
          <cell r="U273">
            <v>1928.248</v>
          </cell>
          <cell r="V273">
            <v>1966.588</v>
          </cell>
          <cell r="W273">
            <v>1883.4690000000001</v>
          </cell>
          <cell r="X273">
            <v>2004.6569999999999</v>
          </cell>
          <cell r="Y273">
            <v>2125.5709999999999</v>
          </cell>
          <cell r="Z273">
            <v>2512.0970000000002</v>
          </cell>
          <cell r="AA273">
            <v>1877.799</v>
          </cell>
          <cell r="AB273">
            <v>2190.0149999999999</v>
          </cell>
          <cell r="AC273">
            <v>2170.877</v>
          </cell>
          <cell r="AD273">
            <v>2069.9009999999998</v>
          </cell>
          <cell r="AE273">
            <v>2088.09</v>
          </cell>
          <cell r="AG273" t="str">
            <v>Electricity final consumption of tertiary for thermal uses with climatic corrections</v>
          </cell>
        </row>
        <row r="274">
          <cell r="A274" t="str">
            <v>Source Base France ADEME (Datamed)</v>
          </cell>
        </row>
        <row r="275">
          <cell r="A275" t="str">
            <v>elccfter,elccftercc,elccfterchf,elccfterels,elccfterth,elccfterthcc</v>
          </cell>
        </row>
      </sheetData>
      <sheetData sheetId="20"/>
      <sheetData sheetId="21"/>
      <sheetData sheetId="22">
        <row r="10">
          <cell r="A10" t="str">
            <v>toccfter</v>
          </cell>
          <cell r="C10">
            <v>20.017227804139999</v>
          </cell>
          <cell r="D10">
            <v>21.476533881127583</v>
          </cell>
          <cell r="E10">
            <v>20.715850804673167</v>
          </cell>
          <cell r="F10">
            <v>19.906760897732692</v>
          </cell>
          <cell r="G10">
            <v>18.920598613005055</v>
          </cell>
          <cell r="H10">
            <v>17.490863443007168</v>
          </cell>
          <cell r="K10">
            <v>20.017227804139999</v>
          </cell>
          <cell r="L10">
            <v>20.978832297949083</v>
          </cell>
          <cell r="M10">
            <v>20.021630378142394</v>
          </cell>
          <cell r="N10">
            <v>18.138010914242081</v>
          </cell>
          <cell r="O10">
            <v>16.187394325014619</v>
          </cell>
          <cell r="P10">
            <v>12.47524763678209</v>
          </cell>
        </row>
        <row r="12">
          <cell r="C12" t="str">
            <v>Total consumption of fossil fuels of services and informal sector (EBU)</v>
          </cell>
          <cell r="K12" t="str">
            <v>Total consumption of fossil fuels of services and informal sector (EBU)</v>
          </cell>
        </row>
        <row r="13">
          <cell r="A13" t="str">
            <v>foscfter</v>
          </cell>
          <cell r="C13">
            <v>10.366400000000002</v>
          </cell>
          <cell r="D13">
            <v>9.3582285541818937</v>
          </cell>
          <cell r="E13">
            <v>8.4325686914768099</v>
          </cell>
          <cell r="F13">
            <v>7.4071603674673092</v>
          </cell>
          <cell r="G13">
            <v>6.1965638471825324</v>
          </cell>
          <cell r="H13">
            <v>4.1772588425888886</v>
          </cell>
          <cell r="K13">
            <v>10.366399999999999</v>
          </cell>
          <cell r="L13">
            <v>8.7739817727021894</v>
          </cell>
          <cell r="M13">
            <v>7.0912095097575056</v>
          </cell>
          <cell r="N13">
            <v>5.4480483583638311</v>
          </cell>
          <cell r="O13">
            <v>3.8873617859566871</v>
          </cell>
          <cell r="P13">
            <v>1.9022470259253144</v>
          </cell>
        </row>
        <row r="15">
          <cell r="C15" t="str">
            <v>Total consumption of electricity of services and informal sector (EBU)</v>
          </cell>
          <cell r="K15" t="str">
            <v>Total consumption of electricity of services and informal sector (EBU)</v>
          </cell>
        </row>
        <row r="16">
          <cell r="A16" t="str">
            <v>elccfter</v>
          </cell>
          <cell r="C16">
            <v>9.3300278041400002</v>
          </cell>
          <cell r="D16">
            <v>11.590024414343643</v>
          </cell>
          <cell r="E16">
            <v>11.914146880121395</v>
          </cell>
          <cell r="F16">
            <v>12.243684602336275</v>
          </cell>
          <cell r="G16">
            <v>12.557490887057595</v>
          </cell>
          <cell r="H16">
            <v>13.23045483802408</v>
          </cell>
          <cell r="K16">
            <v>9.3300278041400002</v>
          </cell>
          <cell r="L16">
            <v>11.772076179527765</v>
          </cell>
          <cell r="M16">
            <v>12.187325748430755</v>
          </cell>
          <cell r="N16">
            <v>11.700637651315112</v>
          </cell>
          <cell r="O16">
            <v>11.216690575428929</v>
          </cell>
          <cell r="P16">
            <v>9.7856501304146537</v>
          </cell>
        </row>
        <row r="18">
          <cell r="C18" t="str">
            <v>Total consumption of biomass of services and informal sector (EBU)</v>
          </cell>
          <cell r="K18" t="str">
            <v>Total consumption of biomass of services and informal sector (EBU)</v>
          </cell>
        </row>
        <row r="19">
          <cell r="A19" t="str">
            <v>biocfter</v>
          </cell>
          <cell r="C19">
            <v>0.32080000000000009</v>
          </cell>
          <cell r="D19">
            <v>0.43921417503065663</v>
          </cell>
          <cell r="E19">
            <v>0.28918737477256418</v>
          </cell>
          <cell r="F19">
            <v>0.19077441994997305</v>
          </cell>
          <cell r="G19">
            <v>0.11418311174487238</v>
          </cell>
          <cell r="H19">
            <v>4.9081027716778296E-2</v>
          </cell>
          <cell r="K19">
            <v>0.32080000000000009</v>
          </cell>
          <cell r="L19">
            <v>0.34019306993450538</v>
          </cell>
          <cell r="M19">
            <v>0.46990658962310228</v>
          </cell>
          <cell r="N19">
            <v>0.57756427982867109</v>
          </cell>
          <cell r="O19">
            <v>0.60544961242259432</v>
          </cell>
          <cell r="P19">
            <v>0.40301050759188234</v>
          </cell>
        </row>
        <row r="21">
          <cell r="C21" t="str">
            <v>Energy consumption per unit of sectoral GDP in services (EBU/M$)</v>
          </cell>
          <cell r="K21" t="str">
            <v>Energy consumption per unit of sectoral GDP in services (EBU/M$)</v>
          </cell>
        </row>
        <row r="22">
          <cell r="A22" t="str">
            <v>eiter</v>
          </cell>
          <cell r="C22">
            <v>147.20925580653497</v>
          </cell>
          <cell r="D22">
            <v>129.06682719561493</v>
          </cell>
          <cell r="E22">
            <v>114.73663542034565</v>
          </cell>
          <cell r="F22">
            <v>103.46396821486083</v>
          </cell>
          <cell r="G22">
            <v>91.700123152087642</v>
          </cell>
          <cell r="H22">
            <v>59.960126137168714</v>
          </cell>
          <cell r="K22">
            <v>147.20925580653497</v>
          </cell>
          <cell r="L22">
            <v>126.07580617766889</v>
          </cell>
          <cell r="M22">
            <v>110.89163205884959</v>
          </cell>
          <cell r="N22">
            <v>94.271016482931842</v>
          </cell>
          <cell r="O22">
            <v>78.453440267738372</v>
          </cell>
          <cell r="P22">
            <v>42.766180430785241</v>
          </cell>
        </row>
        <row r="24">
          <cell r="C24" t="str">
            <v>Share of energy expenses paid by services in the services GDP (1)</v>
          </cell>
          <cell r="K24" t="str">
            <v>Share of energy expenses paid by services in the services GDP (1)</v>
          </cell>
        </row>
        <row r="25">
          <cell r="A25" t="str">
            <v>cbgter</v>
          </cell>
          <cell r="C25">
            <v>0</v>
          </cell>
          <cell r="D25">
            <v>0</v>
          </cell>
          <cell r="E25">
            <v>0</v>
          </cell>
          <cell r="F25">
            <v>0</v>
          </cell>
          <cell r="G25">
            <v>0</v>
          </cell>
          <cell r="H25">
            <v>0</v>
          </cell>
          <cell r="K25">
            <v>0</v>
          </cell>
          <cell r="L25">
            <v>0</v>
          </cell>
          <cell r="M25">
            <v>0</v>
          </cell>
          <cell r="N25">
            <v>0</v>
          </cell>
          <cell r="O25">
            <v>0</v>
          </cell>
          <cell r="P25">
            <v>0</v>
          </cell>
        </row>
        <row r="29">
          <cell r="C29" t="str">
            <v>Total consumption of energy of services,per energy (EBU)</v>
          </cell>
          <cell r="K29" t="str">
            <v>Total consumption of energy of services,per energy (EBU)</v>
          </cell>
        </row>
        <row r="30">
          <cell r="A30" t="str">
            <v>cmscfter</v>
          </cell>
          <cell r="C30">
            <v>0.15870000000000004</v>
          </cell>
          <cell r="D30">
            <v>6.5476515147635514E-2</v>
          </cell>
          <cell r="E30">
            <v>0</v>
          </cell>
          <cell r="F30">
            <v>0</v>
          </cell>
          <cell r="G30">
            <v>0</v>
          </cell>
          <cell r="H30">
            <v>0</v>
          </cell>
          <cell r="K30">
            <v>0.15870000000000001</v>
          </cell>
          <cell r="L30">
            <v>6.124171767347901E-2</v>
          </cell>
          <cell r="M30">
            <v>0</v>
          </cell>
          <cell r="N30">
            <v>0</v>
          </cell>
          <cell r="O30">
            <v>0</v>
          </cell>
          <cell r="P30">
            <v>0</v>
          </cell>
        </row>
        <row r="31">
          <cell r="C31">
            <v>0</v>
          </cell>
          <cell r="D31">
            <v>0</v>
          </cell>
          <cell r="E31">
            <v>0</v>
          </cell>
          <cell r="F31">
            <v>0</v>
          </cell>
          <cell r="G31">
            <v>0</v>
          </cell>
          <cell r="H31">
            <v>0</v>
          </cell>
          <cell r="K31">
            <v>0</v>
          </cell>
          <cell r="L31">
            <v>0</v>
          </cell>
          <cell r="M31">
            <v>0</v>
          </cell>
          <cell r="N31">
            <v>0</v>
          </cell>
          <cell r="O31">
            <v>0</v>
          </cell>
          <cell r="P31">
            <v>0</v>
          </cell>
        </row>
        <row r="32">
          <cell r="A32" t="str">
            <v>gzlcfter</v>
          </cell>
          <cell r="C32">
            <v>3.7561000000000004</v>
          </cell>
          <cell r="D32">
            <v>2.374639505504367</v>
          </cell>
          <cell r="E32">
            <v>1.9155195909603631</v>
          </cell>
          <cell r="F32">
            <v>1.4925840427303068</v>
          </cell>
          <cell r="G32">
            <v>1.1229331507671685</v>
          </cell>
          <cell r="H32">
            <v>0.74458294851221618</v>
          </cell>
          <cell r="K32">
            <v>3.7561</v>
          </cell>
          <cell r="L32">
            <v>2.2879467375316991</v>
          </cell>
          <cell r="M32">
            <v>1.495348990240327</v>
          </cell>
          <cell r="N32">
            <v>0.91267104638369978</v>
          </cell>
          <cell r="O32">
            <v>0.45977651657511814</v>
          </cell>
          <cell r="P32">
            <v>3.3209908746571176E-2</v>
          </cell>
        </row>
        <row r="33">
          <cell r="A33" t="str">
            <v>folcfter</v>
          </cell>
          <cell r="C33">
            <v>0</v>
          </cell>
          <cell r="D33">
            <v>0</v>
          </cell>
          <cell r="E33">
            <v>0</v>
          </cell>
          <cell r="F33">
            <v>0</v>
          </cell>
          <cell r="G33">
            <v>0</v>
          </cell>
          <cell r="H33">
            <v>0</v>
          </cell>
          <cell r="K33">
            <v>0</v>
          </cell>
          <cell r="L33">
            <v>0</v>
          </cell>
          <cell r="M33">
            <v>0</v>
          </cell>
          <cell r="N33">
            <v>0</v>
          </cell>
          <cell r="O33">
            <v>0</v>
          </cell>
          <cell r="P33">
            <v>0</v>
          </cell>
        </row>
        <row r="34">
          <cell r="C34">
            <v>0</v>
          </cell>
          <cell r="D34">
            <v>0</v>
          </cell>
          <cell r="E34">
            <v>0</v>
          </cell>
          <cell r="F34">
            <v>0</v>
          </cell>
          <cell r="G34">
            <v>0</v>
          </cell>
          <cell r="H34">
            <v>0</v>
          </cell>
          <cell r="K34">
            <v>0</v>
          </cell>
          <cell r="L34">
            <v>0</v>
          </cell>
          <cell r="M34">
            <v>0</v>
          </cell>
          <cell r="N34">
            <v>0</v>
          </cell>
          <cell r="O34">
            <v>0</v>
          </cell>
          <cell r="P34">
            <v>0</v>
          </cell>
        </row>
        <row r="35">
          <cell r="A35" t="str">
            <v>gplcfter</v>
          </cell>
          <cell r="C35">
            <v>0</v>
          </cell>
          <cell r="D35">
            <v>0</v>
          </cell>
          <cell r="E35">
            <v>0</v>
          </cell>
          <cell r="F35">
            <v>0</v>
          </cell>
          <cell r="G35">
            <v>0</v>
          </cell>
          <cell r="H35">
            <v>0</v>
          </cell>
          <cell r="K35">
            <v>0</v>
          </cell>
          <cell r="L35">
            <v>0</v>
          </cell>
          <cell r="M35">
            <v>0</v>
          </cell>
          <cell r="N35">
            <v>0</v>
          </cell>
          <cell r="O35">
            <v>0</v>
          </cell>
          <cell r="P35">
            <v>0</v>
          </cell>
        </row>
        <row r="36">
          <cell r="A36" t="str">
            <v>gazcfter</v>
          </cell>
          <cell r="C36">
            <v>5.5962000000000005</v>
          </cell>
          <cell r="D36">
            <v>6.1024464534175902</v>
          </cell>
          <cell r="E36">
            <v>5.7868409270799965</v>
          </cell>
          <cell r="F36">
            <v>5.2242292047694487</v>
          </cell>
          <cell r="G36">
            <v>4.367568193301766</v>
          </cell>
          <cell r="H36">
            <v>2.6025052464545908</v>
          </cell>
          <cell r="K36">
            <v>5.5961999999999996</v>
          </cell>
          <cell r="L36">
            <v>5.8921283772933144</v>
          </cell>
          <cell r="M36">
            <v>4.9981606515765096</v>
          </cell>
          <cell r="N36">
            <v>3.9113729813178342</v>
          </cell>
          <cell r="O36">
            <v>2.7810749160200618</v>
          </cell>
          <cell r="P36">
            <v>0.4481877036552625</v>
          </cell>
        </row>
        <row r="37">
          <cell r="A37" t="str">
            <v>heacfter</v>
          </cell>
          <cell r="C37">
            <v>0.85540000000000016</v>
          </cell>
          <cell r="D37">
            <v>0.81566608011230168</v>
          </cell>
          <cell r="E37">
            <v>0.73020817343645161</v>
          </cell>
          <cell r="F37">
            <v>0.69034711996755349</v>
          </cell>
          <cell r="G37">
            <v>0.70606250311359808</v>
          </cell>
          <cell r="H37">
            <v>0.83017064762208148</v>
          </cell>
          <cell r="K37">
            <v>0.85539999999999994</v>
          </cell>
          <cell r="L37">
            <v>0.53266494020369803</v>
          </cell>
          <cell r="M37">
            <v>0.59769986794066976</v>
          </cell>
          <cell r="N37">
            <v>0.62400433066229799</v>
          </cell>
          <cell r="O37">
            <v>0.64651035336150708</v>
          </cell>
          <cell r="P37">
            <v>1.4208494135234808</v>
          </cell>
        </row>
        <row r="38">
          <cell r="A38" t="str">
            <v>elccfter</v>
          </cell>
          <cell r="C38">
            <v>9.3300278041400002</v>
          </cell>
          <cell r="D38">
            <v>11.590024414343643</v>
          </cell>
          <cell r="E38">
            <v>11.914146880121395</v>
          </cell>
          <cell r="F38">
            <v>12.243684602336275</v>
          </cell>
          <cell r="G38">
            <v>12.557490887057595</v>
          </cell>
          <cell r="H38">
            <v>13.23045483802408</v>
          </cell>
          <cell r="K38">
            <v>9.3300278041400002</v>
          </cell>
          <cell r="L38">
            <v>11.772076179527765</v>
          </cell>
          <cell r="M38">
            <v>12.187325748430755</v>
          </cell>
          <cell r="N38">
            <v>11.700637651315112</v>
          </cell>
          <cell r="O38">
            <v>11.216690575428929</v>
          </cell>
          <cell r="P38">
            <v>9.7856501304146537</v>
          </cell>
        </row>
        <row r="39">
          <cell r="A39" t="str">
            <v>biocfter</v>
          </cell>
          <cell r="C39">
            <v>0.32080000000000009</v>
          </cell>
          <cell r="D39">
            <v>0.43921417503065663</v>
          </cell>
          <cell r="E39">
            <v>0.28918737477256418</v>
          </cell>
          <cell r="F39">
            <v>0.19077441994997305</v>
          </cell>
          <cell r="G39">
            <v>0.11418311174487238</v>
          </cell>
          <cell r="H39">
            <v>4.9081027716778296E-2</v>
          </cell>
          <cell r="K39">
            <v>0.32080000000000009</v>
          </cell>
          <cell r="L39">
            <v>0.34019306993450538</v>
          </cell>
          <cell r="M39">
            <v>0.46990658962310228</v>
          </cell>
          <cell r="N39">
            <v>0.57756427982867109</v>
          </cell>
          <cell r="O39">
            <v>0.60544961242259432</v>
          </cell>
          <cell r="P39">
            <v>0.40301050759188234</v>
          </cell>
        </row>
        <row r="42">
          <cell r="C42" t="str">
            <v>Energy consumption for space heating (EBU)</v>
          </cell>
          <cell r="K42" t="str">
            <v>Energy consumption for space heating (EBU)</v>
          </cell>
        </row>
        <row r="43">
          <cell r="A43" t="str">
            <v>chaufter1</v>
          </cell>
          <cell r="C43">
            <v>1.8407550000000001</v>
          </cell>
          <cell r="D43">
            <v>1.8637622118193402</v>
          </cell>
          <cell r="E43">
            <v>1.69880441836162</v>
          </cell>
          <cell r="F43">
            <v>1.550575456784081</v>
          </cell>
          <cell r="G43">
            <v>1.3570422982232262</v>
          </cell>
          <cell r="H43">
            <v>1.0118996150808646</v>
          </cell>
          <cell r="K43">
            <v>1.8624449999999999</v>
          </cell>
          <cell r="L43">
            <v>1.8857233105936806</v>
          </cell>
          <cell r="M43">
            <v>1.7310228194211699</v>
          </cell>
          <cell r="N43">
            <v>1.4955544505272993</v>
          </cell>
          <cell r="O43">
            <v>1.2375777508499552</v>
          </cell>
          <cell r="P43">
            <v>0.79001556144993823</v>
          </cell>
        </row>
        <row r="44">
          <cell r="A44" t="str">
            <v>chaufter2</v>
          </cell>
          <cell r="C44">
            <v>1.3674649999999999</v>
          </cell>
          <cell r="D44">
            <v>1.2624727949356229</v>
          </cell>
          <cell r="E44">
            <v>1.1200301115436775</v>
          </cell>
          <cell r="F44">
            <v>0.98708852038178341</v>
          </cell>
          <cell r="G44">
            <v>0.82346483656696612</v>
          </cell>
          <cell r="H44">
            <v>0.53647453806687828</v>
          </cell>
          <cell r="K44">
            <v>1.3734049999999998</v>
          </cell>
          <cell r="L44">
            <v>1.2679567293704477</v>
          </cell>
          <cell r="M44">
            <v>1.1343335876088396</v>
          </cell>
          <cell r="N44">
            <v>0.94001750100140646</v>
          </cell>
          <cell r="O44">
            <v>0.73328589400244359</v>
          </cell>
          <cell r="P44">
            <v>0.38158040064299004</v>
          </cell>
        </row>
        <row r="45">
          <cell r="A45" t="str">
            <v>chaufter3</v>
          </cell>
          <cell r="C45">
            <v>0.86499999999999999</v>
          </cell>
          <cell r="D45">
            <v>0.85234421220522216</v>
          </cell>
          <cell r="E45">
            <v>0.79193771738265784</v>
          </cell>
          <cell r="F45">
            <v>0.7367357749881791</v>
          </cell>
          <cell r="G45">
            <v>0.6587447223134868</v>
          </cell>
          <cell r="H45">
            <v>0.55267680157037946</v>
          </cell>
          <cell r="K45">
            <v>0.87667000000000006</v>
          </cell>
          <cell r="L45">
            <v>0.86384346880225693</v>
          </cell>
          <cell r="M45">
            <v>0.8079825045514939</v>
          </cell>
          <cell r="N45">
            <v>0.71035769035398055</v>
          </cell>
          <cell r="O45">
            <v>0.59978650940263745</v>
          </cell>
          <cell r="P45">
            <v>0.42922168731308075</v>
          </cell>
        </row>
        <row r="46">
          <cell r="A46" t="str">
            <v>chaufter4</v>
          </cell>
          <cell r="C46">
            <v>3.0076250000000004</v>
          </cell>
          <cell r="D46">
            <v>2.8584110919441859</v>
          </cell>
          <cell r="E46">
            <v>2.5909144327110107</v>
          </cell>
          <cell r="F46">
            <v>2.3066034175063375</v>
          </cell>
          <cell r="G46">
            <v>1.9554833152409845</v>
          </cell>
          <cell r="H46">
            <v>1.3551123865093362</v>
          </cell>
          <cell r="K46">
            <v>3.0363950000000002</v>
          </cell>
          <cell r="L46">
            <v>2.8857537583720925</v>
          </cell>
          <cell r="M46">
            <v>2.635544782906535</v>
          </cell>
          <cell r="N46">
            <v>2.2133010251224707</v>
          </cell>
          <cell r="O46">
            <v>1.7635616471211772</v>
          </cell>
          <cell r="P46">
            <v>1.007947839420775</v>
          </cell>
        </row>
        <row r="48">
          <cell r="C48" t="str">
            <v>Consumption of reference energy of services for thermal end-uses ,per sub-sector (EBU)</v>
          </cell>
          <cell r="K48" t="str">
            <v>Consumption of reference energy of services for thermal end-uses ,per sub-sector (EBU)</v>
          </cell>
        </row>
        <row r="49">
          <cell r="A49" t="str">
            <v>usthermter1</v>
          </cell>
          <cell r="C49">
            <v>2.0069613335155081</v>
          </cell>
          <cell r="D49">
            <v>2.0486830523562056</v>
          </cell>
          <cell r="E49">
            <v>1.8890516730587879</v>
          </cell>
          <cell r="F49">
            <v>1.746442906712582</v>
          </cell>
          <cell r="G49">
            <v>1.5584562388194567</v>
          </cell>
          <cell r="H49">
            <v>1.2251023401304288</v>
          </cell>
          <cell r="K49">
            <v>2.0310774044347708</v>
          </cell>
          <cell r="L49">
            <v>2.0552783668801036</v>
          </cell>
          <cell r="M49">
            <v>1.903717502635742</v>
          </cell>
          <cell r="N49">
            <v>1.6661679144403108</v>
          </cell>
          <cell r="O49">
            <v>1.4074828589448014</v>
          </cell>
          <cell r="P49">
            <v>0.92901301697243865</v>
          </cell>
        </row>
        <row r="50">
          <cell r="A50" t="str">
            <v>usthermter2</v>
          </cell>
          <cell r="C50">
            <v>2.1070096225018502</v>
          </cell>
          <cell r="D50">
            <v>2.0123619106554806</v>
          </cell>
          <cell r="E50">
            <v>1.8658121079711067</v>
          </cell>
          <cell r="F50">
            <v>1.7117597440380647</v>
          </cell>
          <cell r="G50">
            <v>1.528844425830737</v>
          </cell>
          <cell r="H50">
            <v>1.2589682626974614</v>
          </cell>
          <cell r="K50">
            <v>2.1189945371327328</v>
          </cell>
          <cell r="L50">
            <v>1.9502857571316123</v>
          </cell>
          <cell r="M50">
            <v>1.8062035420136677</v>
          </cell>
          <cell r="N50">
            <v>1.5730348377688705</v>
          </cell>
          <cell r="O50">
            <v>1.3302230111174826</v>
          </cell>
          <cell r="P50">
            <v>0.85497639245613921</v>
          </cell>
        </row>
        <row r="51">
          <cell r="A51" t="str">
            <v>usthermter3</v>
          </cell>
          <cell r="C51">
            <v>1.314516515078985</v>
          </cell>
          <cell r="D51">
            <v>1.360147448467961</v>
          </cell>
          <cell r="E51">
            <v>1.2898661959850359</v>
          </cell>
          <cell r="F51">
            <v>1.2496702728346927</v>
          </cell>
          <cell r="G51">
            <v>1.1863717542239718</v>
          </cell>
          <cell r="H51">
            <v>1.1257489991551455</v>
          </cell>
          <cell r="K51">
            <v>1.3303402985074626</v>
          </cell>
          <cell r="L51">
            <v>1.3266674635173108</v>
          </cell>
          <cell r="M51">
            <v>1.2527081389878938</v>
          </cell>
          <cell r="N51">
            <v>1.1497971699488296</v>
          </cell>
          <cell r="O51">
            <v>1.0325891972766035</v>
          </cell>
          <cell r="P51">
            <v>0.78650043623245469</v>
          </cell>
        </row>
        <row r="52">
          <cell r="A52" t="str">
            <v>usthermter4</v>
          </cell>
          <cell r="C52">
            <v>4.522614953509108</v>
          </cell>
          <cell r="D52">
            <v>4.4310132314895991</v>
          </cell>
          <cell r="E52">
            <v>4.2484337495556233</v>
          </cell>
          <cell r="F52">
            <v>4.000090583808654</v>
          </cell>
          <cell r="G52">
            <v>3.6855188060341559</v>
          </cell>
          <cell r="H52">
            <v>3.2781123548736018</v>
          </cell>
          <cell r="K52">
            <v>4.5669905995934954</v>
          </cell>
          <cell r="L52">
            <v>4.3208622233426963</v>
          </cell>
          <cell r="M52">
            <v>4.1331142014453501</v>
          </cell>
          <cell r="N52">
            <v>3.6975906051478939</v>
          </cell>
          <cell r="O52">
            <v>3.2329290893727594</v>
          </cell>
          <cell r="P52">
            <v>2.2532903250237881</v>
          </cell>
        </row>
        <row r="54">
          <cell r="C54" t="str">
            <v>Consumption of electricity of services for specific end-uses ,per sub-sector (TWh)</v>
          </cell>
          <cell r="K54" t="str">
            <v>Consumption of electricity of services for specific end-uses ,per sub-sector (TWh)</v>
          </cell>
        </row>
        <row r="55">
          <cell r="A55" t="str">
            <v>elccfspeter1</v>
          </cell>
          <cell r="C55">
            <v>17.960382852521612</v>
          </cell>
          <cell r="D55">
            <v>20.450153186022884</v>
          </cell>
          <cell r="E55">
            <v>21.305461001568343</v>
          </cell>
          <cell r="F55">
            <v>22.259990941392722</v>
          </cell>
          <cell r="G55">
            <v>23.266200316343788</v>
          </cell>
          <cell r="H55">
            <v>24.466054463953331</v>
          </cell>
          <cell r="K55">
            <v>17.960777376716226</v>
          </cell>
          <cell r="L55">
            <v>20.450602401403302</v>
          </cell>
          <cell r="M55">
            <v>21.126349870725086</v>
          </cell>
          <cell r="N55">
            <v>19.697602702364048</v>
          </cell>
          <cell r="O55">
            <v>18.27552431245994</v>
          </cell>
          <cell r="P55">
            <v>15.419712731945662</v>
          </cell>
        </row>
        <row r="56">
          <cell r="A56" t="str">
            <v>elccfspeter2</v>
          </cell>
          <cell r="C56">
            <v>15.701667035945858</v>
          </cell>
          <cell r="D56">
            <v>20.849399503550707</v>
          </cell>
          <cell r="E56">
            <v>20.843968138073713</v>
          </cell>
          <cell r="F56">
            <v>20.78737998493029</v>
          </cell>
          <cell r="G56">
            <v>20.740170930583254</v>
          </cell>
          <cell r="H56">
            <v>20.091061840900316</v>
          </cell>
          <cell r="K56">
            <v>15.700795935586763</v>
          </cell>
          <cell r="L56">
            <v>20.848242816215986</v>
          </cell>
          <cell r="M56">
            <v>20.761677732486557</v>
          </cell>
          <cell r="N56">
            <v>19.120577678356483</v>
          </cell>
          <cell r="O56">
            <v>17.424565003479227</v>
          </cell>
          <cell r="P56">
            <v>14.333716612302895</v>
          </cell>
        </row>
        <row r="57">
          <cell r="A57" t="str">
            <v>elccfspeter3</v>
          </cell>
          <cell r="C57">
            <v>3.8208873918464503</v>
          </cell>
          <cell r="D57">
            <v>8.1731263374258702</v>
          </cell>
          <cell r="E57">
            <v>8.3693377044214046</v>
          </cell>
          <cell r="F57">
            <v>8.586113064182733</v>
          </cell>
          <cell r="G57">
            <v>8.8121196059050089</v>
          </cell>
          <cell r="H57">
            <v>9.9154335388730601</v>
          </cell>
          <cell r="K57">
            <v>3.820029445003688</v>
          </cell>
          <cell r="L57">
            <v>8.1712911333966556</v>
          </cell>
          <cell r="M57">
            <v>8.4761803535342768</v>
          </cell>
          <cell r="N57">
            <v>8.365859031865627</v>
          </cell>
          <cell r="O57">
            <v>8.2209834068008121</v>
          </cell>
          <cell r="P57">
            <v>8.4549477385830905</v>
          </cell>
        </row>
        <row r="58">
          <cell r="A58" t="str">
            <v>elccfspeter4</v>
          </cell>
          <cell r="C58">
            <v>14.140868782673868</v>
          </cell>
          <cell r="D58">
            <v>19.325391335935795</v>
          </cell>
          <cell r="E58">
            <v>19.779592592991364</v>
          </cell>
          <cell r="F58">
            <v>20.01201735948446</v>
          </cell>
          <cell r="G58">
            <v>20.198788261104038</v>
          </cell>
          <cell r="H58">
            <v>20.09269623127603</v>
          </cell>
          <cell r="K58">
            <v>14.141500804948418</v>
          </cell>
          <cell r="L58">
            <v>19.326255079032233</v>
          </cell>
          <cell r="M58">
            <v>19.692615973202432</v>
          </cell>
          <cell r="N58">
            <v>18.524847445075828</v>
          </cell>
          <cell r="O58">
            <v>17.261618290885814</v>
          </cell>
          <cell r="P58">
            <v>14.629964183434847</v>
          </cell>
        </row>
        <row r="60">
          <cell r="C60" t="str">
            <v>Consumption of electricity of services for air conditioning ,per sub-sector (TWh)</v>
          </cell>
          <cell r="K60" t="str">
            <v>Consumption of electricity of services for air conditioning ,per sub-sector (TWh)</v>
          </cell>
        </row>
        <row r="61">
          <cell r="A61" t="str">
            <v>elccfcliter1</v>
          </cell>
          <cell r="C61">
            <v>1.5853574554375998</v>
          </cell>
          <cell r="D61">
            <v>2.5530196599450172</v>
          </cell>
          <cell r="E61">
            <v>2.5841597308015358</v>
          </cell>
          <cell r="F61">
            <v>2.5248228575468974</v>
          </cell>
          <cell r="G61">
            <v>2.5725283182674841</v>
          </cell>
          <cell r="H61">
            <v>2.7642981450310988</v>
          </cell>
          <cell r="K61">
            <v>1.5853574554375998</v>
          </cell>
          <cell r="L61">
            <v>2.5530196599450172</v>
          </cell>
          <cell r="M61">
            <v>2.5841569031255283</v>
          </cell>
          <cell r="N61">
            <v>2.5126507681099008</v>
          </cell>
          <cell r="O61">
            <v>2.5482199967244856</v>
          </cell>
          <cell r="P61">
            <v>2.6844666601544485</v>
          </cell>
        </row>
        <row r="62">
          <cell r="A62" t="str">
            <v>elccfcliter2</v>
          </cell>
          <cell r="C62">
            <v>0.58874433031169993</v>
          </cell>
          <cell r="D62">
            <v>0.93210875533839066</v>
          </cell>
          <cell r="E62">
            <v>0.98183137142016941</v>
          </cell>
          <cell r="F62">
            <v>0.95860883008945497</v>
          </cell>
          <cell r="G62">
            <v>0.97040075081971289</v>
          </cell>
          <cell r="H62">
            <v>1.0177799739023115</v>
          </cell>
          <cell r="K62">
            <v>0.58874433031169993</v>
          </cell>
          <cell r="L62">
            <v>0.93210875533839066</v>
          </cell>
          <cell r="M62">
            <v>0.98183210580663172</v>
          </cell>
          <cell r="N62">
            <v>0.95566863100527999</v>
          </cell>
          <cell r="O62">
            <v>0.96449425684274548</v>
          </cell>
          <cell r="P62">
            <v>0.99686356914869323</v>
          </cell>
        </row>
        <row r="63">
          <cell r="A63" t="str">
            <v>elccfcliter3</v>
          </cell>
          <cell r="C63">
            <v>0.30461824676999999</v>
          </cell>
          <cell r="D63">
            <v>0.46036425109199536</v>
          </cell>
          <cell r="E63">
            <v>0.48328003845618112</v>
          </cell>
          <cell r="F63">
            <v>0.47299697766575494</v>
          </cell>
          <cell r="G63">
            <v>0.48253401232207593</v>
          </cell>
          <cell r="H63">
            <v>0.54627325516064307</v>
          </cell>
          <cell r="K63">
            <v>0.30461824676999999</v>
          </cell>
          <cell r="L63">
            <v>0.46036425109199536</v>
          </cell>
          <cell r="M63">
            <v>0.48328003845618112</v>
          </cell>
          <cell r="N63">
            <v>0.47064368917887406</v>
          </cell>
          <cell r="O63">
            <v>0.47719843587277233</v>
          </cell>
          <cell r="P63">
            <v>0.52278674142481363</v>
          </cell>
        </row>
        <row r="64">
          <cell r="A64" t="str">
            <v>elccfcliter4</v>
          </cell>
          <cell r="C64">
            <v>0.73808524628999994</v>
          </cell>
          <cell r="D64">
            <v>1.9659324316876454</v>
          </cell>
          <cell r="E64">
            <v>2.0980338215133911</v>
          </cell>
          <cell r="F64">
            <v>2.0656004131870525</v>
          </cell>
          <cell r="G64">
            <v>2.1063768629186632</v>
          </cell>
          <cell r="H64">
            <v>2.2133684237416165</v>
          </cell>
          <cell r="K64">
            <v>0.73808524628999994</v>
          </cell>
          <cell r="L64">
            <v>1.9659324316876454</v>
          </cell>
          <cell r="M64">
            <v>2.0980354820678637</v>
          </cell>
          <cell r="N64">
            <v>2.060509876319407</v>
          </cell>
          <cell r="O64">
            <v>2.0956424074916304</v>
          </cell>
          <cell r="P64">
            <v>2.1711398763976986</v>
          </cell>
        </row>
        <row r="66">
          <cell r="C66" t="str">
            <v>Total consumption of electricity for street lighting (TWh)</v>
          </cell>
          <cell r="K66" t="str">
            <v>Total consumption of electricity for street lighting (TWh)</v>
          </cell>
        </row>
        <row r="67">
          <cell r="A67" t="str">
            <v>elccflgtter</v>
          </cell>
          <cell r="C67">
            <v>25.627067489999998</v>
          </cell>
          <cell r="D67">
            <v>27.678673799865514</v>
          </cell>
          <cell r="E67">
            <v>28.12848262474672</v>
          </cell>
          <cell r="F67">
            <v>28.528645478809171</v>
          </cell>
          <cell r="G67">
            <v>28.881708654693327</v>
          </cell>
          <cell r="H67">
            <v>29.739764662191249</v>
          </cell>
          <cell r="K67">
            <v>25.627067489999998</v>
          </cell>
          <cell r="L67">
            <v>27.678673799865514</v>
          </cell>
          <cell r="M67">
            <v>26.997697907353071</v>
          </cell>
          <cell r="N67">
            <v>26.310069400628947</v>
          </cell>
          <cell r="O67">
            <v>25.625047616458883</v>
          </cell>
          <cell r="P67">
            <v>23.96536395579043</v>
          </cell>
        </row>
        <row r="70">
          <cell r="C70" t="str">
            <v>Energy consumption for space heating in buildings built before base year (EBU)</v>
          </cell>
          <cell r="K70" t="str">
            <v>Energy consumption for space heating in buildings built before base year (EBU)</v>
          </cell>
        </row>
        <row r="71">
          <cell r="C71">
            <v>1.8407550000000001</v>
          </cell>
          <cell r="D71">
            <v>1.5094191000000001</v>
          </cell>
          <cell r="E71">
            <v>1.2793377185647059</v>
          </cell>
          <cell r="F71">
            <v>1.0695897024465857</v>
          </cell>
          <cell r="G71">
            <v>0.82470105052869225</v>
          </cell>
          <cell r="H71">
            <v>0.38577154870234764</v>
          </cell>
          <cell r="K71">
            <v>1.8624449999999999</v>
          </cell>
          <cell r="L71">
            <v>1.5272048999999999</v>
          </cell>
          <cell r="M71">
            <v>1.3080674301882351</v>
          </cell>
          <cell r="N71">
            <v>1.0164565351828088</v>
          </cell>
          <cell r="O71">
            <v>0.71549271215496368</v>
          </cell>
          <cell r="P71">
            <v>0.20101775859047771</v>
          </cell>
        </row>
        <row r="72">
          <cell r="C72">
            <v>1.3674649999999999</v>
          </cell>
          <cell r="D72">
            <v>1.1213213</v>
          </cell>
          <cell r="E72">
            <v>0.95039782769411763</v>
          </cell>
          <cell r="F72">
            <v>0.79457966022426674</v>
          </cell>
          <cell r="G72">
            <v>0.61265612320010976</v>
          </cell>
          <cell r="H72">
            <v>0.28658300037009582</v>
          </cell>
          <cell r="K72">
            <v>1.3734049999999998</v>
          </cell>
          <cell r="L72">
            <v>1.1261920999999999</v>
          </cell>
          <cell r="M72">
            <v>0.96459565192941166</v>
          </cell>
          <cell r="N72">
            <v>0.74955581920687342</v>
          </cell>
          <cell r="O72">
            <v>0.5276189462438825</v>
          </cell>
          <cell r="P72">
            <v>0.14823460275978889</v>
          </cell>
        </row>
        <row r="73">
          <cell r="C73">
            <v>0.86499999999999999</v>
          </cell>
          <cell r="D73">
            <v>0.70929999999999993</v>
          </cell>
          <cell r="E73">
            <v>0.60118110588235285</v>
          </cell>
          <cell r="F73">
            <v>0.50261718295824065</v>
          </cell>
          <cell r="G73">
            <v>0.38754011734713123</v>
          </cell>
          <cell r="H73">
            <v>0.18128017559508494</v>
          </cell>
          <cell r="K73">
            <v>0.87667000000000006</v>
          </cell>
          <cell r="L73">
            <v>0.71886939999999999</v>
          </cell>
          <cell r="M73">
            <v>0.61571937642352936</v>
          </cell>
          <cell r="N73">
            <v>0.47845544469700468</v>
          </cell>
          <cell r="O73">
            <v>0.33678900368327219</v>
          </cell>
          <cell r="P73">
            <v>9.4620908764293216E-2</v>
          </cell>
        </row>
        <row r="74">
          <cell r="C74">
            <v>3.0076250000000004</v>
          </cell>
          <cell r="D74">
            <v>2.4662525000000004</v>
          </cell>
          <cell r="E74">
            <v>2.0903206052941181</v>
          </cell>
          <cell r="F74">
            <v>1.7476115663523462</v>
          </cell>
          <cell r="G74">
            <v>1.3474859484811172</v>
          </cell>
          <cell r="H74">
            <v>0.63031536199325744</v>
          </cell>
          <cell r="K74">
            <v>3.0363950000000002</v>
          </cell>
          <cell r="L74">
            <v>2.4898438999999999</v>
          </cell>
          <cell r="M74">
            <v>2.1325780920705881</v>
          </cell>
          <cell r="N74">
            <v>1.6571568777313719</v>
          </cell>
          <cell r="O74">
            <v>1.1664873291419458</v>
          </cell>
          <cell r="P74">
            <v>0.32772474735916163</v>
          </cell>
        </row>
        <row r="76">
          <cell r="C76" t="str">
            <v>Energy consumption for space heating in buildings built after base year (EBU)</v>
          </cell>
          <cell r="K76" t="str">
            <v>Energy consumption for space heating in buildings built after base year (EBU)</v>
          </cell>
        </row>
        <row r="77">
          <cell r="C77">
            <v>0</v>
          </cell>
          <cell r="D77">
            <v>0.35434311181933997</v>
          </cell>
          <cell r="E77">
            <v>0.41946669979691414</v>
          </cell>
          <cell r="F77">
            <v>0.48098575433749535</v>
          </cell>
          <cell r="G77">
            <v>0.53234124769453395</v>
          </cell>
          <cell r="H77">
            <v>0.62612806637851692</v>
          </cell>
          <cell r="K77">
            <v>0</v>
          </cell>
          <cell r="L77">
            <v>0.35851841059368061</v>
          </cell>
          <cell r="M77">
            <v>0.42295538923293474</v>
          </cell>
          <cell r="N77">
            <v>0.47909791534449048</v>
          </cell>
          <cell r="O77">
            <v>0.52208503869499157</v>
          </cell>
          <cell r="P77">
            <v>0.58899780285946046</v>
          </cell>
        </row>
        <row r="78">
          <cell r="C78">
            <v>0</v>
          </cell>
          <cell r="D78">
            <v>0.14115149493562304</v>
          </cell>
          <cell r="E78">
            <v>0.16963228384955978</v>
          </cell>
          <cell r="F78">
            <v>0.19250886015751661</v>
          </cell>
          <cell r="G78">
            <v>0.21080871336685633</v>
          </cell>
          <cell r="H78">
            <v>0.24989153769678249</v>
          </cell>
          <cell r="K78">
            <v>0</v>
          </cell>
          <cell r="L78">
            <v>0.14176462937044776</v>
          </cell>
          <cell r="M78">
            <v>0.16973793567942808</v>
          </cell>
          <cell r="N78">
            <v>0.19046168179453307</v>
          </cell>
          <cell r="O78">
            <v>0.20566694775856109</v>
          </cell>
          <cell r="P78">
            <v>0.23334579788320117</v>
          </cell>
        </row>
        <row r="79">
          <cell r="C79">
            <v>0</v>
          </cell>
          <cell r="D79">
            <v>0.14304421220522226</v>
          </cell>
          <cell r="E79">
            <v>0.19075661150030493</v>
          </cell>
          <cell r="F79">
            <v>0.23411859202993848</v>
          </cell>
          <cell r="G79">
            <v>0.27120460496635557</v>
          </cell>
          <cell r="H79">
            <v>0.37139662597529455</v>
          </cell>
          <cell r="K79">
            <v>0</v>
          </cell>
          <cell r="L79">
            <v>0.14497406880225691</v>
          </cell>
          <cell r="M79">
            <v>0.19226312812796453</v>
          </cell>
          <cell r="N79">
            <v>0.23190224565697587</v>
          </cell>
          <cell r="O79">
            <v>0.26299750571936525</v>
          </cell>
          <cell r="P79">
            <v>0.33460077854878756</v>
          </cell>
        </row>
        <row r="80">
          <cell r="C80">
            <v>0</v>
          </cell>
          <cell r="D80">
            <v>0.3921585919441854</v>
          </cell>
          <cell r="E80">
            <v>0.5005938274168924</v>
          </cell>
          <cell r="F80">
            <v>0.55899185115399119</v>
          </cell>
          <cell r="G80">
            <v>0.60799736675986726</v>
          </cell>
          <cell r="H80">
            <v>0.72479702451607886</v>
          </cell>
          <cell r="K80">
            <v>0</v>
          </cell>
          <cell r="L80">
            <v>0.39590985837209247</v>
          </cell>
          <cell r="M80">
            <v>0.50296669083594692</v>
          </cell>
          <cell r="N80">
            <v>0.55614414739109874</v>
          </cell>
          <cell r="O80">
            <v>0.59707431797923161</v>
          </cell>
          <cell r="P80">
            <v>0.68022309206161347</v>
          </cell>
        </row>
        <row r="82">
          <cell r="C82" t="str">
            <v>Energy consumption for space heating per energy forms (EBU)</v>
          </cell>
          <cell r="K82" t="str">
            <v>Energy consumption for space heating per energy forms (EBU)</v>
          </cell>
        </row>
        <row r="83">
          <cell r="A83" t="str">
            <v>cmscfchfter</v>
          </cell>
          <cell r="C83">
            <v>0.11507935969177321</v>
          </cell>
          <cell r="D83">
            <v>4.6237523808878592E-2</v>
          </cell>
          <cell r="E83">
            <v>0</v>
          </cell>
          <cell r="F83">
            <v>0</v>
          </cell>
          <cell r="G83">
            <v>0</v>
          </cell>
          <cell r="H83">
            <v>0</v>
          </cell>
          <cell r="K83">
            <v>0.11506663802021094</v>
          </cell>
          <cell r="L83">
            <v>4.4447655507054054E-2</v>
          </cell>
          <cell r="M83">
            <v>0</v>
          </cell>
          <cell r="N83">
            <v>0</v>
          </cell>
          <cell r="O83">
            <v>0</v>
          </cell>
          <cell r="P83">
            <v>0</v>
          </cell>
        </row>
        <row r="84">
          <cell r="C84">
            <v>0</v>
          </cell>
          <cell r="D84">
            <v>0</v>
          </cell>
          <cell r="E84">
            <v>0</v>
          </cell>
          <cell r="F84">
            <v>0</v>
          </cell>
          <cell r="G84">
            <v>0</v>
          </cell>
          <cell r="H84">
            <v>0</v>
          </cell>
          <cell r="K84">
            <v>0</v>
          </cell>
          <cell r="L84">
            <v>0</v>
          </cell>
          <cell r="M84">
            <v>0</v>
          </cell>
          <cell r="N84">
            <v>0</v>
          </cell>
          <cell r="O84">
            <v>0</v>
          </cell>
          <cell r="P84">
            <v>0</v>
          </cell>
        </row>
        <row r="85">
          <cell r="A85" t="str">
            <v>oilcfchfter</v>
          </cell>
          <cell r="C85">
            <v>2.6355399614445272</v>
          </cell>
          <cell r="D85">
            <v>1.5865330890021765</v>
          </cell>
          <cell r="E85">
            <v>1.2204353117836644</v>
          </cell>
          <cell r="F85">
            <v>0.90517245102392696</v>
          </cell>
          <cell r="G85">
            <v>0.63115980058008747</v>
          </cell>
          <cell r="H85">
            <v>0.33545582400382667</v>
          </cell>
          <cell r="K85">
            <v>2.6349578949531107</v>
          </cell>
          <cell r="L85">
            <v>1.5790547011670664</v>
          </cell>
          <cell r="M85">
            <v>0.99723974369736623</v>
          </cell>
          <cell r="N85">
            <v>0.57774896415192245</v>
          </cell>
          <cell r="O85">
            <v>0.26748300432506666</v>
          </cell>
          <cell r="P85">
            <v>1.5988500196260681E-2</v>
          </cell>
        </row>
        <row r="86">
          <cell r="C86">
            <v>0</v>
          </cell>
          <cell r="D86">
            <v>0</v>
          </cell>
          <cell r="E86">
            <v>0</v>
          </cell>
          <cell r="F86">
            <v>0</v>
          </cell>
          <cell r="G86">
            <v>0</v>
          </cell>
          <cell r="H86">
            <v>0</v>
          </cell>
          <cell r="K86">
            <v>0</v>
          </cell>
          <cell r="L86">
            <v>0</v>
          </cell>
          <cell r="M86">
            <v>0</v>
          </cell>
          <cell r="N86">
            <v>0</v>
          </cell>
          <cell r="O86">
            <v>0</v>
          </cell>
          <cell r="P86">
            <v>0</v>
          </cell>
        </row>
        <row r="87">
          <cell r="C87">
            <v>0</v>
          </cell>
          <cell r="D87">
            <v>0</v>
          </cell>
          <cell r="E87">
            <v>0</v>
          </cell>
          <cell r="F87">
            <v>0</v>
          </cell>
          <cell r="G87">
            <v>0</v>
          </cell>
          <cell r="H87">
            <v>0</v>
          </cell>
          <cell r="K87">
            <v>0</v>
          </cell>
          <cell r="L87">
            <v>0</v>
          </cell>
          <cell r="M87">
            <v>0</v>
          </cell>
          <cell r="N87">
            <v>0</v>
          </cell>
          <cell r="O87">
            <v>0</v>
          </cell>
          <cell r="P87">
            <v>0</v>
          </cell>
        </row>
        <row r="88">
          <cell r="C88">
            <v>0</v>
          </cell>
          <cell r="D88">
            <v>0</v>
          </cell>
          <cell r="E88">
            <v>0</v>
          </cell>
          <cell r="F88">
            <v>0</v>
          </cell>
          <cell r="G88">
            <v>0</v>
          </cell>
          <cell r="H88">
            <v>0</v>
          </cell>
          <cell r="K88">
            <v>0</v>
          </cell>
          <cell r="L88">
            <v>0</v>
          </cell>
          <cell r="M88">
            <v>0</v>
          </cell>
          <cell r="N88">
            <v>0</v>
          </cell>
          <cell r="O88">
            <v>0</v>
          </cell>
          <cell r="P88">
            <v>0</v>
          </cell>
        </row>
        <row r="89">
          <cell r="A89" t="str">
            <v>gazcfchfter</v>
          </cell>
          <cell r="C89">
            <v>3.9831549934086521</v>
          </cell>
          <cell r="D89">
            <v>4.2202015658185426</v>
          </cell>
          <cell r="E89">
            <v>3.8337279397412058</v>
          </cell>
          <cell r="F89">
            <v>3.3018447297583924</v>
          </cell>
          <cell r="G89">
            <v>2.5690586112518954</v>
          </cell>
          <cell r="H89">
            <v>1.2296963868582813</v>
          </cell>
          <cell r="K89">
            <v>3.9823128935543153</v>
          </cell>
          <cell r="L89">
            <v>4.1996925391582183</v>
          </cell>
          <cell r="M89">
            <v>3.4961406780500974</v>
          </cell>
          <cell r="N89">
            <v>2.6346828608652864</v>
          </cell>
          <cell r="O89">
            <v>1.7632269310607782</v>
          </cell>
          <cell r="P89">
            <v>0.24172344535692408</v>
          </cell>
        </row>
        <row r="90">
          <cell r="A90" t="str">
            <v>heacfchfter</v>
          </cell>
          <cell r="C90">
            <v>0.62029895140491942</v>
          </cell>
          <cell r="D90">
            <v>0.57581348398448851</v>
          </cell>
          <cell r="E90">
            <v>0.49149084584688624</v>
          </cell>
          <cell r="F90">
            <v>0.44382672299714732</v>
          </cell>
          <cell r="G90">
            <v>0.42579263481678253</v>
          </cell>
          <cell r="H90">
            <v>0.4301734128942013</v>
          </cell>
          <cell r="K90">
            <v>0.62023004104100599</v>
          </cell>
          <cell r="L90">
            <v>0.38605393530922177</v>
          </cell>
          <cell r="M90">
            <v>0.39934803270156388</v>
          </cell>
          <cell r="N90">
            <v>0.3958633610707385</v>
          </cell>
          <cell r="O90">
            <v>0.3770891501000978</v>
          </cell>
          <cell r="P90">
            <v>0.75433674258085937</v>
          </cell>
        </row>
        <row r="91">
          <cell r="A91" t="str">
            <v>elccfchfter</v>
          </cell>
          <cell r="C91">
            <v>1.7257934205000001</v>
          </cell>
          <cell r="D91">
            <v>1.9755069458531127</v>
          </cell>
          <cell r="E91">
            <v>2.0042676648482121</v>
          </cell>
          <cell r="F91">
            <v>2.0604880990164558</v>
          </cell>
          <cell r="G91">
            <v>2.0430274537331936</v>
          </cell>
          <cell r="H91">
            <v>1.9241113581848284</v>
          </cell>
          <cell r="K91">
            <v>1.7251632049999999</v>
          </cell>
          <cell r="L91">
            <v>2.1649520673076634</v>
          </cell>
          <cell r="M91">
            <v>2.3254798564311616</v>
          </cell>
          <cell r="N91">
            <v>2.1910959291753622</v>
          </cell>
          <cell r="O91">
            <v>2.0250964593541858</v>
          </cell>
          <cell r="P91">
            <v>1.4462341708781894</v>
          </cell>
        </row>
        <row r="92">
          <cell r="A92" t="str">
            <v>biocfchfter</v>
          </cell>
          <cell r="C92">
            <v>0.23263523654833507</v>
          </cell>
          <cell r="D92">
            <v>0.30993279258841255</v>
          </cell>
          <cell r="E92">
            <v>0.20157100233870218</v>
          </cell>
          <cell r="F92">
            <v>0.13085254928966417</v>
          </cell>
          <cell r="G92">
            <v>7.7406649163789379E-2</v>
          </cell>
          <cell r="H92">
            <v>3.4630693345011475E-2</v>
          </cell>
          <cell r="K92">
            <v>0.23260939869963443</v>
          </cell>
          <cell r="L92">
            <v>0.2470806944322339</v>
          </cell>
          <cell r="M92">
            <v>0.32783461447556766</v>
          </cell>
          <cell r="N92">
            <v>0.3789711689587103</v>
          </cell>
          <cell r="O92">
            <v>0.36770936707666935</v>
          </cell>
          <cell r="P92">
            <v>0.22663730195306409</v>
          </cell>
        </row>
        <row r="95">
          <cell r="C95" t="str">
            <v>Energy consumption for other thermal uses per energy forms (EBU)</v>
          </cell>
          <cell r="K95" t="str">
            <v>Energy consumption for other thermal uses per energy forms (EBU)</v>
          </cell>
        </row>
        <row r="96">
          <cell r="A96" t="str">
            <v>cmscfothter</v>
          </cell>
          <cell r="C96">
            <v>4.3620640308226807E-2</v>
          </cell>
          <cell r="D96">
            <v>1.9238991338756915E-2</v>
          </cell>
          <cell r="E96">
            <v>0</v>
          </cell>
          <cell r="F96">
            <v>0</v>
          </cell>
          <cell r="G96">
            <v>0</v>
          </cell>
          <cell r="H96">
            <v>0</v>
          </cell>
          <cell r="K96">
            <v>4.3633361979789058E-2</v>
          </cell>
          <cell r="L96">
            <v>1.6794062166424963E-2</v>
          </cell>
          <cell r="M96">
            <v>0</v>
          </cell>
          <cell r="N96">
            <v>0</v>
          </cell>
          <cell r="O96">
            <v>0</v>
          </cell>
          <cell r="P96">
            <v>0</v>
          </cell>
        </row>
        <row r="97">
          <cell r="C97">
            <v>0</v>
          </cell>
          <cell r="D97">
            <v>0</v>
          </cell>
          <cell r="E97">
            <v>0</v>
          </cell>
          <cell r="F97">
            <v>0</v>
          </cell>
          <cell r="G97">
            <v>0</v>
          </cell>
          <cell r="H97">
            <v>0</v>
          </cell>
          <cell r="K97">
            <v>0</v>
          </cell>
          <cell r="L97">
            <v>0</v>
          </cell>
          <cell r="M97">
            <v>0</v>
          </cell>
          <cell r="N97">
            <v>0</v>
          </cell>
          <cell r="O97">
            <v>0</v>
          </cell>
          <cell r="P97">
            <v>0</v>
          </cell>
        </row>
        <row r="98">
          <cell r="A98" t="str">
            <v>gzlcfothter</v>
          </cell>
          <cell r="C98">
            <v>1.1205600385554733</v>
          </cell>
          <cell r="D98">
            <v>0.78810641650219071</v>
          </cell>
          <cell r="E98">
            <v>0.69508427917669846</v>
          </cell>
          <cell r="F98">
            <v>0.58741159170637958</v>
          </cell>
          <cell r="G98">
            <v>0.49177335018708102</v>
          </cell>
          <cell r="H98">
            <v>0.40912712450838962</v>
          </cell>
          <cell r="K98">
            <v>1.121142105046889</v>
          </cell>
          <cell r="L98">
            <v>0.70889203636463272</v>
          </cell>
          <cell r="M98">
            <v>0.49810924654296074</v>
          </cell>
          <cell r="N98">
            <v>0.33492208223177744</v>
          </cell>
          <cell r="O98">
            <v>0.19229351225005151</v>
          </cell>
          <cell r="P98">
            <v>1.7221408550310499E-2</v>
          </cell>
        </row>
        <row r="99">
          <cell r="A99" t="str">
            <v>folcfothter</v>
          </cell>
          <cell r="C99">
            <v>0</v>
          </cell>
          <cell r="D99">
            <v>0</v>
          </cell>
          <cell r="E99">
            <v>0</v>
          </cell>
          <cell r="F99">
            <v>0</v>
          </cell>
          <cell r="G99">
            <v>0</v>
          </cell>
          <cell r="H99">
            <v>0</v>
          </cell>
          <cell r="K99">
            <v>0</v>
          </cell>
          <cell r="L99">
            <v>0</v>
          </cell>
          <cell r="M99">
            <v>0</v>
          </cell>
          <cell r="N99">
            <v>0</v>
          </cell>
          <cell r="O99">
            <v>0</v>
          </cell>
          <cell r="P99">
            <v>0</v>
          </cell>
        </row>
        <row r="100">
          <cell r="C100">
            <v>0</v>
          </cell>
          <cell r="D100">
            <v>0</v>
          </cell>
          <cell r="E100">
            <v>0</v>
          </cell>
          <cell r="F100">
            <v>0</v>
          </cell>
          <cell r="G100">
            <v>0</v>
          </cell>
          <cell r="H100">
            <v>0</v>
          </cell>
          <cell r="K100">
            <v>0</v>
          </cell>
          <cell r="L100">
            <v>0</v>
          </cell>
          <cell r="M100">
            <v>0</v>
          </cell>
          <cell r="N100">
            <v>0</v>
          </cell>
          <cell r="O100">
            <v>0</v>
          </cell>
          <cell r="P100">
            <v>0</v>
          </cell>
        </row>
        <row r="101">
          <cell r="A101" t="str">
            <v>gplcfothter</v>
          </cell>
          <cell r="C101">
            <v>0</v>
          </cell>
          <cell r="D101">
            <v>0</v>
          </cell>
          <cell r="E101">
            <v>0</v>
          </cell>
          <cell r="F101">
            <v>0</v>
          </cell>
          <cell r="G101">
            <v>0</v>
          </cell>
          <cell r="H101">
            <v>0</v>
          </cell>
          <cell r="K101">
            <v>0</v>
          </cell>
          <cell r="L101">
            <v>0</v>
          </cell>
          <cell r="M101">
            <v>0</v>
          </cell>
          <cell r="N101">
            <v>0</v>
          </cell>
          <cell r="O101">
            <v>0</v>
          </cell>
          <cell r="P101">
            <v>0</v>
          </cell>
        </row>
        <row r="102">
          <cell r="A102" t="str">
            <v>gazcfothter</v>
          </cell>
          <cell r="C102">
            <v>1.6130450065913484</v>
          </cell>
          <cell r="D102">
            <v>1.8822448875990476</v>
          </cell>
          <cell r="E102">
            <v>1.9531129873387902</v>
          </cell>
          <cell r="F102">
            <v>1.9223844750110568</v>
          </cell>
          <cell r="G102">
            <v>1.7985095820498711</v>
          </cell>
          <cell r="H102">
            <v>1.3728088595963097</v>
          </cell>
          <cell r="K102">
            <v>1.6138871064456841</v>
          </cell>
          <cell r="L102">
            <v>1.6924358381350952</v>
          </cell>
          <cell r="M102">
            <v>1.5020199735264124</v>
          </cell>
          <cell r="N102">
            <v>1.2766901204525478</v>
          </cell>
          <cell r="O102">
            <v>1.0178479849592836</v>
          </cell>
          <cell r="P102">
            <v>0.20646425829833845</v>
          </cell>
        </row>
        <row r="103">
          <cell r="A103" t="str">
            <v>heacfothter</v>
          </cell>
          <cell r="C103">
            <v>0.23510104859508074</v>
          </cell>
          <cell r="D103">
            <v>0.23985259612781321</v>
          </cell>
          <cell r="E103">
            <v>0.23871732758956535</v>
          </cell>
          <cell r="F103">
            <v>0.24652039697040623</v>
          </cell>
          <cell r="G103">
            <v>0.28026986829681544</v>
          </cell>
          <cell r="H103">
            <v>0.39999723472788018</v>
          </cell>
          <cell r="K103">
            <v>0.23516995895899398</v>
          </cell>
          <cell r="L103">
            <v>0.14661100489447626</v>
          </cell>
          <cell r="M103">
            <v>0.19835183523910596</v>
          </cell>
          <cell r="N103">
            <v>0.22814096959155949</v>
          </cell>
          <cell r="O103">
            <v>0.26942120326140923</v>
          </cell>
          <cell r="P103">
            <v>0.66651267094262145</v>
          </cell>
        </row>
        <row r="104">
          <cell r="A104" t="str">
            <v>elccfothter</v>
          </cell>
          <cell r="C104">
            <v>0.68401400410545043</v>
          </cell>
          <cell r="D104">
            <v>0.80913491205624355</v>
          </cell>
          <cell r="E104">
            <v>0.91650257120980139</v>
          </cell>
          <cell r="F104">
            <v>1.0503253752930053</v>
          </cell>
          <cell r="G104">
            <v>1.2238122500100688</v>
          </cell>
          <cell r="H104">
            <v>1.7735246538267013</v>
          </cell>
          <cell r="K104">
            <v>0.68470463466846232</v>
          </cell>
          <cell r="L104">
            <v>0.80188594401410329</v>
          </cell>
          <cell r="M104">
            <v>0.98648882445843744</v>
          </cell>
          <cell r="N104">
            <v>1.0799568089699731</v>
          </cell>
          <cell r="O104">
            <v>1.2027708555513408</v>
          </cell>
          <cell r="P104">
            <v>1.1860252215867639</v>
          </cell>
        </row>
        <row r="105">
          <cell r="A105" t="str">
            <v>biocfothter</v>
          </cell>
          <cell r="C105">
            <v>8.8164763451664976E-2</v>
          </cell>
          <cell r="D105">
            <v>0.12928138244224407</v>
          </cell>
          <cell r="E105">
            <v>8.7616372433861972E-2</v>
          </cell>
          <cell r="F105">
            <v>5.9921870660308879E-2</v>
          </cell>
          <cell r="G105">
            <v>3.6776462581082997E-2</v>
          </cell>
          <cell r="H105">
            <v>1.4450334371766823E-2</v>
          </cell>
          <cell r="K105">
            <v>8.8190601300365587E-2</v>
          </cell>
          <cell r="L105">
            <v>9.311237550227143E-2</v>
          </cell>
          <cell r="M105">
            <v>0.14207197514753456</v>
          </cell>
          <cell r="N105">
            <v>0.1985931108699607</v>
          </cell>
          <cell r="O105">
            <v>0.237740245345925</v>
          </cell>
          <cell r="P105">
            <v>0.17637320563881825</v>
          </cell>
        </row>
        <row r="108">
          <cell r="C108" t="str">
            <v>Total consumption of electricity of services for specific end-uses (TWh)</v>
          </cell>
          <cell r="K108" t="str">
            <v>Total consumption of electricity of services for specific end-uses (TWh)</v>
          </cell>
        </row>
        <row r="109">
          <cell r="A109" t="str">
            <v>elccfspeter</v>
          </cell>
          <cell r="C109">
            <v>51.623806062987789</v>
          </cell>
          <cell r="D109">
            <v>68.798070362935249</v>
          </cell>
          <cell r="E109">
            <v>70.298359437054813</v>
          </cell>
          <cell r="F109">
            <v>71.645501349990212</v>
          </cell>
          <cell r="G109">
            <v>73.017279113936098</v>
          </cell>
          <cell r="H109">
            <v>74.565246075002733</v>
          </cell>
          <cell r="K109">
            <v>51.623103562255096</v>
          </cell>
          <cell r="L109">
            <v>68.796391430048175</v>
          </cell>
          <cell r="M109">
            <v>70.056823929948351</v>
          </cell>
          <cell r="N109">
            <v>65.70888685766198</v>
          </cell>
          <cell r="O109">
            <v>61.182691013625792</v>
          </cell>
          <cell r="P109">
            <v>52.838341266266497</v>
          </cell>
        </row>
        <row r="111">
          <cell r="C111" t="str">
            <v>Total consumption of electricity of services for air conditioning (TWh)</v>
          </cell>
          <cell r="K111" t="str">
            <v>Total consumption of electricity of services for air conditioning (TWh)</v>
          </cell>
        </row>
        <row r="112">
          <cell r="A112" t="str">
            <v>elccfcliter</v>
          </cell>
          <cell r="C112">
            <v>3.2168052788092996</v>
          </cell>
          <cell r="D112">
            <v>5.9114250980630487</v>
          </cell>
          <cell r="E112">
            <v>6.1473049621912779</v>
          </cell>
          <cell r="F112">
            <v>6.0220290784891599</v>
          </cell>
          <cell r="G112">
            <v>6.1318399443279361</v>
          </cell>
          <cell r="H112">
            <v>6.54171979783567</v>
          </cell>
          <cell r="K112">
            <v>3.2168052788092996</v>
          </cell>
          <cell r="L112">
            <v>5.9114250980630487</v>
          </cell>
          <cell r="M112">
            <v>6.1473045294562052</v>
          </cell>
          <cell r="N112">
            <v>5.9994729646134619</v>
          </cell>
          <cell r="O112">
            <v>6.0855550969316337</v>
          </cell>
          <cell r="P112">
            <v>6.3752568471256543</v>
          </cell>
        </row>
        <row r="115">
          <cell r="C115" t="str">
            <v>Total employment in commercial and non commercial services (million)</v>
          </cell>
          <cell r="K115" t="str">
            <v>Total employment in commercial and non commercial services (million)</v>
          </cell>
        </row>
        <row r="116">
          <cell r="A116" t="str">
            <v>emp</v>
          </cell>
          <cell r="C116">
            <v>17.813600000000001</v>
          </cell>
          <cell r="D116">
            <v>20.182164976284767</v>
          </cell>
          <cell r="E116">
            <v>20.667077912216154</v>
          </cell>
          <cell r="F116">
            <v>21.028815173946828</v>
          </cell>
          <cell r="G116">
            <v>21.396893568966835</v>
          </cell>
          <cell r="H116">
            <v>22.74711701186752</v>
          </cell>
          <cell r="K116">
            <v>17.813600000000001</v>
          </cell>
          <cell r="L116">
            <v>20.182164976284767</v>
          </cell>
          <cell r="M116">
            <v>20.667077912216154</v>
          </cell>
          <cell r="N116">
            <v>21.028815173946828</v>
          </cell>
          <cell r="O116">
            <v>21.396893568966835</v>
          </cell>
          <cell r="P116">
            <v>22.74711701186752</v>
          </cell>
        </row>
        <row r="118">
          <cell r="C118" t="str">
            <v>Number of employees (million)</v>
          </cell>
          <cell r="K118" t="str">
            <v>Number of employees (million)</v>
          </cell>
        </row>
        <row r="119">
          <cell r="A119" t="str">
            <v>empserv1</v>
          </cell>
          <cell r="C119">
            <v>7.3579999999999997</v>
          </cell>
          <cell r="D119">
            <v>8.2193738574550395</v>
          </cell>
          <cell r="E119">
            <v>8.4561226694119096</v>
          </cell>
          <cell r="F119">
            <v>8.7059294820139872</v>
          </cell>
          <cell r="G119">
            <v>8.9524602692557238</v>
          </cell>
          <cell r="H119">
            <v>9.476448947144009</v>
          </cell>
          <cell r="K119">
            <v>7.3579999999999997</v>
          </cell>
          <cell r="L119">
            <v>8.2193738574550395</v>
          </cell>
          <cell r="M119">
            <v>8.4561226694119096</v>
          </cell>
          <cell r="N119">
            <v>8.7059294820139872</v>
          </cell>
          <cell r="O119">
            <v>8.9524602692557238</v>
          </cell>
          <cell r="P119">
            <v>9.476448947144009</v>
          </cell>
        </row>
        <row r="120">
          <cell r="A120" t="str">
            <v>empserv2</v>
          </cell>
          <cell r="C120">
            <v>3.0411000000000001</v>
          </cell>
          <cell r="D120">
            <v>3.3620124838006622</v>
          </cell>
          <cell r="E120">
            <v>3.3435988463119424</v>
          </cell>
          <cell r="F120">
            <v>3.248951944374785</v>
          </cell>
          <cell r="G120">
            <v>3.1624608694932981</v>
          </cell>
          <cell r="H120">
            <v>3.2391894624899349</v>
          </cell>
          <cell r="K120">
            <v>3.0411000000000001</v>
          </cell>
          <cell r="L120">
            <v>3.3620124838006622</v>
          </cell>
          <cell r="M120">
            <v>3.3435988463119424</v>
          </cell>
          <cell r="N120">
            <v>3.248951944374785</v>
          </cell>
          <cell r="O120">
            <v>3.1624608694932981</v>
          </cell>
          <cell r="P120">
            <v>3.2391894624899349</v>
          </cell>
        </row>
        <row r="121">
          <cell r="A121" t="str">
            <v>empserv3</v>
          </cell>
          <cell r="C121">
            <v>1.3973</v>
          </cell>
          <cell r="D121">
            <v>1.7112764623427139</v>
          </cell>
          <cell r="E121">
            <v>1.6779989265792936</v>
          </cell>
          <cell r="F121">
            <v>1.7285686072984292</v>
          </cell>
          <cell r="G121">
            <v>1.7780818555811437</v>
          </cell>
          <cell r="H121">
            <v>1.9312302343075525</v>
          </cell>
          <cell r="K121">
            <v>1.3973</v>
          </cell>
          <cell r="L121">
            <v>1.7112764623427139</v>
          </cell>
          <cell r="M121">
            <v>1.6779989265792936</v>
          </cell>
          <cell r="N121">
            <v>1.7285686072984292</v>
          </cell>
          <cell r="O121">
            <v>1.7780818555811437</v>
          </cell>
          <cell r="P121">
            <v>1.9312302343075525</v>
          </cell>
        </row>
        <row r="122">
          <cell r="A122" t="str">
            <v>empserv4</v>
          </cell>
          <cell r="C122">
            <v>6.0171999999999999</v>
          </cell>
          <cell r="D122">
            <v>6.8895021726863508</v>
          </cell>
          <cell r="E122">
            <v>7.1893574699130083</v>
          </cell>
          <cell r="F122">
            <v>7.3453651402596272</v>
          </cell>
          <cell r="G122">
            <v>7.5038905746366691</v>
          </cell>
          <cell r="H122">
            <v>8.1002483679260244</v>
          </cell>
          <cell r="K122">
            <v>6.0171999999999999</v>
          </cell>
          <cell r="L122">
            <v>6.8895021726863508</v>
          </cell>
          <cell r="M122">
            <v>7.1893574699130083</v>
          </cell>
          <cell r="N122">
            <v>7.3453651402596272</v>
          </cell>
          <cell r="O122">
            <v>7.5038905746366691</v>
          </cell>
          <cell r="P122">
            <v>8.1002483679260244</v>
          </cell>
        </row>
        <row r="124">
          <cell r="C124" t="str">
            <v xml:space="preserve">Value added of services (billions $)     </v>
          </cell>
          <cell r="K124" t="str">
            <v xml:space="preserve">Value added of services (billions $)     </v>
          </cell>
        </row>
        <row r="125">
          <cell r="A125" t="str">
            <v>vadterxx</v>
          </cell>
          <cell r="C125">
            <v>1359.7805175000001</v>
          </cell>
          <cell r="D125">
            <v>1663.9855761370454</v>
          </cell>
          <cell r="E125">
            <v>1805.5131849368956</v>
          </cell>
          <cell r="F125">
            <v>1924.0283589735177</v>
          </cell>
          <cell r="G125">
            <v>2063.3122358652263</v>
          </cell>
          <cell r="H125">
            <v>2917.0824962899378</v>
          </cell>
          <cell r="K125">
            <v>1359.7805175000001</v>
          </cell>
          <cell r="L125">
            <v>1663.9855761370454</v>
          </cell>
          <cell r="M125">
            <v>1805.5131849368956</v>
          </cell>
          <cell r="N125">
            <v>1924.0283589735177</v>
          </cell>
          <cell r="O125">
            <v>2063.3122358652263</v>
          </cell>
          <cell r="P125">
            <v>2917.0824962899378</v>
          </cell>
        </row>
        <row r="128">
          <cell r="C128" t="str">
            <v>Specific energy consumption index, space heating, new services buildings (1= buildings at base year</v>
          </cell>
          <cell r="K128" t="str">
            <v>Specific energy consumption index, space heating, new services buildings (1= buildings at base year</v>
          </cell>
        </row>
        <row r="129">
          <cell r="C129">
            <v>1</v>
          </cell>
          <cell r="D129">
            <v>0.6</v>
          </cell>
          <cell r="E129">
            <v>0.58460000000000001</v>
          </cell>
          <cell r="F129">
            <v>0.52639999999999998</v>
          </cell>
          <cell r="G129">
            <v>0.43659999999999999</v>
          </cell>
          <cell r="H129">
            <v>0.27200000000000002</v>
          </cell>
          <cell r="K129">
            <v>1</v>
          </cell>
          <cell r="L129">
            <v>0.6</v>
          </cell>
          <cell r="M129">
            <v>0.57169999999999999</v>
          </cell>
          <cell r="N129">
            <v>0.4748</v>
          </cell>
          <cell r="O129">
            <v>0.36120000000000002</v>
          </cell>
          <cell r="P129">
            <v>0.1918</v>
          </cell>
        </row>
        <row r="131">
          <cell r="C131" t="str">
            <v>Specific energy consumption index, space heating, old services buildings (1= base year)</v>
          </cell>
          <cell r="K131" t="str">
            <v>Specific energy consumption index, space heating, old services buildings (1= base year)</v>
          </cell>
        </row>
        <row r="132">
          <cell r="C132">
            <v>1</v>
          </cell>
          <cell r="D132">
            <v>0.85</v>
          </cell>
          <cell r="E132">
            <v>0.73080000000000001</v>
          </cell>
          <cell r="F132">
            <v>0.62150000000000005</v>
          </cell>
          <cell r="G132">
            <v>0.4899</v>
          </cell>
          <cell r="H132">
            <v>0.27289999999999998</v>
          </cell>
          <cell r="K132">
            <v>1</v>
          </cell>
          <cell r="L132">
            <v>0.85</v>
          </cell>
          <cell r="M132">
            <v>0.73839999999999995</v>
          </cell>
          <cell r="N132">
            <v>0.58430000000000004</v>
          </cell>
          <cell r="O132">
            <v>0.42199999999999999</v>
          </cell>
          <cell r="P132">
            <v>0.16250000000000001</v>
          </cell>
        </row>
        <row r="134">
          <cell r="C134" t="str">
            <v>Index of evolution of the useful energy requirement per employee,thermal end-uses (1= base year)</v>
          </cell>
          <cell r="K134" t="str">
            <v>Index of evolution of the useful energy requirement per employee,thermal end-uses (1= base year)</v>
          </cell>
        </row>
        <row r="135">
          <cell r="A135" t="str">
            <v>idxthemp1</v>
          </cell>
          <cell r="C135">
            <v>1</v>
          </cell>
          <cell r="D135">
            <v>0.996</v>
          </cell>
          <cell r="E135">
            <v>0.996</v>
          </cell>
          <cell r="F135">
            <v>0.996</v>
          </cell>
          <cell r="G135">
            <v>0.996</v>
          </cell>
          <cell r="H135">
            <v>0.996</v>
          </cell>
          <cell r="K135">
            <v>1</v>
          </cell>
          <cell r="L135">
            <v>0.90010000000000001</v>
          </cell>
          <cell r="M135">
            <v>0.8911</v>
          </cell>
          <cell r="N135">
            <v>0.85509999999999997</v>
          </cell>
          <cell r="O135">
            <v>0.82809999999999995</v>
          </cell>
          <cell r="P135">
            <v>0.64</v>
          </cell>
        </row>
        <row r="136">
          <cell r="A136" t="str">
            <v>idxthemp2</v>
          </cell>
          <cell r="C136">
            <v>1</v>
          </cell>
          <cell r="D136">
            <v>0.91720000000000002</v>
          </cell>
          <cell r="E136">
            <v>0.91720000000000002</v>
          </cell>
          <cell r="F136">
            <v>0.91720000000000002</v>
          </cell>
          <cell r="G136">
            <v>0.91720000000000002</v>
          </cell>
          <cell r="H136">
            <v>0.91720000000000002</v>
          </cell>
          <cell r="K136">
            <v>1</v>
          </cell>
          <cell r="L136">
            <v>0.82779999999999998</v>
          </cell>
          <cell r="M136">
            <v>0.8196</v>
          </cell>
          <cell r="N136">
            <v>0.79469999999999996</v>
          </cell>
          <cell r="O136">
            <v>0.76990000000000003</v>
          </cell>
          <cell r="P136">
            <v>0.59609999999999996</v>
          </cell>
        </row>
        <row r="137">
          <cell r="A137" t="str">
            <v>idxthemp3</v>
          </cell>
          <cell r="C137">
            <v>1</v>
          </cell>
          <cell r="D137">
            <v>0.9224</v>
          </cell>
          <cell r="E137">
            <v>0.9224</v>
          </cell>
          <cell r="F137">
            <v>0.9224</v>
          </cell>
          <cell r="G137">
            <v>0.9224</v>
          </cell>
          <cell r="H137">
            <v>0.9224</v>
          </cell>
          <cell r="K137">
            <v>1</v>
          </cell>
          <cell r="L137">
            <v>0.83299999999999996</v>
          </cell>
          <cell r="M137">
            <v>0.81630000000000003</v>
          </cell>
          <cell r="N137">
            <v>0.78300000000000003</v>
          </cell>
          <cell r="O137">
            <v>0.74970000000000003</v>
          </cell>
          <cell r="P137">
            <v>0.56979999999999997</v>
          </cell>
        </row>
        <row r="138">
          <cell r="A138" t="str">
            <v>idxthemp4</v>
          </cell>
          <cell r="C138">
            <v>1</v>
          </cell>
          <cell r="D138">
            <v>0.90659999999999996</v>
          </cell>
          <cell r="E138">
            <v>0.91569999999999996</v>
          </cell>
          <cell r="F138">
            <v>0.91569999999999996</v>
          </cell>
          <cell r="G138">
            <v>0.91569999999999996</v>
          </cell>
          <cell r="H138">
            <v>0.94289999999999996</v>
          </cell>
          <cell r="K138">
            <v>1</v>
          </cell>
          <cell r="L138">
            <v>0.81889999999999996</v>
          </cell>
          <cell r="M138">
            <v>0.81889999999999996</v>
          </cell>
          <cell r="N138">
            <v>0.7944</v>
          </cell>
          <cell r="O138">
            <v>0.76980000000000004</v>
          </cell>
          <cell r="P138">
            <v>0.60440000000000005</v>
          </cell>
        </row>
        <row r="140">
          <cell r="C140" t="str">
            <v>Index of evolution of the electricity consumption per employee  (1= base year)</v>
          </cell>
          <cell r="K140" t="str">
            <v>Index of evolution of the electricity consumption per employee  (1= base year)</v>
          </cell>
        </row>
        <row r="141">
          <cell r="C141">
            <v>1</v>
          </cell>
          <cell r="D141">
            <v>1.0193000000000001</v>
          </cell>
          <cell r="E141">
            <v>1.0322</v>
          </cell>
          <cell r="F141">
            <v>1.0475000000000001</v>
          </cell>
          <cell r="G141">
            <v>1.0647</v>
          </cell>
          <cell r="H141">
            <v>1.0577000000000001</v>
          </cell>
          <cell r="K141">
            <v>1</v>
          </cell>
          <cell r="L141">
            <v>1.0193000000000001</v>
          </cell>
          <cell r="M141">
            <v>1.0235000000000001</v>
          </cell>
          <cell r="N141">
            <v>0.92689999999999995</v>
          </cell>
          <cell r="O141">
            <v>0.83630000000000004</v>
          </cell>
          <cell r="P141">
            <v>0.66659999999999997</v>
          </cell>
        </row>
        <row r="142">
          <cell r="C142">
            <v>1</v>
          </cell>
          <cell r="D142">
            <v>1.2011000000000001</v>
          </cell>
          <cell r="E142">
            <v>1.2074</v>
          </cell>
          <cell r="F142">
            <v>1.2392000000000001</v>
          </cell>
          <cell r="G142">
            <v>1.2702</v>
          </cell>
          <cell r="H142">
            <v>1.2013</v>
          </cell>
          <cell r="K142">
            <v>1</v>
          </cell>
          <cell r="L142">
            <v>1.2011000000000001</v>
          </cell>
          <cell r="M142">
            <v>1.2027000000000001</v>
          </cell>
          <cell r="N142">
            <v>1.1398999999999999</v>
          </cell>
          <cell r="O142">
            <v>1.0671999999999999</v>
          </cell>
          <cell r="P142">
            <v>0.85709999999999997</v>
          </cell>
        </row>
        <row r="143">
          <cell r="C143">
            <v>1</v>
          </cell>
          <cell r="D143">
            <v>1.7465999999999999</v>
          </cell>
          <cell r="E143">
            <v>1.8240000000000001</v>
          </cell>
          <cell r="F143">
            <v>1.8165</v>
          </cell>
          <cell r="G143">
            <v>1.8124</v>
          </cell>
          <cell r="H143">
            <v>1.8775999999999999</v>
          </cell>
          <cell r="K143">
            <v>1</v>
          </cell>
          <cell r="L143">
            <v>1.7465999999999999</v>
          </cell>
          <cell r="M143">
            <v>1.8476999999999999</v>
          </cell>
          <cell r="N143">
            <v>1.7703</v>
          </cell>
          <cell r="O143">
            <v>1.6912</v>
          </cell>
          <cell r="P143">
            <v>1.6013999999999999</v>
          </cell>
        </row>
        <row r="144">
          <cell r="C144">
            <v>1</v>
          </cell>
          <cell r="D144">
            <v>1.1936</v>
          </cell>
          <cell r="E144">
            <v>1.1707000000000001</v>
          </cell>
          <cell r="F144">
            <v>1.1593</v>
          </cell>
          <cell r="G144">
            <v>1.1454</v>
          </cell>
          <cell r="H144">
            <v>1.0555000000000001</v>
          </cell>
          <cell r="K144">
            <v>1</v>
          </cell>
          <cell r="L144">
            <v>1.1936</v>
          </cell>
          <cell r="M144">
            <v>1.1655</v>
          </cell>
          <cell r="N144">
            <v>1.0730999999999999</v>
          </cell>
          <cell r="O144">
            <v>0.9788</v>
          </cell>
          <cell r="P144">
            <v>0.76849999999999996</v>
          </cell>
        </row>
        <row r="146">
          <cell r="C146" t="str">
            <v xml:space="preserve">Electricity requirement per employee for air cooling in equipped services buildings(kWh/year/emp) </v>
          </cell>
          <cell r="K146" t="str">
            <v xml:space="preserve">Electricity requirement per employee for air cooling in equipped services buildings(kWh/year/emp) </v>
          </cell>
        </row>
        <row r="147">
          <cell r="C147">
            <v>723.02139999999997</v>
          </cell>
          <cell r="D147">
            <v>723.02139999999997</v>
          </cell>
          <cell r="E147">
            <v>731.10490000000004</v>
          </cell>
          <cell r="F147">
            <v>671.89829999999995</v>
          </cell>
          <cell r="G147">
            <v>759.60990000000004</v>
          </cell>
          <cell r="H147">
            <v>839.56</v>
          </cell>
          <cell r="K147">
            <v>723.02139999999997</v>
          </cell>
          <cell r="L147">
            <v>723.02139999999997</v>
          </cell>
          <cell r="M147">
            <v>731.10410000000002</v>
          </cell>
          <cell r="N147">
            <v>668.65909999999997</v>
          </cell>
          <cell r="O147">
            <v>752.33619999999996</v>
          </cell>
          <cell r="P147">
            <v>815.19410000000005</v>
          </cell>
        </row>
        <row r="148">
          <cell r="C148">
            <v>900.44579999999996</v>
          </cell>
          <cell r="D148">
            <v>900.44579999999996</v>
          </cell>
          <cell r="E148">
            <v>935.8587</v>
          </cell>
          <cell r="F148">
            <v>898.3904</v>
          </cell>
          <cell r="G148">
            <v>1054.2272</v>
          </cell>
          <cell r="H148">
            <v>1170.6413</v>
          </cell>
          <cell r="K148">
            <v>900.44579999999996</v>
          </cell>
          <cell r="L148">
            <v>900.44579999999996</v>
          </cell>
          <cell r="M148">
            <v>935.85940000000005</v>
          </cell>
          <cell r="N148">
            <v>895.63490000000002</v>
          </cell>
          <cell r="O148">
            <v>1047.6768</v>
          </cell>
          <cell r="P148">
            <v>1146.4149</v>
          </cell>
        </row>
        <row r="149">
          <cell r="C149">
            <v>1090.0245</v>
          </cell>
          <cell r="D149">
            <v>1090.0245</v>
          </cell>
          <cell r="E149">
            <v>1172.3349000000001</v>
          </cell>
          <cell r="F149">
            <v>1066.9970000000001</v>
          </cell>
          <cell r="G149">
            <v>1196.1283000000001</v>
          </cell>
          <cell r="H149">
            <v>1332.8604</v>
          </cell>
          <cell r="K149">
            <v>1090.0245</v>
          </cell>
          <cell r="L149">
            <v>1090.0245</v>
          </cell>
          <cell r="M149">
            <v>1172.3349000000001</v>
          </cell>
          <cell r="N149">
            <v>1061.6884</v>
          </cell>
          <cell r="O149">
            <v>1182.7512999999999</v>
          </cell>
          <cell r="P149">
            <v>1275.3678</v>
          </cell>
        </row>
        <row r="150">
          <cell r="C150">
            <v>1075.9875</v>
          </cell>
          <cell r="D150">
            <v>1075.9875</v>
          </cell>
          <cell r="E150">
            <v>1137.1084000000001</v>
          </cell>
          <cell r="F150">
            <v>1068.8861999999999</v>
          </cell>
          <cell r="G150">
            <v>1224.9612999999999</v>
          </cell>
          <cell r="H150">
            <v>1325.3568</v>
          </cell>
          <cell r="K150">
            <v>1075.9875</v>
          </cell>
          <cell r="L150">
            <v>1075.9875</v>
          </cell>
          <cell r="M150">
            <v>1137.1093000000001</v>
          </cell>
          <cell r="N150">
            <v>1066.252</v>
          </cell>
          <cell r="O150">
            <v>1218.5632000000001</v>
          </cell>
          <cell r="P150">
            <v>1299.8794</v>
          </cell>
        </row>
        <row r="153">
          <cell r="C153" t="str">
            <v xml:space="preserve">share of strategic fuels in thermal energy requirements (1)   </v>
          </cell>
          <cell r="K153" t="str">
            <v xml:space="preserve">share of strategic fuels in thermal energy requirements (1)   </v>
          </cell>
        </row>
        <row r="154">
          <cell r="C154" t="str">
            <v>Coal</v>
          </cell>
          <cell r="K154" t="str">
            <v>Coal</v>
          </cell>
        </row>
        <row r="155">
          <cell r="A155" t="str">
            <v>prtchath1</v>
          </cell>
          <cell r="C155">
            <v>1.3774057013521416E-2</v>
          </cell>
          <cell r="D155">
            <v>6.4999999999999997E-3</v>
          </cell>
          <cell r="E155">
            <v>0</v>
          </cell>
          <cell r="F155">
            <v>0</v>
          </cell>
          <cell r="G155">
            <v>0</v>
          </cell>
          <cell r="H155">
            <v>0</v>
          </cell>
          <cell r="K155">
            <v>1.3774057013521416E-2</v>
          </cell>
          <cell r="L155">
            <v>6.4999999999999997E-3</v>
          </cell>
          <cell r="M155">
            <v>0</v>
          </cell>
          <cell r="N155">
            <v>0</v>
          </cell>
          <cell r="O155">
            <v>0</v>
          </cell>
          <cell r="P155">
            <v>0</v>
          </cell>
        </row>
        <row r="156">
          <cell r="A156" t="str">
            <v>prtchath2</v>
          </cell>
          <cell r="C156">
            <v>6.9435833849968995E-3</v>
          </cell>
          <cell r="D156">
            <v>3.0000000000000001E-3</v>
          </cell>
          <cell r="E156">
            <v>0</v>
          </cell>
          <cell r="F156">
            <v>0</v>
          </cell>
          <cell r="G156">
            <v>0</v>
          </cell>
          <cell r="H156">
            <v>0</v>
          </cell>
          <cell r="K156">
            <v>6.9435833849968995E-3</v>
          </cell>
          <cell r="L156">
            <v>3.0000000000000001E-3</v>
          </cell>
          <cell r="M156">
            <v>0</v>
          </cell>
          <cell r="N156">
            <v>0</v>
          </cell>
          <cell r="O156">
            <v>0</v>
          </cell>
          <cell r="P156">
            <v>0</v>
          </cell>
        </row>
        <row r="157">
          <cell r="A157" t="str">
            <v>prtchath3</v>
          </cell>
          <cell r="C157">
            <v>1.2007463100142241E-2</v>
          </cell>
          <cell r="D157">
            <v>5.4000000000000003E-3</v>
          </cell>
          <cell r="E157">
            <v>0</v>
          </cell>
          <cell r="F157">
            <v>0</v>
          </cell>
          <cell r="G157">
            <v>0</v>
          </cell>
          <cell r="H157">
            <v>0</v>
          </cell>
          <cell r="K157">
            <v>1.2007463100142241E-2</v>
          </cell>
          <cell r="L157">
            <v>5.4000000000000003E-3</v>
          </cell>
          <cell r="M157">
            <v>0</v>
          </cell>
          <cell r="N157">
            <v>0</v>
          </cell>
          <cell r="O157">
            <v>0</v>
          </cell>
          <cell r="P157">
            <v>0</v>
          </cell>
        </row>
        <row r="158">
          <cell r="A158" t="str">
            <v>prtchath4</v>
          </cell>
          <cell r="C158">
            <v>1.0452688394378651E-2</v>
          </cell>
          <cell r="D158">
            <v>4.5999999999999999E-3</v>
          </cell>
          <cell r="E158">
            <v>0</v>
          </cell>
          <cell r="F158">
            <v>0</v>
          </cell>
          <cell r="G158">
            <v>0</v>
          </cell>
          <cell r="H158">
            <v>0</v>
          </cell>
          <cell r="K158">
            <v>1.0452688394378651E-2</v>
          </cell>
          <cell r="L158">
            <v>4.5999999999999999E-3</v>
          </cell>
          <cell r="M158">
            <v>0</v>
          </cell>
          <cell r="N158">
            <v>0</v>
          </cell>
          <cell r="O158">
            <v>0</v>
          </cell>
          <cell r="P158">
            <v>0</v>
          </cell>
        </row>
        <row r="159">
          <cell r="C159" t="str">
            <v>Heat_Oil</v>
          </cell>
          <cell r="K159" t="str">
            <v>Heat_Oil</v>
          </cell>
        </row>
        <row r="160">
          <cell r="A160" t="str">
            <v>prtfodth1</v>
          </cell>
          <cell r="C160">
            <v>0.27709734243759276</v>
          </cell>
          <cell r="D160">
            <v>0.14099999999999999</v>
          </cell>
          <cell r="E160">
            <v>0.11700000000000001</v>
          </cell>
          <cell r="F160">
            <v>9.7500000000000003E-2</v>
          </cell>
          <cell r="G160">
            <v>7.8399999999999997E-2</v>
          </cell>
          <cell r="H160">
            <v>4.1200000000000001E-2</v>
          </cell>
          <cell r="K160">
            <v>0.27709734243759276</v>
          </cell>
          <cell r="L160">
            <v>0.1482</v>
          </cell>
          <cell r="M160">
            <v>0.1076</v>
          </cell>
          <cell r="N160">
            <v>7.6700000000000004E-2</v>
          </cell>
          <cell r="O160">
            <v>4.4499999999999998E-2</v>
          </cell>
          <cell r="P160">
            <v>5.9999999999999995E-4</v>
          </cell>
        </row>
        <row r="161">
          <cell r="A161" t="str">
            <v>prtfodth2</v>
          </cell>
          <cell r="C161">
            <v>0.38911345319280843</v>
          </cell>
          <cell r="D161">
            <v>0.31869999999999998</v>
          </cell>
          <cell r="E161">
            <v>0.28349999999999997</v>
          </cell>
          <cell r="F161">
            <v>0.251</v>
          </cell>
          <cell r="G161">
            <v>0.22520000000000001</v>
          </cell>
          <cell r="H161">
            <v>0.21360000000000001</v>
          </cell>
          <cell r="K161">
            <v>0.38911345319280843</v>
          </cell>
          <cell r="L161">
            <v>0.33650000000000002</v>
          </cell>
          <cell r="M161">
            <v>0.2954</v>
          </cell>
          <cell r="N161">
            <v>0.2445</v>
          </cell>
          <cell r="O161">
            <v>0.17810000000000001</v>
          </cell>
          <cell r="P161">
            <v>1.9400000000000001E-2</v>
          </cell>
        </row>
        <row r="162">
          <cell r="A162" t="str">
            <v>prtfodth3</v>
          </cell>
          <cell r="C162">
            <v>0.35416012413869546</v>
          </cell>
          <cell r="D162">
            <v>0.23100000000000001</v>
          </cell>
          <cell r="E162">
            <v>0.21099999999999999</v>
          </cell>
          <cell r="F162">
            <v>0.193</v>
          </cell>
          <cell r="G162">
            <v>0.18260000000000001</v>
          </cell>
          <cell r="H162">
            <v>0.22220000000000001</v>
          </cell>
          <cell r="K162">
            <v>0.35416012413869546</v>
          </cell>
          <cell r="L162">
            <v>0.2351</v>
          </cell>
          <cell r="M162">
            <v>0.16259999999999999</v>
          </cell>
          <cell r="N162">
            <v>0.12509999999999999</v>
          </cell>
          <cell r="O162">
            <v>9.2899999999999996E-2</v>
          </cell>
          <cell r="P162">
            <v>3.0599999999999999E-2</v>
          </cell>
        </row>
        <row r="163">
          <cell r="A163" t="str">
            <v>prtfodth4</v>
          </cell>
          <cell r="C163">
            <v>0.3161503304789271</v>
          </cell>
          <cell r="D163">
            <v>0.22059999999999999</v>
          </cell>
          <cell r="E163">
            <v>0.19719999999999999</v>
          </cell>
          <cell r="F163">
            <v>0.17330000000000001</v>
          </cell>
          <cell r="G163">
            <v>0.1527</v>
          </cell>
          <cell r="H163">
            <v>0.1396</v>
          </cell>
          <cell r="K163">
            <v>0.3161503304789271</v>
          </cell>
          <cell r="L163">
            <v>0.22620000000000001</v>
          </cell>
          <cell r="M163">
            <v>0.18740000000000001</v>
          </cell>
          <cell r="N163">
            <v>0.15079999999999999</v>
          </cell>
          <cell r="O163">
            <v>0.1048</v>
          </cell>
          <cell r="P163">
            <v>1.12E-2</v>
          </cell>
        </row>
        <row r="164">
          <cell r="C164" t="str">
            <v>Gas</v>
          </cell>
          <cell r="K164" t="str">
            <v>Gas</v>
          </cell>
        </row>
        <row r="165">
          <cell r="A165" t="str">
            <v>prtgazth1</v>
          </cell>
          <cell r="C165">
            <v>0.58287102568273286</v>
          </cell>
          <cell r="D165">
            <v>0.71530000000000005</v>
          </cell>
          <cell r="E165">
            <v>0.75519999999999998</v>
          </cell>
          <cell r="F165">
            <v>0.76539999999999997</v>
          </cell>
          <cell r="G165">
            <v>0.74650000000000005</v>
          </cell>
          <cell r="H165">
            <v>0.55400000000000005</v>
          </cell>
          <cell r="K165">
            <v>0.58287102568273286</v>
          </cell>
          <cell r="L165">
            <v>0.75180000000000002</v>
          </cell>
          <cell r="M165">
            <v>0.83399999999999996</v>
          </cell>
          <cell r="N165">
            <v>0.85009999999999997</v>
          </cell>
          <cell r="O165">
            <v>0.86309999999999998</v>
          </cell>
          <cell r="P165">
            <v>0.20780000000000001</v>
          </cell>
        </row>
        <row r="166">
          <cell r="A166" t="str">
            <v>prtgazth2</v>
          </cell>
          <cell r="C166">
            <v>0.54016473297316436</v>
          </cell>
          <cell r="D166">
            <v>0.6149</v>
          </cell>
          <cell r="E166">
            <v>0.6573</v>
          </cell>
          <cell r="F166">
            <v>0.6885</v>
          </cell>
          <cell r="G166">
            <v>0.70669999999999999</v>
          </cell>
          <cell r="H166">
            <v>0.69179999999999997</v>
          </cell>
          <cell r="K166">
            <v>0.54016473297316436</v>
          </cell>
          <cell r="L166">
            <v>0.6492</v>
          </cell>
          <cell r="M166">
            <v>0.55689999999999995</v>
          </cell>
          <cell r="N166">
            <v>0.51080000000000003</v>
          </cell>
          <cell r="O166">
            <v>0.44450000000000001</v>
          </cell>
          <cell r="P166">
            <v>0.11070000000000001</v>
          </cell>
        </row>
        <row r="167">
          <cell r="A167" t="str">
            <v>prtgazth3</v>
          </cell>
          <cell r="C167">
            <v>0.52391794284447557</v>
          </cell>
          <cell r="D167">
            <v>0.64880000000000004</v>
          </cell>
          <cell r="E167">
            <v>0.67100000000000004</v>
          </cell>
          <cell r="F167">
            <v>0.68359999999999999</v>
          </cell>
          <cell r="G167">
            <v>0.67100000000000004</v>
          </cell>
          <cell r="H167">
            <v>0.54910000000000003</v>
          </cell>
          <cell r="K167">
            <v>0.52391794284447557</v>
          </cell>
          <cell r="L167">
            <v>0.66010000000000002</v>
          </cell>
          <cell r="M167">
            <v>0.75609999999999999</v>
          </cell>
          <cell r="N167">
            <v>0.79330000000000001</v>
          </cell>
          <cell r="O167">
            <v>0.81220000000000003</v>
          </cell>
          <cell r="P167">
            <v>0.35899999999999999</v>
          </cell>
        </row>
        <row r="168">
          <cell r="A168" t="str">
            <v>prtgazth4</v>
          </cell>
          <cell r="C168">
            <v>0.57766433037910603</v>
          </cell>
          <cell r="D168">
            <v>0.67720000000000002</v>
          </cell>
          <cell r="E168">
            <v>0.70399999999999996</v>
          </cell>
          <cell r="F168">
            <v>0.71950000000000003</v>
          </cell>
          <cell r="G168">
            <v>0.71650000000000003</v>
          </cell>
          <cell r="H168">
            <v>0.64329999999999998</v>
          </cell>
          <cell r="K168">
            <v>0.57766433037910603</v>
          </cell>
          <cell r="L168">
            <v>0.69430000000000003</v>
          </cell>
          <cell r="M168">
            <v>0.71189999999999998</v>
          </cell>
          <cell r="N168">
            <v>0.71419999999999995</v>
          </cell>
          <cell r="O168">
            <v>0.69510000000000005</v>
          </cell>
          <cell r="P168">
            <v>0.21829999999999999</v>
          </cell>
        </row>
        <row r="169">
          <cell r="C169" t="str">
            <v>Heat</v>
          </cell>
          <cell r="K169" t="str">
            <v>Heat</v>
          </cell>
        </row>
        <row r="170">
          <cell r="A170" t="str">
            <v>prtheath1</v>
          </cell>
          <cell r="C170">
            <v>0.12625757486615283</v>
          </cell>
          <cell r="D170">
            <v>0.13719999999999999</v>
          </cell>
          <cell r="E170">
            <v>0.12790000000000001</v>
          </cell>
          <cell r="F170">
            <v>0.1371</v>
          </cell>
          <cell r="G170">
            <v>0.17510000000000001</v>
          </cell>
          <cell r="H170">
            <v>0.40479999999999999</v>
          </cell>
          <cell r="K170">
            <v>0.12625757486615283</v>
          </cell>
          <cell r="L170">
            <v>9.3399999999999997E-2</v>
          </cell>
          <cell r="M170">
            <v>5.8400000000000001E-2</v>
          </cell>
          <cell r="N170">
            <v>7.3200000000000001E-2</v>
          </cell>
          <cell r="O170">
            <v>9.2399999999999996E-2</v>
          </cell>
          <cell r="P170">
            <v>0.79159999999999997</v>
          </cell>
        </row>
        <row r="171">
          <cell r="A171" t="str">
            <v>prtheath2</v>
          </cell>
          <cell r="C171">
            <v>6.3778230449030193E-2</v>
          </cell>
          <cell r="D171">
            <v>6.3399999999999998E-2</v>
          </cell>
          <cell r="E171">
            <v>5.9200000000000003E-2</v>
          </cell>
          <cell r="F171">
            <v>6.0499999999999998E-2</v>
          </cell>
          <cell r="G171">
            <v>6.8099999999999994E-2</v>
          </cell>
          <cell r="H171">
            <v>9.4600000000000004E-2</v>
          </cell>
          <cell r="K171">
            <v>6.3778230449030193E-2</v>
          </cell>
          <cell r="L171">
            <v>1.1299999999999999E-2</v>
          </cell>
          <cell r="M171">
            <v>0.1477</v>
          </cell>
          <cell r="N171">
            <v>0.2447</v>
          </cell>
          <cell r="O171">
            <v>0.37740000000000001</v>
          </cell>
          <cell r="P171">
            <v>0.86990000000000001</v>
          </cell>
        </row>
        <row r="172">
          <cell r="A172" t="str">
            <v>prtheath3</v>
          </cell>
          <cell r="C172">
            <v>0.1099144699166867</v>
          </cell>
          <cell r="D172">
            <v>0.1148</v>
          </cell>
          <cell r="E172">
            <v>0.1181</v>
          </cell>
          <cell r="F172">
            <v>0.1235</v>
          </cell>
          <cell r="G172">
            <v>0.1464</v>
          </cell>
          <cell r="H172">
            <v>0.22869999999999999</v>
          </cell>
          <cell r="K172">
            <v>0.1099144699166867</v>
          </cell>
          <cell r="L172">
            <v>9.9299999999999999E-2</v>
          </cell>
          <cell r="M172">
            <v>8.1299999999999997E-2</v>
          </cell>
          <cell r="N172">
            <v>8.1500000000000003E-2</v>
          </cell>
          <cell r="O172">
            <v>9.4899999999999998E-2</v>
          </cell>
          <cell r="P172">
            <v>0.61040000000000005</v>
          </cell>
        </row>
        <row r="173">
          <cell r="A173" t="str">
            <v>prtheath4</v>
          </cell>
          <cell r="C173">
            <v>9.5732650747588258E-2</v>
          </cell>
          <cell r="D173">
            <v>9.7500000000000003E-2</v>
          </cell>
          <cell r="E173">
            <v>9.8799999999999999E-2</v>
          </cell>
          <cell r="F173">
            <v>0.10730000000000001</v>
          </cell>
          <cell r="G173">
            <v>0.1308</v>
          </cell>
          <cell r="H173">
            <v>0.21709999999999999</v>
          </cell>
          <cell r="K173">
            <v>9.5732650747588258E-2</v>
          </cell>
          <cell r="L173">
            <v>7.4999999999999997E-2</v>
          </cell>
          <cell r="M173">
            <v>0.1007</v>
          </cell>
          <cell r="N173">
            <v>0.13500000000000001</v>
          </cell>
          <cell r="O173">
            <v>0.2001</v>
          </cell>
          <cell r="P173">
            <v>0.77059999999999995</v>
          </cell>
        </row>
        <row r="175">
          <cell r="C175" t="str">
            <v xml:space="preserve">Share of electricity in thermal energy requirements (1)    </v>
          </cell>
          <cell r="K175" t="str">
            <v xml:space="preserve">Share of electricity in thermal energy requirements (1)    </v>
          </cell>
        </row>
        <row r="176">
          <cell r="A176" t="str">
            <v>prtelcth1</v>
          </cell>
          <cell r="C176">
            <v>0.2681</v>
          </cell>
          <cell r="D176">
            <v>0.36330000000000001</v>
          </cell>
          <cell r="E176">
            <v>0.41930000000000001</v>
          </cell>
          <cell r="F176">
            <v>0.48349999999999999</v>
          </cell>
          <cell r="G176">
            <v>0.55579999999999996</v>
          </cell>
          <cell r="H176">
            <v>0.68320000000000003</v>
          </cell>
          <cell r="K176">
            <v>0.26490000000000002</v>
          </cell>
          <cell r="L176">
            <v>0.39340000000000003</v>
          </cell>
          <cell r="M176">
            <v>0.42230000000000001</v>
          </cell>
          <cell r="N176">
            <v>0.4541</v>
          </cell>
          <cell r="O176">
            <v>0.52200000000000002</v>
          </cell>
          <cell r="P176">
            <v>0.5927</v>
          </cell>
        </row>
        <row r="177">
          <cell r="A177" t="str">
            <v>prtelcth2</v>
          </cell>
          <cell r="C177">
            <v>0.32450000000000001</v>
          </cell>
          <cell r="D177">
            <v>0.3579</v>
          </cell>
          <cell r="E177">
            <v>0.41139999999999999</v>
          </cell>
          <cell r="F177">
            <v>0.46779999999999999</v>
          </cell>
          <cell r="G177">
            <v>0.52280000000000004</v>
          </cell>
          <cell r="H177">
            <v>0.64629999999999999</v>
          </cell>
          <cell r="K177">
            <v>0.32269999999999999</v>
          </cell>
          <cell r="L177">
            <v>0.39079999999999998</v>
          </cell>
          <cell r="M177">
            <v>0.42109999999999997</v>
          </cell>
          <cell r="N177">
            <v>0.41370000000000001</v>
          </cell>
          <cell r="O177">
            <v>0.41770000000000002</v>
          </cell>
          <cell r="P177">
            <v>0.43390000000000001</v>
          </cell>
        </row>
        <row r="178">
          <cell r="A178" t="str">
            <v>prtelcth3</v>
          </cell>
          <cell r="C178">
            <v>0.16439999999999999</v>
          </cell>
          <cell r="D178">
            <v>0.2011</v>
          </cell>
          <cell r="E178">
            <v>0.2094</v>
          </cell>
          <cell r="F178">
            <v>0.2404</v>
          </cell>
          <cell r="G178">
            <v>0.29420000000000002</v>
          </cell>
          <cell r="H178">
            <v>0.45669999999999999</v>
          </cell>
          <cell r="K178">
            <v>0.16250000000000001</v>
          </cell>
          <cell r="L178">
            <v>0.21759999999999999</v>
          </cell>
          <cell r="M178">
            <v>0.27479999999999999</v>
          </cell>
          <cell r="N178">
            <v>0.34</v>
          </cell>
          <cell r="O178">
            <v>0.43459999999999999</v>
          </cell>
          <cell r="P178">
            <v>0.6099</v>
          </cell>
        </row>
        <row r="179">
          <cell r="A179" t="str">
            <v>prtelcth4</v>
          </cell>
          <cell r="C179">
            <v>0.21490000000000001</v>
          </cell>
          <cell r="D179">
            <v>0.23619999999999999</v>
          </cell>
          <cell r="E179">
            <v>0.25679999999999997</v>
          </cell>
          <cell r="F179">
            <v>0.2913</v>
          </cell>
          <cell r="G179">
            <v>0.33979999999999999</v>
          </cell>
          <cell r="H179">
            <v>0.46760000000000002</v>
          </cell>
          <cell r="K179">
            <v>0.21279999999999999</v>
          </cell>
          <cell r="L179">
            <v>0.25629999999999997</v>
          </cell>
          <cell r="M179">
            <v>0.33950000000000002</v>
          </cell>
          <cell r="N179">
            <v>0.39829999999999999</v>
          </cell>
          <cell r="O179">
            <v>0.46050000000000002</v>
          </cell>
          <cell r="P179">
            <v>0.54630000000000001</v>
          </cell>
        </row>
        <row r="181">
          <cell r="C181" t="str">
            <v xml:space="preserve">Share of solar energy in thermal energy requirements (1)   </v>
          </cell>
          <cell r="K181" t="str">
            <v xml:space="preserve">Share of solar energy in thermal energy requirements (1)   </v>
          </cell>
        </row>
        <row r="182">
          <cell r="A182" t="str">
            <v>prtsolth1</v>
          </cell>
          <cell r="C182">
            <v>0</v>
          </cell>
          <cell r="D182">
            <v>4.5999999999999999E-3</v>
          </cell>
          <cell r="E182">
            <v>4.0000000000000001E-3</v>
          </cell>
          <cell r="F182">
            <v>3.3999999999999998E-3</v>
          </cell>
          <cell r="G182">
            <v>2.8999999999999998E-3</v>
          </cell>
          <cell r="H182">
            <v>2.5999999999999999E-3</v>
          </cell>
          <cell r="K182">
            <v>0</v>
          </cell>
          <cell r="L182">
            <v>4.5999999999999999E-3</v>
          </cell>
          <cell r="M182">
            <v>7.3000000000000001E-3</v>
          </cell>
          <cell r="N182">
            <v>1.2E-2</v>
          </cell>
          <cell r="O182">
            <v>1.8700000000000001E-2</v>
          </cell>
          <cell r="P182">
            <v>4.8800000000000003E-2</v>
          </cell>
        </row>
        <row r="183">
          <cell r="A183" t="str">
            <v>prtsolth2</v>
          </cell>
          <cell r="C183">
            <v>0</v>
          </cell>
          <cell r="D183">
            <v>1.34E-2</v>
          </cell>
          <cell r="E183">
            <v>1.18E-2</v>
          </cell>
          <cell r="F183">
            <v>9.7000000000000003E-3</v>
          </cell>
          <cell r="G183">
            <v>8.0000000000000002E-3</v>
          </cell>
          <cell r="H183">
            <v>4.4999999999999997E-3</v>
          </cell>
          <cell r="K183">
            <v>0</v>
          </cell>
          <cell r="L183">
            <v>1.4E-2</v>
          </cell>
          <cell r="M183">
            <v>6.5600000000000006E-2</v>
          </cell>
          <cell r="N183">
            <v>0.1206</v>
          </cell>
          <cell r="O183">
            <v>0.16600000000000001</v>
          </cell>
          <cell r="P183">
            <v>0.15129999999999999</v>
          </cell>
        </row>
        <row r="184">
          <cell r="A184" t="str">
            <v>prtsolth3</v>
          </cell>
          <cell r="C184">
            <v>0</v>
          </cell>
          <cell r="D184">
            <v>5.4999999999999997E-3</v>
          </cell>
          <cell r="E184">
            <v>4.7999999999999996E-3</v>
          </cell>
          <cell r="F184">
            <v>4.0000000000000001E-3</v>
          </cell>
          <cell r="G184">
            <v>3.3E-3</v>
          </cell>
          <cell r="H184">
            <v>2.5999999999999999E-3</v>
          </cell>
          <cell r="K184">
            <v>0</v>
          </cell>
          <cell r="L184">
            <v>5.5999999999999999E-3</v>
          </cell>
          <cell r="M184">
            <v>1.21E-2</v>
          </cell>
          <cell r="N184">
            <v>1.8800000000000001E-2</v>
          </cell>
          <cell r="O184">
            <v>2.5600000000000001E-2</v>
          </cell>
          <cell r="P184">
            <v>4.7100000000000003E-2</v>
          </cell>
        </row>
        <row r="185">
          <cell r="A185" t="str">
            <v>prtsolth4</v>
          </cell>
          <cell r="C185">
            <v>0</v>
          </cell>
          <cell r="D185">
            <v>1.0200000000000001E-2</v>
          </cell>
          <cell r="E185">
            <v>1.04E-2</v>
          </cell>
          <cell r="F185">
            <v>9.4000000000000004E-3</v>
          </cell>
          <cell r="G185">
            <v>8.6E-3</v>
          </cell>
          <cell r="H185">
            <v>6.7999999999999996E-3</v>
          </cell>
          <cell r="K185">
            <v>0</v>
          </cell>
          <cell r="L185">
            <v>1.12E-2</v>
          </cell>
          <cell r="M185">
            <v>3.04E-2</v>
          </cell>
          <cell r="N185">
            <v>4.8800000000000003E-2</v>
          </cell>
          <cell r="O185">
            <v>6.3200000000000006E-2</v>
          </cell>
          <cell r="P185">
            <v>7.6600000000000001E-2</v>
          </cell>
        </row>
        <row r="187">
          <cell r="C187" t="str">
            <v xml:space="preserve">Share of biomass in thermal energy requirements (1)  </v>
          </cell>
          <cell r="K187" t="str">
            <v xml:space="preserve">Share of biomass in thermal energy requirements (1)  </v>
          </cell>
        </row>
        <row r="188">
          <cell r="A188" t="str">
            <v>prtbioth1</v>
          </cell>
          <cell r="C188">
            <v>1.2033116730603616E-2</v>
          </cell>
          <cell r="D188">
            <v>1.6E-2</v>
          </cell>
          <cell r="E188">
            <v>1.37E-2</v>
          </cell>
          <cell r="F188">
            <v>1.12E-2</v>
          </cell>
          <cell r="G188">
            <v>9.1000000000000004E-3</v>
          </cell>
          <cell r="H188">
            <v>7.7000000000000002E-3</v>
          </cell>
          <cell r="K188">
            <v>2.378048216899022E-2</v>
          </cell>
          <cell r="L188">
            <v>2.52E-2</v>
          </cell>
          <cell r="M188">
            <v>3.3000000000000002E-2</v>
          </cell>
          <cell r="N188">
            <v>3.8399999999999997E-2</v>
          </cell>
          <cell r="O188">
            <v>4.2999999999999997E-2</v>
          </cell>
          <cell r="P188">
            <v>6.25E-2</v>
          </cell>
        </row>
        <row r="189">
          <cell r="A189" t="str">
            <v>prtbioth2</v>
          </cell>
          <cell r="C189">
            <v>5.6525608012450062E-3</v>
          </cell>
          <cell r="D189">
            <v>7.6E-3</v>
          </cell>
          <cell r="E189">
            <v>0</v>
          </cell>
          <cell r="F189">
            <v>0</v>
          </cell>
          <cell r="G189">
            <v>0</v>
          </cell>
          <cell r="H189">
            <v>0</v>
          </cell>
          <cell r="K189">
            <v>1.1241180466765838E-2</v>
          </cell>
          <cell r="L189">
            <v>1.2E-2</v>
          </cell>
          <cell r="M189">
            <v>2.7199999999999998E-2</v>
          </cell>
          <cell r="N189">
            <v>5.6500000000000002E-2</v>
          </cell>
          <cell r="O189">
            <v>8.0299999999999996E-2</v>
          </cell>
          <cell r="P189">
            <v>4.2099999999999999E-2</v>
          </cell>
        </row>
        <row r="190">
          <cell r="A190" t="str">
            <v>prtbioth3</v>
          </cell>
          <cell r="C190">
            <v>1.1981591573274096E-2</v>
          </cell>
          <cell r="D190">
            <v>1.6899999999999998E-2</v>
          </cell>
          <cell r="E190">
            <v>1.3599999999999999E-2</v>
          </cell>
          <cell r="F190">
            <v>1.03E-2</v>
          </cell>
          <cell r="G190">
            <v>7.6E-3</v>
          </cell>
          <cell r="H190">
            <v>4.7000000000000002E-3</v>
          </cell>
          <cell r="K190">
            <v>2.3678152150499031E-2</v>
          </cell>
          <cell r="L190">
            <v>2.6499999999999999E-2</v>
          </cell>
          <cell r="M190">
            <v>3.5400000000000001E-2</v>
          </cell>
          <cell r="N190">
            <v>4.1099999999999998E-2</v>
          </cell>
          <cell r="O190">
            <v>4.5100000000000001E-2</v>
          </cell>
          <cell r="P190">
            <v>5.7500000000000002E-2</v>
          </cell>
        </row>
        <row r="191">
          <cell r="A191" t="str">
            <v>prtbioth4</v>
          </cell>
          <cell r="C191">
            <v>9.8239625651807185E-3</v>
          </cell>
          <cell r="D191">
            <v>1.37E-2</v>
          </cell>
          <cell r="E191">
            <v>1.0200000000000001E-2</v>
          </cell>
          <cell r="F191">
            <v>6.1999999999999998E-3</v>
          </cell>
          <cell r="G191">
            <v>3.0000000000000001E-3</v>
          </cell>
          <cell r="H191">
            <v>0</v>
          </cell>
          <cell r="K191">
            <v>1.9457013992520453E-2</v>
          </cell>
          <cell r="L191">
            <v>2.1700000000000001E-2</v>
          </cell>
          <cell r="M191">
            <v>3.04E-2</v>
          </cell>
          <cell r="N191">
            <v>3.9600000000000003E-2</v>
          </cell>
          <cell r="O191">
            <v>4.6199999999999998E-2</v>
          </cell>
          <cell r="P191">
            <v>4.5499999999999999E-2</v>
          </cell>
        </row>
        <row r="193">
          <cell r="C193" t="str">
            <v>Consumption of energy for space heating per energy form and services sub-sector (EBU)</v>
          </cell>
          <cell r="K193" t="str">
            <v>Consumption of energy for space heating per energy form and services sub-sector (EBU)</v>
          </cell>
        </row>
        <row r="194">
          <cell r="C194" t="str">
            <v>SERVICE1/PUBLIC</v>
          </cell>
          <cell r="K194" t="str">
            <v>SERVICE1/PUBLIC</v>
          </cell>
        </row>
        <row r="195">
          <cell r="A195" t="str">
            <v>cmscfchfter1</v>
          </cell>
          <cell r="C195">
            <v>3.6503966357772338E-2</v>
          </cell>
          <cell r="D195">
            <v>1.492743068312464E-2</v>
          </cell>
          <cell r="E195">
            <v>0</v>
          </cell>
          <cell r="F195">
            <v>0</v>
          </cell>
          <cell r="G195">
            <v>0</v>
          </cell>
          <cell r="H195">
            <v>0</v>
          </cell>
          <cell r="K195">
            <v>3.649556183242969E-2</v>
          </cell>
          <cell r="L195">
            <v>1.4139907672155652E-2</v>
          </cell>
          <cell r="M195">
            <v>0</v>
          </cell>
          <cell r="N195">
            <v>0</v>
          </cell>
          <cell r="O195">
            <v>0</v>
          </cell>
          <cell r="P195">
            <v>0</v>
          </cell>
        </row>
        <row r="196">
          <cell r="C196">
            <v>0</v>
          </cell>
          <cell r="D196">
            <v>0</v>
          </cell>
          <cell r="E196">
            <v>0</v>
          </cell>
          <cell r="F196">
            <v>0</v>
          </cell>
          <cell r="G196">
            <v>0</v>
          </cell>
          <cell r="H196">
            <v>0</v>
          </cell>
          <cell r="K196">
            <v>0</v>
          </cell>
          <cell r="L196">
            <v>0</v>
          </cell>
          <cell r="M196">
            <v>0</v>
          </cell>
          <cell r="N196">
            <v>0</v>
          </cell>
          <cell r="O196">
            <v>0</v>
          </cell>
          <cell r="P196">
            <v>0</v>
          </cell>
        </row>
        <row r="197">
          <cell r="A197" t="str">
            <v>oilcfchfter1</v>
          </cell>
          <cell r="C197">
            <v>0.5648942934611052</v>
          </cell>
          <cell r="D197">
            <v>0.2490849380261034</v>
          </cell>
          <cell r="E197">
            <v>0.17215683975676657</v>
          </cell>
          <cell r="F197">
            <v>0.11673507326398955</v>
          </cell>
          <cell r="G197">
            <v>7.0742573251229152E-2</v>
          </cell>
          <cell r="H197">
            <v>1.9658563014335596E-2</v>
          </cell>
          <cell r="K197">
            <v>0.56476423448727253</v>
          </cell>
          <cell r="L197">
            <v>0.24799222686549918</v>
          </cell>
          <cell r="M197">
            <v>0.15399242916259445</v>
          </cell>
          <cell r="N197">
            <v>8.7443573167880664E-2</v>
          </cell>
          <cell r="O197">
            <v>3.52716322872434E-2</v>
          </cell>
          <cell r="P197">
            <v>2.1585655955924467E-4</v>
          </cell>
        </row>
        <row r="198">
          <cell r="C198">
            <v>0</v>
          </cell>
          <cell r="D198">
            <v>0</v>
          </cell>
          <cell r="E198">
            <v>0</v>
          </cell>
          <cell r="F198">
            <v>0</v>
          </cell>
          <cell r="G198">
            <v>0</v>
          </cell>
          <cell r="H198">
            <v>0</v>
          </cell>
          <cell r="K198">
            <v>0</v>
          </cell>
          <cell r="L198">
            <v>0</v>
          </cell>
          <cell r="M198">
            <v>0</v>
          </cell>
          <cell r="N198">
            <v>0</v>
          </cell>
          <cell r="O198">
            <v>0</v>
          </cell>
          <cell r="P198">
            <v>0</v>
          </cell>
        </row>
        <row r="199">
          <cell r="C199">
            <v>0</v>
          </cell>
          <cell r="D199">
            <v>0</v>
          </cell>
          <cell r="E199">
            <v>0</v>
          </cell>
          <cell r="F199">
            <v>0</v>
          </cell>
          <cell r="G199">
            <v>0</v>
          </cell>
          <cell r="H199">
            <v>0</v>
          </cell>
          <cell r="K199">
            <v>0</v>
          </cell>
          <cell r="L199">
            <v>0</v>
          </cell>
          <cell r="M199">
            <v>0</v>
          </cell>
          <cell r="N199">
            <v>0</v>
          </cell>
          <cell r="O199">
            <v>0</v>
          </cell>
          <cell r="P199">
            <v>0</v>
          </cell>
        </row>
        <row r="200">
          <cell r="C200">
            <v>0</v>
          </cell>
          <cell r="D200">
            <v>0</v>
          </cell>
          <cell r="E200">
            <v>0</v>
          </cell>
          <cell r="F200">
            <v>0</v>
          </cell>
          <cell r="G200">
            <v>0</v>
          </cell>
          <cell r="H200">
            <v>0</v>
          </cell>
          <cell r="K200">
            <v>0</v>
          </cell>
          <cell r="L200">
            <v>0</v>
          </cell>
          <cell r="M200">
            <v>0</v>
          </cell>
          <cell r="N200">
            <v>0</v>
          </cell>
          <cell r="O200">
            <v>0</v>
          </cell>
          <cell r="P200">
            <v>0</v>
          </cell>
        </row>
        <row r="201">
          <cell r="A201" t="str">
            <v>gazcfchfter1</v>
          </cell>
          <cell r="C201">
            <v>1.0298154127263008</v>
          </cell>
          <cell r="D201">
            <v>1.0951375556552878</v>
          </cell>
          <cell r="E201">
            <v>0.96305811395785268</v>
          </cell>
          <cell r="F201">
            <v>0.79421355623340095</v>
          </cell>
          <cell r="G201">
            <v>0.58377661744604881</v>
          </cell>
          <cell r="H201">
            <v>0.22909542205379441</v>
          </cell>
          <cell r="K201">
            <v>1.0295783121972877</v>
          </cell>
          <cell r="L201">
            <v>1.0902956500437559</v>
          </cell>
          <cell r="M201">
            <v>1.0344398494305136</v>
          </cell>
          <cell r="N201">
            <v>0.83995233389847845</v>
          </cell>
          <cell r="O201">
            <v>0.59289632322480468</v>
          </cell>
          <cell r="P201">
            <v>6.4790545554815962E-2</v>
          </cell>
        </row>
        <row r="202">
          <cell r="A202" t="str">
            <v>heacfchfter1</v>
          </cell>
          <cell r="C202">
            <v>0.19682791910497344</v>
          </cell>
          <cell r="D202">
            <v>0.18534330223752943</v>
          </cell>
          <cell r="E202">
            <v>0.14391411637183299</v>
          </cell>
          <cell r="F202">
            <v>0.12552453760386642</v>
          </cell>
          <cell r="G202">
            <v>0.12082181834616817</v>
          </cell>
          <cell r="H202">
            <v>0.14770305826190694</v>
          </cell>
          <cell r="K202">
            <v>0.19678260224219626</v>
          </cell>
          <cell r="L202">
            <v>0.11951740964518895</v>
          </cell>
          <cell r="M202">
            <v>6.3913761327488355E-2</v>
          </cell>
          <cell r="N202">
            <v>6.3817243827406431E-2</v>
          </cell>
          <cell r="O202">
            <v>5.6005663851205256E-2</v>
          </cell>
          <cell r="P202">
            <v>0.21777810618747795</v>
          </cell>
        </row>
        <row r="203">
          <cell r="A203" t="str">
            <v>elccfchfter1</v>
          </cell>
          <cell r="C203">
            <v>0.49350641550000002</v>
          </cell>
          <cell r="D203">
            <v>0.6771048115539664</v>
          </cell>
          <cell r="E203">
            <v>0.71230869261902718</v>
          </cell>
          <cell r="F203">
            <v>0.74970323335510314</v>
          </cell>
          <cell r="G203">
            <v>0.75424410935246911</v>
          </cell>
          <cell r="H203">
            <v>0.69132981702324681</v>
          </cell>
          <cell r="K203">
            <v>0.49336168050000001</v>
          </cell>
          <cell r="L203">
            <v>0.74184355038755401</v>
          </cell>
          <cell r="M203">
            <v>0.73101093664156003</v>
          </cell>
          <cell r="N203">
            <v>0.67913127598444667</v>
          </cell>
          <cell r="O203">
            <v>0.6460155859436767</v>
          </cell>
          <cell r="P203">
            <v>0.46824222327137843</v>
          </cell>
        </row>
        <row r="204">
          <cell r="A204" t="str">
            <v>biocfchfter1</v>
          </cell>
          <cell r="C204">
            <v>7.38333992914742E-2</v>
          </cell>
          <cell r="D204">
            <v>9.9400651297031475E-2</v>
          </cell>
          <cell r="E204">
            <v>7.7578735105180652E-2</v>
          </cell>
          <cell r="F204">
            <v>5.7888150386605691E-2</v>
          </cell>
          <cell r="G204">
            <v>4.1163616379437863E-2</v>
          </cell>
          <cell r="H204">
            <v>2.597209012040886E-2</v>
          </cell>
          <cell r="K204">
            <v>7.3816400188708317E-2</v>
          </cell>
          <cell r="L204">
            <v>7.9200379044934599E-2</v>
          </cell>
          <cell r="M204">
            <v>9.5206255068164339E-2</v>
          </cell>
          <cell r="N204">
            <v>9.571548483374713E-2</v>
          </cell>
          <cell r="O204">
            <v>8.8693072144246779E-2</v>
          </cell>
          <cell r="P204">
            <v>8.2293287651035232E-2</v>
          </cell>
        </row>
        <row r="205">
          <cell r="C205" t="str">
            <v>SERVICE2</v>
          </cell>
          <cell r="K205" t="str">
            <v>SERVICE2</v>
          </cell>
        </row>
        <row r="206">
          <cell r="A206" t="str">
            <v>cmscfchfter2</v>
          </cell>
          <cell r="C206">
            <v>1.2720546557435789E-2</v>
          </cell>
          <cell r="D206">
            <v>4.7047311176070927E-3</v>
          </cell>
          <cell r="E206">
            <v>0</v>
          </cell>
          <cell r="F206">
            <v>0</v>
          </cell>
          <cell r="G206">
            <v>0</v>
          </cell>
          <cell r="H206">
            <v>0</v>
          </cell>
          <cell r="K206">
            <v>1.2703542896540189E-2</v>
          </cell>
          <cell r="L206">
            <v>4.43683418741307E-3</v>
          </cell>
          <cell r="M206">
            <v>0</v>
          </cell>
          <cell r="N206">
            <v>0</v>
          </cell>
          <cell r="O206">
            <v>0</v>
          </cell>
          <cell r="P206">
            <v>0</v>
          </cell>
        </row>
        <row r="207">
          <cell r="C207">
            <v>0</v>
          </cell>
          <cell r="D207">
            <v>0</v>
          </cell>
          <cell r="E207">
            <v>0</v>
          </cell>
          <cell r="F207">
            <v>0</v>
          </cell>
          <cell r="G207">
            <v>0</v>
          </cell>
          <cell r="H207">
            <v>0</v>
          </cell>
          <cell r="K207">
            <v>0</v>
          </cell>
          <cell r="L207">
            <v>0</v>
          </cell>
          <cell r="M207">
            <v>0</v>
          </cell>
          <cell r="N207">
            <v>0</v>
          </cell>
          <cell r="O207">
            <v>0</v>
          </cell>
          <cell r="P207">
            <v>0</v>
          </cell>
        </row>
        <row r="208">
          <cell r="A208" t="str">
            <v>oilcfchfter2</v>
          </cell>
          <cell r="C208">
            <v>0.5483464176723214</v>
          </cell>
          <cell r="D208">
            <v>0.38446097620035391</v>
          </cell>
          <cell r="E208">
            <v>0.28176993834451453</v>
          </cell>
          <cell r="F208">
            <v>0.19916029496426141</v>
          </cell>
          <cell r="G208">
            <v>0.13386224113328929</v>
          </cell>
          <cell r="H208">
            <v>6.1561790302792241E-2</v>
          </cell>
          <cell r="K208">
            <v>0.54761343843300037</v>
          </cell>
          <cell r="L208">
            <v>0.38281915488833285</v>
          </cell>
          <cell r="M208">
            <v>0.25058989095244377</v>
          </cell>
          <cell r="N208">
            <v>0.14468951840721553</v>
          </cell>
          <cell r="O208">
            <v>6.7509232545440959E-2</v>
          </cell>
          <cell r="P208">
            <v>4.2445712264631728E-3</v>
          </cell>
        </row>
        <row r="209">
          <cell r="C209">
            <v>0</v>
          </cell>
          <cell r="D209">
            <v>0</v>
          </cell>
          <cell r="E209">
            <v>0</v>
          </cell>
          <cell r="F209">
            <v>0</v>
          </cell>
          <cell r="G209">
            <v>0</v>
          </cell>
          <cell r="H209">
            <v>0</v>
          </cell>
          <cell r="K209">
            <v>0</v>
          </cell>
          <cell r="L209">
            <v>0</v>
          </cell>
          <cell r="M209">
            <v>0</v>
          </cell>
          <cell r="N209">
            <v>0</v>
          </cell>
          <cell r="O209">
            <v>0</v>
          </cell>
          <cell r="P209">
            <v>0</v>
          </cell>
        </row>
        <row r="210">
          <cell r="C210">
            <v>0</v>
          </cell>
          <cell r="D210">
            <v>0</v>
          </cell>
          <cell r="E210">
            <v>0</v>
          </cell>
          <cell r="F210">
            <v>0</v>
          </cell>
          <cell r="G210">
            <v>0</v>
          </cell>
          <cell r="H210">
            <v>0</v>
          </cell>
          <cell r="K210">
            <v>0</v>
          </cell>
          <cell r="L210">
            <v>0</v>
          </cell>
          <cell r="M210">
            <v>0</v>
          </cell>
          <cell r="N210">
            <v>0</v>
          </cell>
          <cell r="O210">
            <v>0</v>
          </cell>
          <cell r="P210">
            <v>0</v>
          </cell>
        </row>
        <row r="211">
          <cell r="C211">
            <v>0</v>
          </cell>
          <cell r="D211">
            <v>0</v>
          </cell>
          <cell r="E211">
            <v>0</v>
          </cell>
          <cell r="F211">
            <v>0</v>
          </cell>
          <cell r="G211">
            <v>0</v>
          </cell>
          <cell r="H211">
            <v>0</v>
          </cell>
          <cell r="K211">
            <v>0</v>
          </cell>
          <cell r="L211">
            <v>0</v>
          </cell>
          <cell r="M211">
            <v>0</v>
          </cell>
          <cell r="N211">
            <v>0</v>
          </cell>
          <cell r="O211">
            <v>0</v>
          </cell>
          <cell r="P211">
            <v>0</v>
          </cell>
        </row>
        <row r="212">
          <cell r="A212" t="str">
            <v>gazcfchfter2</v>
          </cell>
          <cell r="C212">
            <v>0.65971610079762655</v>
          </cell>
          <cell r="D212">
            <v>0.64287536982591131</v>
          </cell>
          <cell r="E212">
            <v>0.56618364401176768</v>
          </cell>
          <cell r="F212">
            <v>0.47346194424372429</v>
          </cell>
          <cell r="G212">
            <v>0.36406329056117293</v>
          </cell>
          <cell r="H212">
            <v>0.17279956457838069</v>
          </cell>
          <cell r="K212">
            <v>0.65883425277209717</v>
          </cell>
          <cell r="L212">
            <v>0.64008727877079219</v>
          </cell>
          <cell r="M212">
            <v>0.40943255101069903</v>
          </cell>
          <cell r="N212">
            <v>0.26197580859748443</v>
          </cell>
          <cell r="O212">
            <v>0.1460236197880706</v>
          </cell>
          <cell r="P212">
            <v>2.0990936261179219E-2</v>
          </cell>
        </row>
        <row r="213">
          <cell r="A213" t="str">
            <v>heacfchfter2</v>
          </cell>
          <cell r="C213">
            <v>6.8729891858798478E-2</v>
          </cell>
          <cell r="D213">
            <v>5.8486265265939148E-2</v>
          </cell>
          <cell r="E213">
            <v>4.4994324006626917E-2</v>
          </cell>
          <cell r="F213">
            <v>3.670953175284547E-2</v>
          </cell>
          <cell r="G213">
            <v>3.095503136435613E-2</v>
          </cell>
          <cell r="H213">
            <v>2.0849495955709934E-2</v>
          </cell>
          <cell r="K213">
            <v>6.863802003793909E-2</v>
          </cell>
          <cell r="L213">
            <v>9.8306326113269983E-3</v>
          </cell>
          <cell r="M213">
            <v>9.581378183475793E-2</v>
          </cell>
          <cell r="N213">
            <v>0.1107354329376142</v>
          </cell>
          <cell r="O213">
            <v>0.10939452281086054</v>
          </cell>
          <cell r="P213">
            <v>0.14554451979594932</v>
          </cell>
        </row>
        <row r="214">
          <cell r="A214" t="str">
            <v>elccfchfter2</v>
          </cell>
          <cell r="C214">
            <v>0.44374239249999997</v>
          </cell>
          <cell r="D214">
            <v>0.4518390133074594</v>
          </cell>
          <cell r="E214">
            <v>0.46078038788906889</v>
          </cell>
          <cell r="F214">
            <v>0.46176000983459831</v>
          </cell>
          <cell r="G214">
            <v>0.43050741655720987</v>
          </cell>
          <cell r="H214">
            <v>0.34672349395262342</v>
          </cell>
          <cell r="K214">
            <v>0.44319779349999994</v>
          </cell>
          <cell r="L214">
            <v>0.49551748983797095</v>
          </cell>
          <cell r="M214">
            <v>0.47766787374208231</v>
          </cell>
          <cell r="N214">
            <v>0.38888524016428189</v>
          </cell>
          <cell r="O214">
            <v>0.30629351792482068</v>
          </cell>
          <cell r="P214">
            <v>0.16556773583899337</v>
          </cell>
        </row>
        <row r="215">
          <cell r="A215" t="str">
            <v>biocfchfter2</v>
          </cell>
          <cell r="C215">
            <v>2.5765596853581676E-2</v>
          </cell>
          <cell r="D215">
            <v>3.1982644138369112E-2</v>
          </cell>
          <cell r="E215">
            <v>0</v>
          </cell>
          <cell r="F215">
            <v>0</v>
          </cell>
          <cell r="G215">
            <v>0</v>
          </cell>
          <cell r="H215">
            <v>0</v>
          </cell>
          <cell r="K215">
            <v>2.5731155764930888E-2</v>
          </cell>
          <cell r="L215">
            <v>2.5359134587408957E-2</v>
          </cell>
          <cell r="M215">
            <v>5.1423122638267399E-2</v>
          </cell>
          <cell r="N215">
            <v>8.8518314677632465E-2</v>
          </cell>
          <cell r="O215">
            <v>9.8138095480660353E-2</v>
          </cell>
          <cell r="P215">
            <v>2.67742247784498E-2</v>
          </cell>
        </row>
        <row r="216">
          <cell r="C216" t="str">
            <v>SERVICE3</v>
          </cell>
          <cell r="K216" t="str">
            <v>SERVICE3</v>
          </cell>
        </row>
        <row r="217">
          <cell r="A217" t="str">
            <v>cmscfchfter3</v>
          </cell>
          <cell r="C217">
            <v>1.7108952030662501E-2</v>
          </cell>
          <cell r="D217">
            <v>7.1479290323954343E-3</v>
          </cell>
          <cell r="E217">
            <v>0</v>
          </cell>
          <cell r="F217">
            <v>0</v>
          </cell>
          <cell r="G217">
            <v>0</v>
          </cell>
          <cell r="H217">
            <v>0</v>
          </cell>
          <cell r="K217">
            <v>1.7133525929848497E-2</v>
          </cell>
          <cell r="L217">
            <v>6.9999309501372004E-3</v>
          </cell>
          <cell r="M217">
            <v>0</v>
          </cell>
          <cell r="N217">
            <v>0</v>
          </cell>
          <cell r="O217">
            <v>0</v>
          </cell>
          <cell r="P217">
            <v>0</v>
          </cell>
        </row>
        <row r="218">
          <cell r="C218">
            <v>0</v>
          </cell>
          <cell r="D218">
            <v>0</v>
          </cell>
          <cell r="E218">
            <v>0</v>
          </cell>
          <cell r="F218">
            <v>0</v>
          </cell>
          <cell r="G218">
            <v>0</v>
          </cell>
          <cell r="H218">
            <v>0</v>
          </cell>
          <cell r="K218">
            <v>0</v>
          </cell>
          <cell r="L218">
            <v>0</v>
          </cell>
          <cell r="M218">
            <v>0</v>
          </cell>
          <cell r="N218">
            <v>0</v>
          </cell>
          <cell r="O218">
            <v>0</v>
          </cell>
          <cell r="P218">
            <v>0</v>
          </cell>
        </row>
        <row r="219">
          <cell r="A219" t="str">
            <v>oilcfchfter3</v>
          </cell>
          <cell r="C219">
            <v>0.38817580011106967</v>
          </cell>
          <cell r="D219">
            <v>0.23520963055318311</v>
          </cell>
          <cell r="E219">
            <v>0.19851344374087604</v>
          </cell>
          <cell r="F219">
            <v>0.16303724678161102</v>
          </cell>
          <cell r="G219">
            <v>0.12859582737847416</v>
          </cell>
          <cell r="H219">
            <v>0.10126671527013993</v>
          </cell>
          <cell r="K219">
            <v>0.38873334407760107</v>
          </cell>
          <cell r="L219">
            <v>0.23442788694832703</v>
          </cell>
          <cell r="M219">
            <v>0.13697667733261137</v>
          </cell>
          <cell r="N219">
            <v>8.204359201950169E-2</v>
          </cell>
          <cell r="O219">
            <v>4.2407333043258361E-2</v>
          </cell>
          <cell r="P219">
            <v>5.7689375798050261E-3</v>
          </cell>
        </row>
        <row r="220">
          <cell r="C220">
            <v>0</v>
          </cell>
          <cell r="D220">
            <v>0</v>
          </cell>
          <cell r="E220">
            <v>0</v>
          </cell>
          <cell r="F220">
            <v>0</v>
          </cell>
          <cell r="G220">
            <v>0</v>
          </cell>
          <cell r="H220">
            <v>0</v>
          </cell>
          <cell r="K220">
            <v>0</v>
          </cell>
          <cell r="L220">
            <v>0</v>
          </cell>
          <cell r="M220">
            <v>0</v>
          </cell>
          <cell r="N220">
            <v>0</v>
          </cell>
          <cell r="O220">
            <v>0</v>
          </cell>
          <cell r="P220">
            <v>0</v>
          </cell>
        </row>
        <row r="221">
          <cell r="C221">
            <v>0</v>
          </cell>
          <cell r="D221">
            <v>0</v>
          </cell>
          <cell r="E221">
            <v>0</v>
          </cell>
          <cell r="F221">
            <v>0</v>
          </cell>
          <cell r="G221">
            <v>0</v>
          </cell>
          <cell r="H221">
            <v>0</v>
          </cell>
          <cell r="K221">
            <v>0</v>
          </cell>
          <cell r="L221">
            <v>0</v>
          </cell>
          <cell r="M221">
            <v>0</v>
          </cell>
          <cell r="N221">
            <v>0</v>
          </cell>
          <cell r="O221">
            <v>0</v>
          </cell>
          <cell r="P221">
            <v>0</v>
          </cell>
        </row>
        <row r="222">
          <cell r="C222">
            <v>0</v>
          </cell>
          <cell r="D222">
            <v>0</v>
          </cell>
          <cell r="E222">
            <v>0</v>
          </cell>
          <cell r="F222">
            <v>0</v>
          </cell>
          <cell r="G222">
            <v>0</v>
          </cell>
          <cell r="H222">
            <v>0</v>
          </cell>
          <cell r="K222">
            <v>0</v>
          </cell>
          <cell r="L222">
            <v>0</v>
          </cell>
          <cell r="M222">
            <v>0</v>
          </cell>
          <cell r="N222">
            <v>0</v>
          </cell>
          <cell r="O222">
            <v>0</v>
          </cell>
          <cell r="P222">
            <v>0</v>
          </cell>
        </row>
        <row r="223">
          <cell r="A223" t="str">
            <v>gazcfchfter3</v>
          </cell>
          <cell r="C223">
            <v>0.49767309310730956</v>
          </cell>
          <cell r="D223">
            <v>0.57254029089113068</v>
          </cell>
          <cell r="E223">
            <v>0.54711935853133076</v>
          </cell>
          <cell r="F223">
            <v>0.50047647830701925</v>
          </cell>
          <cell r="G223">
            <v>0.4095441410085543</v>
          </cell>
          <cell r="H223">
            <v>0.2168833464184938</v>
          </cell>
          <cell r="K223">
            <v>0.49838791002863136</v>
          </cell>
          <cell r="L223">
            <v>0.57045116298587228</v>
          </cell>
          <cell r="M223">
            <v>0.55202331058033505</v>
          </cell>
          <cell r="N223">
            <v>0.45089654150701797</v>
          </cell>
          <cell r="O223">
            <v>0.3213218992971279</v>
          </cell>
          <cell r="P223">
            <v>5.8657149640414068E-2</v>
          </cell>
        </row>
        <row r="224">
          <cell r="A224" t="str">
            <v>heacfchfter3</v>
          </cell>
          <cell r="C224">
            <v>9.2125126318951978E-2</v>
          </cell>
          <cell r="D224">
            <v>8.9388044980282771E-2</v>
          </cell>
          <cell r="E224">
            <v>8.4967295839243659E-2</v>
          </cell>
          <cell r="F224">
            <v>7.9779426914927301E-2</v>
          </cell>
          <cell r="G224">
            <v>7.8842722333197626E-2</v>
          </cell>
          <cell r="H224">
            <v>7.970457753207312E-2</v>
          </cell>
          <cell r="K224">
            <v>9.2257447314568863E-2</v>
          </cell>
          <cell r="L224">
            <v>7.5718207336451404E-2</v>
          </cell>
          <cell r="M224">
            <v>5.2373435450704352E-2</v>
          </cell>
          <cell r="N224">
            <v>4.0873271145277688E-2</v>
          </cell>
          <cell r="O224">
            <v>3.3127288530024591E-2</v>
          </cell>
          <cell r="P224">
            <v>8.8000141259647946E-2</v>
          </cell>
        </row>
        <row r="225">
          <cell r="A225" t="str">
            <v>elccfchfter3</v>
          </cell>
          <cell r="C225">
            <v>0.142206</v>
          </cell>
          <cell r="D225">
            <v>0.17140642107447021</v>
          </cell>
          <cell r="E225">
            <v>0.16583175801992858</v>
          </cell>
          <cell r="F225">
            <v>0.17711128030715828</v>
          </cell>
          <cell r="G225">
            <v>0.19380269730462782</v>
          </cell>
          <cell r="H225">
            <v>0.25240749527719236</v>
          </cell>
          <cell r="K225">
            <v>0.14245887500000001</v>
          </cell>
          <cell r="L225">
            <v>0.18797233881137107</v>
          </cell>
          <cell r="M225">
            <v>0.22203359225075051</v>
          </cell>
          <cell r="N225">
            <v>0.24152161472035344</v>
          </cell>
          <cell r="O225">
            <v>0.26066721698638617</v>
          </cell>
          <cell r="P225">
            <v>0.26178230709224798</v>
          </cell>
        </row>
        <row r="226">
          <cell r="A226" t="str">
            <v>biocfchfter3</v>
          </cell>
          <cell r="C226">
            <v>3.4546922369606985E-2</v>
          </cell>
          <cell r="D226">
            <v>4.8015390620894174E-2</v>
          </cell>
          <cell r="E226">
            <v>3.5901176521347153E-2</v>
          </cell>
          <cell r="F226">
            <v>2.5294594941260819E-2</v>
          </cell>
          <cell r="G226">
            <v>1.6688199631941666E-2</v>
          </cell>
          <cell r="H226">
            <v>8.6586032246026134E-3</v>
          </cell>
          <cell r="K226">
            <v>3.4596542742963317E-2</v>
          </cell>
          <cell r="L226">
            <v>3.8153086538766347E-2</v>
          </cell>
          <cell r="M226">
            <v>4.7670967768538144E-2</v>
          </cell>
          <cell r="N226">
            <v>4.8659501789247661E-2</v>
          </cell>
          <cell r="O226">
            <v>4.5083952623431574E-2</v>
          </cell>
          <cell r="P226">
            <v>4.1133745034170242E-2</v>
          </cell>
        </row>
        <row r="227">
          <cell r="C227" t="str">
            <v>SERVICE4</v>
          </cell>
          <cell r="K227" t="str">
            <v>SERVICE4</v>
          </cell>
        </row>
        <row r="228">
          <cell r="A228" t="str">
            <v>cmscfchfter4</v>
          </cell>
          <cell r="C228">
            <v>4.8745894745902595E-2</v>
          </cell>
          <cell r="D228">
            <v>1.9457432975751428E-2</v>
          </cell>
          <cell r="E228">
            <v>0</v>
          </cell>
          <cell r="F228">
            <v>0</v>
          </cell>
          <cell r="G228">
            <v>0</v>
          </cell>
          <cell r="H228">
            <v>0</v>
          </cell>
          <cell r="K228">
            <v>4.8734007361392558E-2</v>
          </cell>
          <cell r="L228">
            <v>1.8870982697348129E-2</v>
          </cell>
          <cell r="M228">
            <v>0</v>
          </cell>
          <cell r="N228">
            <v>0</v>
          </cell>
          <cell r="O228">
            <v>0</v>
          </cell>
          <cell r="P228">
            <v>0</v>
          </cell>
        </row>
        <row r="229">
          <cell r="C229">
            <v>0</v>
          </cell>
          <cell r="D229">
            <v>0</v>
          </cell>
          <cell r="E229">
            <v>0</v>
          </cell>
          <cell r="F229">
            <v>0</v>
          </cell>
          <cell r="G229">
            <v>0</v>
          </cell>
          <cell r="H229">
            <v>0</v>
          </cell>
          <cell r="K229">
            <v>0</v>
          </cell>
          <cell r="L229">
            <v>0</v>
          </cell>
          <cell r="M229">
            <v>0</v>
          </cell>
          <cell r="N229">
            <v>0</v>
          </cell>
          <cell r="O229">
            <v>0</v>
          </cell>
          <cell r="P229">
            <v>0</v>
          </cell>
        </row>
        <row r="230">
          <cell r="A230" t="str">
            <v>oilcfchfter4</v>
          </cell>
          <cell r="C230">
            <v>1.134123450200031</v>
          </cell>
          <cell r="D230">
            <v>0.71777754422253592</v>
          </cell>
          <cell r="E230">
            <v>0.56799508994150727</v>
          </cell>
          <cell r="F230">
            <v>0.42623983601406507</v>
          </cell>
          <cell r="G230">
            <v>0.29795915881709489</v>
          </cell>
          <cell r="H230">
            <v>0.15296875541655888</v>
          </cell>
          <cell r="K230">
            <v>1.1338468779552366</v>
          </cell>
          <cell r="L230">
            <v>0.71381543246490742</v>
          </cell>
          <cell r="M230">
            <v>0.45568074624971666</v>
          </cell>
          <cell r="N230">
            <v>0.26357228055732451</v>
          </cell>
          <cell r="O230">
            <v>0.12229480644912392</v>
          </cell>
          <cell r="P230">
            <v>5.7591348304332378E-3</v>
          </cell>
        </row>
        <row r="231">
          <cell r="C231">
            <v>0</v>
          </cell>
          <cell r="D231">
            <v>0</v>
          </cell>
          <cell r="E231">
            <v>0</v>
          </cell>
          <cell r="F231">
            <v>0</v>
          </cell>
          <cell r="G231">
            <v>0</v>
          </cell>
          <cell r="H231">
            <v>0</v>
          </cell>
          <cell r="K231">
            <v>0</v>
          </cell>
          <cell r="L231">
            <v>0</v>
          </cell>
          <cell r="M231">
            <v>0</v>
          </cell>
          <cell r="N231">
            <v>0</v>
          </cell>
          <cell r="O231">
            <v>0</v>
          </cell>
          <cell r="P231">
            <v>0</v>
          </cell>
        </row>
        <row r="232">
          <cell r="C232">
            <v>0</v>
          </cell>
          <cell r="D232">
            <v>0</v>
          </cell>
          <cell r="E232">
            <v>0</v>
          </cell>
          <cell r="F232">
            <v>0</v>
          </cell>
          <cell r="G232">
            <v>0</v>
          </cell>
          <cell r="H232">
            <v>0</v>
          </cell>
          <cell r="K232">
            <v>0</v>
          </cell>
          <cell r="L232">
            <v>0</v>
          </cell>
          <cell r="M232">
            <v>0</v>
          </cell>
          <cell r="N232">
            <v>0</v>
          </cell>
          <cell r="O232">
            <v>0</v>
          </cell>
          <cell r="P232">
            <v>0</v>
          </cell>
        </row>
        <row r="233">
          <cell r="C233">
            <v>0</v>
          </cell>
          <cell r="D233">
            <v>0</v>
          </cell>
          <cell r="E233">
            <v>0</v>
          </cell>
          <cell r="F233">
            <v>0</v>
          </cell>
          <cell r="G233">
            <v>0</v>
          </cell>
          <cell r="H233">
            <v>0</v>
          </cell>
          <cell r="K233">
            <v>0</v>
          </cell>
          <cell r="L233">
            <v>0</v>
          </cell>
          <cell r="M233">
            <v>0</v>
          </cell>
          <cell r="N233">
            <v>0</v>
          </cell>
          <cell r="O233">
            <v>0</v>
          </cell>
          <cell r="P233">
            <v>0</v>
          </cell>
        </row>
        <row r="234">
          <cell r="A234" t="str">
            <v>gazcfchfter4</v>
          </cell>
          <cell r="C234">
            <v>1.7959503867774151</v>
          </cell>
          <cell r="D234">
            <v>1.9096483494462129</v>
          </cell>
          <cell r="E234">
            <v>1.7573668232402548</v>
          </cell>
          <cell r="F234">
            <v>1.5336927509742477</v>
          </cell>
          <cell r="G234">
            <v>1.2116745622361191</v>
          </cell>
          <cell r="H234">
            <v>0.61091805380761244</v>
          </cell>
          <cell r="K234">
            <v>1.795512418556299</v>
          </cell>
          <cell r="L234">
            <v>1.8988584473577981</v>
          </cell>
          <cell r="M234">
            <v>1.5002449670285494</v>
          </cell>
          <cell r="N234">
            <v>1.0818581768623055</v>
          </cell>
          <cell r="O234">
            <v>0.70298508875077514</v>
          </cell>
          <cell r="P234">
            <v>9.7284813900514813E-2</v>
          </cell>
        </row>
        <row r="235">
          <cell r="A235" t="str">
            <v>heacfchfter4</v>
          </cell>
          <cell r="C235">
            <v>0.26261601412219554</v>
          </cell>
          <cell r="D235">
            <v>0.24259587150073714</v>
          </cell>
          <cell r="E235">
            <v>0.21761510962918268</v>
          </cell>
          <cell r="F235">
            <v>0.20181322672550808</v>
          </cell>
          <cell r="G235">
            <v>0.19517306277306065</v>
          </cell>
          <cell r="H235">
            <v>0.1819162811445113</v>
          </cell>
          <cell r="K235">
            <v>0.26255197144630177</v>
          </cell>
          <cell r="L235">
            <v>0.18098768571625443</v>
          </cell>
          <cell r="M235">
            <v>0.18724705408861322</v>
          </cell>
          <cell r="N235">
            <v>0.18043741316044021</v>
          </cell>
          <cell r="O235">
            <v>0.17856167490800745</v>
          </cell>
          <cell r="P235">
            <v>0.30301397533778412</v>
          </cell>
        </row>
        <row r="236">
          <cell r="A236" t="str">
            <v>elccfchfter4</v>
          </cell>
          <cell r="C236">
            <v>0.64633861250000013</v>
          </cell>
          <cell r="D236">
            <v>0.67515669991721672</v>
          </cell>
          <cell r="E236">
            <v>0.66534682632018749</v>
          </cell>
          <cell r="F236">
            <v>0.67191357551959618</v>
          </cell>
          <cell r="G236">
            <v>0.66447323051888652</v>
          </cell>
          <cell r="H236">
            <v>0.63365055193176556</v>
          </cell>
          <cell r="K236">
            <v>0.64614485599999993</v>
          </cell>
          <cell r="L236">
            <v>0.73961868827076738</v>
          </cell>
          <cell r="M236">
            <v>0.89476745379676881</v>
          </cell>
          <cell r="N236">
            <v>0.88155779830628012</v>
          </cell>
          <cell r="O236">
            <v>0.8121201384993022</v>
          </cell>
          <cell r="P236">
            <v>0.55064190467556939</v>
          </cell>
        </row>
        <row r="237">
          <cell r="A237" t="str">
            <v>biocfchfter4</v>
          </cell>
          <cell r="C237">
            <v>9.848931803367221E-2</v>
          </cell>
          <cell r="D237">
            <v>0.13053410653211781</v>
          </cell>
          <cell r="E237">
            <v>8.8091090712174372E-2</v>
          </cell>
          <cell r="F237">
            <v>4.7669803961797645E-2</v>
          </cell>
          <cell r="G237">
            <v>1.9554833152409846E-2</v>
          </cell>
          <cell r="H237">
            <v>0</v>
          </cell>
          <cell r="K237">
            <v>9.8465300003031928E-2</v>
          </cell>
          <cell r="L237">
            <v>0.10436809426112402</v>
          </cell>
          <cell r="M237">
            <v>0.13353426900059778</v>
          </cell>
          <cell r="N237">
            <v>0.14607786765808309</v>
          </cell>
          <cell r="O237">
            <v>0.13579424682833066</v>
          </cell>
          <cell r="P237">
            <v>7.6436044489408786E-2</v>
          </cell>
        </row>
        <row r="239">
          <cell r="C239" t="str">
            <v xml:space="preserve">Consumption of energy for other thermal purposes than space heating per energy forms and sub-sector </v>
          </cell>
          <cell r="K239" t="str">
            <v xml:space="preserve">Consumption of energy for other thermal purposes than space heating per energy forms and sub-sector </v>
          </cell>
        </row>
        <row r="240">
          <cell r="C240" t="str">
            <v>SERVICE1/PUBLIC</v>
          </cell>
          <cell r="K240" t="str">
            <v>SERVICE1/PUBLIC</v>
          </cell>
        </row>
        <row r="241">
          <cell r="A241" t="str">
            <v>cmscfothter1</v>
          </cell>
          <cell r="C241">
            <v>3.2960336422276706E-3</v>
          </cell>
          <cell r="D241">
            <v>1.4810864881119167E-3</v>
          </cell>
          <cell r="E241">
            <v>0</v>
          </cell>
          <cell r="F241">
            <v>0</v>
          </cell>
          <cell r="G241">
            <v>0</v>
          </cell>
          <cell r="H241">
            <v>0</v>
          </cell>
          <cell r="K241">
            <v>3.3044381675703047E-3</v>
          </cell>
          <cell r="L241">
            <v>1.2713916340581135E-3</v>
          </cell>
          <cell r="M241">
            <v>0</v>
          </cell>
          <cell r="N241">
            <v>0</v>
          </cell>
          <cell r="O241">
            <v>0</v>
          </cell>
          <cell r="P241">
            <v>0</v>
          </cell>
        </row>
        <row r="242">
          <cell r="C242">
            <v>0</v>
          </cell>
          <cell r="D242">
            <v>0</v>
          </cell>
          <cell r="E242">
            <v>0</v>
          </cell>
          <cell r="F242">
            <v>0</v>
          </cell>
          <cell r="G242">
            <v>0</v>
          </cell>
          <cell r="H242">
            <v>0</v>
          </cell>
          <cell r="K242">
            <v>0</v>
          </cell>
          <cell r="L242">
            <v>0</v>
          </cell>
          <cell r="M242">
            <v>0</v>
          </cell>
          <cell r="N242">
            <v>0</v>
          </cell>
          <cell r="O242">
            <v>0</v>
          </cell>
          <cell r="P242">
            <v>0</v>
          </cell>
        </row>
        <row r="243">
          <cell r="A243" t="str">
            <v>oilcfothter1</v>
          </cell>
          <cell r="C243">
            <v>5.1005706538894913E-2</v>
          </cell>
          <cell r="D243">
            <v>2.4713987553110078E-2</v>
          </cell>
          <cell r="E243">
            <v>1.9279656791010985E-2</v>
          </cell>
          <cell r="F243">
            <v>1.4745880967867192E-2</v>
          </cell>
          <cell r="G243">
            <v>1.049970252592948E-2</v>
          </cell>
          <cell r="H243">
            <v>4.1419713405859808E-3</v>
          </cell>
          <cell r="K243">
            <v>5.113576551272736E-2</v>
          </cell>
          <cell r="L243">
            <v>2.2298253274249974E-2</v>
          </cell>
          <cell r="M243">
            <v>1.5362982782959056E-2</v>
          </cell>
          <cell r="N243">
            <v>9.9755986215298714E-3</v>
          </cell>
          <cell r="O243">
            <v>4.8423870680690123E-3</v>
          </cell>
          <cell r="P243">
            <v>3.797838169353242E-5</v>
          </cell>
        </row>
        <row r="244">
          <cell r="C244">
            <v>0</v>
          </cell>
          <cell r="D244">
            <v>0</v>
          </cell>
          <cell r="E244">
            <v>0</v>
          </cell>
          <cell r="F244">
            <v>0</v>
          </cell>
          <cell r="G244">
            <v>0</v>
          </cell>
          <cell r="H244">
            <v>0</v>
          </cell>
          <cell r="K244">
            <v>0</v>
          </cell>
          <cell r="L244">
            <v>0</v>
          </cell>
          <cell r="M244">
            <v>0</v>
          </cell>
          <cell r="N244">
            <v>0</v>
          </cell>
          <cell r="O244">
            <v>0</v>
          </cell>
          <cell r="P244">
            <v>0</v>
          </cell>
        </row>
        <row r="245">
          <cell r="C245">
            <v>0</v>
          </cell>
          <cell r="D245">
            <v>0</v>
          </cell>
          <cell r="E245">
            <v>0</v>
          </cell>
          <cell r="F245">
            <v>0</v>
          </cell>
          <cell r="G245">
            <v>0</v>
          </cell>
          <cell r="H245">
            <v>0</v>
          </cell>
          <cell r="K245">
            <v>0</v>
          </cell>
          <cell r="L245">
            <v>0</v>
          </cell>
          <cell r="M245">
            <v>0</v>
          </cell>
          <cell r="N245">
            <v>0</v>
          </cell>
          <cell r="O245">
            <v>0</v>
          </cell>
          <cell r="P245">
            <v>0</v>
          </cell>
        </row>
        <row r="246">
          <cell r="C246">
            <v>0</v>
          </cell>
          <cell r="D246">
            <v>0</v>
          </cell>
          <cell r="E246">
            <v>0</v>
          </cell>
          <cell r="F246">
            <v>0</v>
          </cell>
          <cell r="G246">
            <v>0</v>
          </cell>
          <cell r="H246">
            <v>0</v>
          </cell>
          <cell r="K246">
            <v>0</v>
          </cell>
          <cell r="L246">
            <v>0</v>
          </cell>
          <cell r="M246">
            <v>0</v>
          </cell>
          <cell r="N246">
            <v>0</v>
          </cell>
          <cell r="O246">
            <v>0</v>
          </cell>
          <cell r="P246">
            <v>0</v>
          </cell>
        </row>
        <row r="247">
          <cell r="A247" t="str">
            <v>gazcfothter1</v>
          </cell>
          <cell r="C247">
            <v>9.2984587273699182E-2</v>
          </cell>
          <cell r="D247">
            <v>0.10865858102014903</v>
          </cell>
          <cell r="E247">
            <v>0.10785182821164074</v>
          </cell>
          <cell r="F247">
            <v>0.10032442038049372</v>
          </cell>
          <cell r="G247">
            <v>8.664486663510429E-2</v>
          </cell>
          <cell r="H247">
            <v>4.8269381221521412E-2</v>
          </cell>
          <cell r="K247">
            <v>9.3221687802712117E-2</v>
          </cell>
          <cell r="L247">
            <v>9.8034074921527159E-2</v>
          </cell>
          <cell r="M247">
            <v>0.10320040850857626</v>
          </cell>
          <cell r="N247">
            <v>9.5822106080932667E-2</v>
          </cell>
          <cell r="O247">
            <v>8.1397806172067044E-2</v>
          </cell>
          <cell r="P247">
            <v>1.1399422256323163E-2</v>
          </cell>
        </row>
        <row r="248">
          <cell r="A248" t="str">
            <v>heacfothter1</v>
          </cell>
          <cell r="C248">
            <v>1.7772080895026576E-2</v>
          </cell>
          <cell r="D248">
            <v>1.8389598748321717E-2</v>
          </cell>
          <cell r="E248">
            <v>1.611678499065558E-2</v>
          </cell>
          <cell r="F248">
            <v>1.5856159064271319E-2</v>
          </cell>
          <cell r="G248">
            <v>1.7932527655892316E-2</v>
          </cell>
          <cell r="H248">
            <v>3.1120374047258231E-2</v>
          </cell>
          <cell r="K248">
            <v>1.7817397757803694E-2</v>
          </cell>
          <cell r="L248">
            <v>1.07464234046179E-2</v>
          </cell>
          <cell r="M248">
            <v>6.3763265519475865E-3</v>
          </cell>
          <cell r="N248">
            <v>7.2802972990626685E-3</v>
          </cell>
          <cell r="O248">
            <v>7.6889297371639104E-3</v>
          </cell>
          <cell r="P248">
            <v>3.8316463758019947E-2</v>
          </cell>
        </row>
        <row r="249">
          <cell r="A249" t="str">
            <v>elccfothter1</v>
          </cell>
          <cell r="C249">
            <v>4.4559918015507682E-2</v>
          </cell>
          <cell r="D249">
            <v>6.7181741367043135E-2</v>
          </cell>
          <cell r="E249">
            <v>7.9770673894522526E-2</v>
          </cell>
          <cell r="F249">
            <v>9.4701912040430214E-2</v>
          </cell>
          <cell r="G249">
            <v>0.11194586818338492</v>
          </cell>
          <cell r="H249">
            <v>0.14566010175386224</v>
          </cell>
          <cell r="K249">
            <v>4.467072393477084E-2</v>
          </cell>
          <cell r="L249">
            <v>6.6702959143078777E-2</v>
          </cell>
          <cell r="M249">
            <v>7.2928964721513889E-2</v>
          </cell>
          <cell r="N249">
            <v>7.7475573962898503E-2</v>
          </cell>
          <cell r="O249">
            <v>8.8690466425509706E-2</v>
          </cell>
          <cell r="P249">
            <v>8.2383791888186009E-2</v>
          </cell>
        </row>
        <row r="250">
          <cell r="A250" t="str">
            <v>biocfothter1</v>
          </cell>
          <cell r="C250">
            <v>6.6666007085258161E-3</v>
          </cell>
          <cell r="D250">
            <v>9.862444828632827E-3</v>
          </cell>
          <cell r="E250">
            <v>8.6879579645040006E-3</v>
          </cell>
          <cell r="F250">
            <v>7.3123847973307066E-3</v>
          </cell>
          <cell r="G250">
            <v>6.1095561980856611E-3</v>
          </cell>
          <cell r="H250">
            <v>5.4722032762721529E-3</v>
          </cell>
          <cell r="K250">
            <v>6.683599811291685E-3</v>
          </cell>
          <cell r="L250">
            <v>7.1213123640297554E-3</v>
          </cell>
          <cell r="M250">
            <v>9.4982075768014762E-3</v>
          </cell>
          <cell r="N250">
            <v>1.0919261690432738E-2</v>
          </cell>
          <cell r="O250">
            <v>1.2176532746797308E-2</v>
          </cell>
          <cell r="P250">
            <v>1.4478901616927137E-2</v>
          </cell>
        </row>
        <row r="251">
          <cell r="C251" t="str">
            <v>SERVICE2</v>
          </cell>
          <cell r="K251" t="str">
            <v>SERVICE2</v>
          </cell>
        </row>
        <row r="252">
          <cell r="A252" t="str">
            <v>cmscfothter2</v>
          </cell>
          <cell r="C252">
            <v>6.8794534425642064E-3</v>
          </cell>
          <cell r="D252">
            <v>2.7945367786416219E-3</v>
          </cell>
          <cell r="E252">
            <v>0</v>
          </cell>
          <cell r="F252">
            <v>0</v>
          </cell>
          <cell r="G252">
            <v>0</v>
          </cell>
          <cell r="H252">
            <v>0</v>
          </cell>
          <cell r="K252">
            <v>6.8964571034598101E-3</v>
          </cell>
          <cell r="L252">
            <v>2.3876057339418675E-3</v>
          </cell>
          <cell r="M252">
            <v>0</v>
          </cell>
          <cell r="N252">
            <v>0</v>
          </cell>
          <cell r="O252">
            <v>0</v>
          </cell>
          <cell r="P252">
            <v>0</v>
          </cell>
        </row>
        <row r="253">
          <cell r="C253">
            <v>0</v>
          </cell>
          <cell r="D253">
            <v>0</v>
          </cell>
          <cell r="E253">
            <v>0</v>
          </cell>
          <cell r="F253">
            <v>0</v>
          </cell>
          <cell r="G253">
            <v>0</v>
          </cell>
          <cell r="H253">
            <v>0</v>
          </cell>
          <cell r="K253">
            <v>0</v>
          </cell>
          <cell r="L253">
            <v>0</v>
          </cell>
          <cell r="M253">
            <v>0</v>
          </cell>
          <cell r="N253">
            <v>0</v>
          </cell>
          <cell r="O253">
            <v>0</v>
          </cell>
          <cell r="P253">
            <v>0</v>
          </cell>
        </row>
        <row r="254">
          <cell r="A254" t="str">
            <v>oilcfothter2</v>
          </cell>
          <cell r="C254">
            <v>0.29655358232767848</v>
          </cell>
          <cell r="D254">
            <v>0.22836381316745769</v>
          </cell>
          <cell r="E254">
            <v>0.18761901576215878</v>
          </cell>
          <cell r="F254">
            <v>0.14621356816071096</v>
          </cell>
          <cell r="G254">
            <v>0.11466633239881968</v>
          </cell>
          <cell r="H254">
            <v>8.2907955578026965E-2</v>
          </cell>
          <cell r="K254">
            <v>0.29728656156699962</v>
          </cell>
          <cell r="L254">
            <v>0.20600752037729186</v>
          </cell>
          <cell r="M254">
            <v>0.1484253137240148</v>
          </cell>
          <cell r="N254">
            <v>9.7435391897204182E-2</v>
          </cell>
          <cell r="O254">
            <v>5.495641875007895E-2</v>
          </cell>
          <cell r="P254">
            <v>5.2658967865937814E-3</v>
          </cell>
        </row>
        <row r="255">
          <cell r="C255">
            <v>0</v>
          </cell>
          <cell r="D255">
            <v>0</v>
          </cell>
          <cell r="E255">
            <v>0</v>
          </cell>
          <cell r="F255">
            <v>0</v>
          </cell>
          <cell r="G255">
            <v>0</v>
          </cell>
          <cell r="H255">
            <v>0</v>
          </cell>
          <cell r="K255">
            <v>0</v>
          </cell>
          <cell r="L255">
            <v>0</v>
          </cell>
          <cell r="M255">
            <v>0</v>
          </cell>
          <cell r="N255">
            <v>0</v>
          </cell>
          <cell r="O255">
            <v>0</v>
          </cell>
          <cell r="P255">
            <v>0</v>
          </cell>
        </row>
        <row r="256">
          <cell r="C256">
            <v>0</v>
          </cell>
          <cell r="D256">
            <v>0</v>
          </cell>
          <cell r="E256">
            <v>0</v>
          </cell>
          <cell r="F256">
            <v>0</v>
          </cell>
          <cell r="G256">
            <v>0</v>
          </cell>
          <cell r="H256">
            <v>0</v>
          </cell>
          <cell r="K256">
            <v>0</v>
          </cell>
          <cell r="L256">
            <v>0</v>
          </cell>
          <cell r="M256">
            <v>0</v>
          </cell>
          <cell r="N256">
            <v>0</v>
          </cell>
          <cell r="O256">
            <v>0</v>
          </cell>
          <cell r="P256">
            <v>0</v>
          </cell>
        </row>
        <row r="257">
          <cell r="C257">
            <v>0</v>
          </cell>
          <cell r="D257">
            <v>0</v>
          </cell>
          <cell r="E257">
            <v>0</v>
          </cell>
          <cell r="F257">
            <v>0</v>
          </cell>
          <cell r="G257">
            <v>0</v>
          </cell>
          <cell r="H257">
            <v>0</v>
          </cell>
          <cell r="K257">
            <v>0</v>
          </cell>
          <cell r="L257">
            <v>0</v>
          </cell>
          <cell r="M257">
            <v>0</v>
          </cell>
          <cell r="N257">
            <v>0</v>
          </cell>
          <cell r="O257">
            <v>0</v>
          </cell>
          <cell r="P257">
            <v>0</v>
          </cell>
        </row>
        <row r="258">
          <cell r="A258" t="str">
            <v>gazcfothter2</v>
          </cell>
          <cell r="C258">
            <v>0.35678389920237319</v>
          </cell>
          <cell r="D258">
            <v>0.38185792559705178</v>
          </cell>
          <cell r="E258">
            <v>0.37699840747467861</v>
          </cell>
          <cell r="F258">
            <v>0.34759217578285356</v>
          </cell>
          <cell r="G258">
            <v>0.31185644238638133</v>
          </cell>
          <cell r="H258">
            <v>0.23271673149045807</v>
          </cell>
          <cell r="K258">
            <v>0.35766574722790279</v>
          </cell>
          <cell r="L258">
            <v>0.34445192055001339</v>
          </cell>
          <cell r="M258">
            <v>0.24250840527369671</v>
          </cell>
          <cell r="N258">
            <v>0.17641717146671976</v>
          </cell>
          <cell r="O258">
            <v>0.11887166975382041</v>
          </cell>
          <cell r="P258">
            <v>2.6041759675557087E-2</v>
          </cell>
        </row>
        <row r="259">
          <cell r="A259" t="str">
            <v>heacfothter2</v>
          </cell>
          <cell r="C259">
            <v>3.7170108141201502E-2</v>
          </cell>
          <cell r="D259">
            <v>3.4739927797231139E-2</v>
          </cell>
          <cell r="E259">
            <v>2.9959870221092942E-2</v>
          </cell>
          <cell r="F259">
            <v>2.695030966918191E-2</v>
          </cell>
          <cell r="G259">
            <v>2.6516065215932257E-2</v>
          </cell>
          <cell r="H259">
            <v>2.8078928114633615E-2</v>
          </cell>
          <cell r="K259">
            <v>3.7261979962060904E-2</v>
          </cell>
          <cell r="L259">
            <v>5.2901852536359015E-3</v>
          </cell>
          <cell r="M259">
            <v>5.6750855247417423E-2</v>
          </cell>
          <cell r="N259">
            <v>7.4570365731792682E-2</v>
          </cell>
          <cell r="O259">
            <v>8.9053466879689985E-2</v>
          </cell>
          <cell r="P259">
            <v>0.18056533350683171</v>
          </cell>
        </row>
        <row r="260">
          <cell r="A260" t="str">
            <v>elccfothter2</v>
          </cell>
          <cell r="C260">
            <v>0.23998223000185043</v>
          </cell>
          <cell r="D260">
            <v>0.26838531451613706</v>
          </cell>
          <cell r="E260">
            <v>0.3068147133302444</v>
          </cell>
          <cell r="F260">
            <v>0.33900119842640841</v>
          </cell>
          <cell r="G260">
            <v>0.36877244926709946</v>
          </cell>
          <cell r="H260">
            <v>0.46694769422874588</v>
          </cell>
          <cell r="K260">
            <v>0.24060174363273296</v>
          </cell>
          <cell r="L260">
            <v>0.26665418404906316</v>
          </cell>
          <cell r="M260">
            <v>0.28292443779987309</v>
          </cell>
          <cell r="N260">
            <v>0.2618792722206999</v>
          </cell>
          <cell r="O260">
            <v>0.24934063381895183</v>
          </cell>
          <cell r="P260">
            <v>0.20540652084772543</v>
          </cell>
        </row>
        <row r="261">
          <cell r="A261" t="str">
            <v>biocfothter2</v>
          </cell>
          <cell r="C261">
            <v>1.3934403146418316E-2</v>
          </cell>
          <cell r="D261">
            <v>1.8997190931569728E-2</v>
          </cell>
          <cell r="E261">
            <v>0</v>
          </cell>
          <cell r="F261">
            <v>0</v>
          </cell>
          <cell r="G261">
            <v>0</v>
          </cell>
          <cell r="H261">
            <v>0</v>
          </cell>
          <cell r="K261">
            <v>1.3968844235069104E-2</v>
          </cell>
          <cell r="L261">
            <v>1.3646580555223293E-2</v>
          </cell>
          <cell r="M261">
            <v>3.0458104599685537E-2</v>
          </cell>
          <cell r="N261">
            <v>5.9609132545602878E-2</v>
          </cell>
          <cell r="O261">
            <v>7.9890084173896064E-2</v>
          </cell>
          <cell r="P261">
            <v>3.3216618758889302E-2</v>
          </cell>
        </row>
        <row r="262">
          <cell r="C262" t="str">
            <v>SERVICE3</v>
          </cell>
          <cell r="K262" t="str">
            <v>SERVICE3</v>
          </cell>
        </row>
        <row r="263">
          <cell r="A263" t="str">
            <v>cmscfothter3</v>
          </cell>
          <cell r="C263">
            <v>8.8910479693374948E-3</v>
          </cell>
          <cell r="D263">
            <v>4.2585394999465811E-3</v>
          </cell>
          <cell r="E263">
            <v>0</v>
          </cell>
          <cell r="F263">
            <v>0</v>
          </cell>
          <cell r="G263">
            <v>0</v>
          </cell>
          <cell r="H263">
            <v>0</v>
          </cell>
          <cell r="K263">
            <v>8.8664740701514984E-3</v>
          </cell>
          <cell r="L263">
            <v>3.7503739069348124E-3</v>
          </cell>
          <cell r="M263">
            <v>0</v>
          </cell>
          <cell r="N263">
            <v>0</v>
          </cell>
          <cell r="O263">
            <v>0</v>
          </cell>
          <cell r="P263">
            <v>0</v>
          </cell>
        </row>
        <row r="264">
          <cell r="C264">
            <v>0</v>
          </cell>
          <cell r="D264">
            <v>0</v>
          </cell>
          <cell r="E264">
            <v>0</v>
          </cell>
          <cell r="F264">
            <v>0</v>
          </cell>
          <cell r="G264">
            <v>0</v>
          </cell>
          <cell r="H264">
            <v>0</v>
          </cell>
          <cell r="K264">
            <v>0</v>
          </cell>
          <cell r="L264">
            <v>0</v>
          </cell>
          <cell r="M264">
            <v>0</v>
          </cell>
          <cell r="N264">
            <v>0</v>
          </cell>
          <cell r="O264">
            <v>0</v>
          </cell>
          <cell r="P264">
            <v>0</v>
          </cell>
        </row>
        <row r="265">
          <cell r="A265" t="str">
            <v>oilcfothter3</v>
          </cell>
          <cell r="C265">
            <v>0.20172419988893031</v>
          </cell>
          <cell r="D265">
            <v>0.14013142798969519</v>
          </cell>
          <cell r="E265">
            <v>0.12481473587430092</v>
          </cell>
          <cell r="F265">
            <v>0.11351074720044041</v>
          </cell>
          <cell r="G265">
            <v>0.10299989118317113</v>
          </cell>
          <cell r="H265">
            <v>0.10500375426859627</v>
          </cell>
          <cell r="K265">
            <v>0.20116665592239891</v>
          </cell>
          <cell r="L265">
            <v>0.12560012899150633</v>
          </cell>
          <cell r="M265">
            <v>7.5394008393226658E-2</v>
          </cell>
          <cell r="N265">
            <v>5.0753576501967837E-2</v>
          </cell>
          <cell r="O265">
            <v>3.0600901218949567E-2</v>
          </cell>
          <cell r="P265">
            <v>4.8019912833605028E-3</v>
          </cell>
        </row>
        <row r="266">
          <cell r="C266">
            <v>0</v>
          </cell>
          <cell r="D266">
            <v>0</v>
          </cell>
          <cell r="E266">
            <v>0</v>
          </cell>
          <cell r="F266">
            <v>0</v>
          </cell>
          <cell r="G266">
            <v>0</v>
          </cell>
          <cell r="H266">
            <v>0</v>
          </cell>
          <cell r="K266">
            <v>0</v>
          </cell>
          <cell r="L266">
            <v>0</v>
          </cell>
          <cell r="M266">
            <v>0</v>
          </cell>
          <cell r="N266">
            <v>0</v>
          </cell>
          <cell r="O266">
            <v>0</v>
          </cell>
          <cell r="P266">
            <v>0</v>
          </cell>
        </row>
        <row r="267">
          <cell r="C267">
            <v>0</v>
          </cell>
          <cell r="D267">
            <v>0</v>
          </cell>
          <cell r="E267">
            <v>0</v>
          </cell>
          <cell r="F267">
            <v>0</v>
          </cell>
          <cell r="G267">
            <v>0</v>
          </cell>
          <cell r="H267">
            <v>0</v>
          </cell>
          <cell r="K267">
            <v>0</v>
          </cell>
          <cell r="L267">
            <v>0</v>
          </cell>
          <cell r="M267">
            <v>0</v>
          </cell>
          <cell r="N267">
            <v>0</v>
          </cell>
          <cell r="O267">
            <v>0</v>
          </cell>
          <cell r="P267">
            <v>0</v>
          </cell>
        </row>
        <row r="268">
          <cell r="C268">
            <v>0</v>
          </cell>
          <cell r="D268">
            <v>0</v>
          </cell>
          <cell r="E268">
            <v>0</v>
          </cell>
          <cell r="F268">
            <v>0</v>
          </cell>
          <cell r="G268">
            <v>0</v>
          </cell>
          <cell r="H268">
            <v>0</v>
          </cell>
          <cell r="K268">
            <v>0</v>
          </cell>
          <cell r="L268">
            <v>0</v>
          </cell>
          <cell r="M268">
            <v>0</v>
          </cell>
          <cell r="N268">
            <v>0</v>
          </cell>
          <cell r="O268">
            <v>0</v>
          </cell>
          <cell r="P268">
            <v>0</v>
          </cell>
        </row>
        <row r="269">
          <cell r="A269" t="str">
            <v>gazcfothter3</v>
          </cell>
          <cell r="C269">
            <v>0.2586269068926903</v>
          </cell>
          <cell r="D269">
            <v>0.34110375648954827</v>
          </cell>
          <cell r="E269">
            <v>0.34399966541280469</v>
          </cell>
          <cell r="F269">
            <v>0.34844466605211533</v>
          </cell>
          <cell r="G269">
            <v>0.32802776589660521</v>
          </cell>
          <cell r="H269">
            <v>0.22488697842649888</v>
          </cell>
          <cell r="K269">
            <v>0.2579120899713685</v>
          </cell>
          <cell r="L269">
            <v>0.30563232295897158</v>
          </cell>
          <cell r="M269">
            <v>0.30384187236553628</v>
          </cell>
          <cell r="N269">
            <v>0.27893235230863</v>
          </cell>
          <cell r="O269">
            <v>0.2318641375029788</v>
          </cell>
          <cell r="P269">
            <v>4.8825475641489029E-2</v>
          </cell>
        </row>
        <row r="270">
          <cell r="A270" t="str">
            <v>heacfothter3</v>
          </cell>
          <cell r="C270">
            <v>4.7874873681048064E-2</v>
          </cell>
          <cell r="D270">
            <v>5.3254938408918012E-2</v>
          </cell>
          <cell r="E270">
            <v>5.3422933924676383E-2</v>
          </cell>
          <cell r="F270">
            <v>5.5544500039715658E-2</v>
          </cell>
          <cell r="G270">
            <v>6.3149730333036294E-2</v>
          </cell>
          <cell r="H270">
            <v>8.2645910365850464E-2</v>
          </cell>
          <cell r="K270">
            <v>4.7742552685431178E-2</v>
          </cell>
          <cell r="L270">
            <v>4.0567770039066114E-2</v>
          </cell>
          <cell r="M270">
            <v>2.8827120856233727E-2</v>
          </cell>
          <cell r="N270">
            <v>2.5284908216408018E-2</v>
          </cell>
          <cell r="O270">
            <v>2.3904471496117317E-2</v>
          </cell>
          <cell r="P270">
            <v>7.3250213824917837E-2</v>
          </cell>
        </row>
        <row r="271">
          <cell r="A271" t="str">
            <v>elccfothter3</v>
          </cell>
          <cell r="C271">
            <v>7.3900515078985124E-2</v>
          </cell>
          <cell r="D271">
            <v>0.10211923081243676</v>
          </cell>
          <cell r="E271">
            <v>0.10426622341933797</v>
          </cell>
          <cell r="F271">
            <v>0.12330945328230186</v>
          </cell>
          <cell r="G271">
            <v>0.15522787278806469</v>
          </cell>
          <cell r="H271">
            <v>0.26172207263696262</v>
          </cell>
          <cell r="K271">
            <v>7.3721423507462663E-2</v>
          </cell>
          <cell r="L271">
            <v>0.10071050124999573</v>
          </cell>
          <cell r="M271">
            <v>0.12221060434312267</v>
          </cell>
          <cell r="N271">
            <v>0.14940942306224869</v>
          </cell>
          <cell r="O271">
            <v>0.18809604815002567</v>
          </cell>
          <cell r="P271">
            <v>0.21790430896592616</v>
          </cell>
        </row>
        <row r="272">
          <cell r="A272" t="str">
            <v>biocfothter3</v>
          </cell>
          <cell r="C272">
            <v>1.795307763039302E-2</v>
          </cell>
          <cell r="D272">
            <v>2.8606248976134285E-2</v>
          </cell>
          <cell r="E272">
            <v>2.2572757696641139E-2</v>
          </cell>
          <cell r="F272">
            <v>1.76107510927303E-2</v>
          </cell>
          <cell r="G272">
            <v>1.336655147506562E-2</v>
          </cell>
          <cell r="H272">
            <v>8.9781310954946698E-3</v>
          </cell>
          <cell r="K272">
            <v>1.7903457257036688E-2</v>
          </cell>
          <cell r="L272">
            <v>2.0441393099914877E-2</v>
          </cell>
          <cell r="M272">
            <v>2.6238812431747596E-2</v>
          </cell>
          <cell r="N272">
            <v>3.0101604352247166E-2</v>
          </cell>
          <cell r="O272">
            <v>3.2532335371859782E-2</v>
          </cell>
          <cell r="P272">
            <v>3.4239213438106673E-2</v>
          </cell>
        </row>
        <row r="273">
          <cell r="C273" t="str">
            <v>SERVICE4</v>
          </cell>
          <cell r="K273" t="str">
            <v>SERVICE4</v>
          </cell>
        </row>
        <row r="274">
          <cell r="A274" t="str">
            <v>cmscfothter4</v>
          </cell>
          <cell r="C274">
            <v>2.4554105254097437E-2</v>
          </cell>
          <cell r="D274">
            <v>1.0704828572056794E-2</v>
          </cell>
          <cell r="E274">
            <v>0</v>
          </cell>
          <cell r="F274">
            <v>0</v>
          </cell>
          <cell r="G274">
            <v>0</v>
          </cell>
          <cell r="H274">
            <v>0</v>
          </cell>
          <cell r="K274">
            <v>2.4565992638607446E-2</v>
          </cell>
          <cell r="L274">
            <v>9.3846908914901675E-3</v>
          </cell>
          <cell r="M274">
            <v>0</v>
          </cell>
          <cell r="N274">
            <v>0</v>
          </cell>
          <cell r="O274">
            <v>0</v>
          </cell>
          <cell r="P274">
            <v>0</v>
          </cell>
        </row>
        <row r="275">
          <cell r="C275">
            <v>0</v>
          </cell>
          <cell r="D275">
            <v>0</v>
          </cell>
          <cell r="E275">
            <v>0</v>
          </cell>
          <cell r="F275">
            <v>0</v>
          </cell>
          <cell r="G275">
            <v>0</v>
          </cell>
          <cell r="H275">
            <v>0</v>
          </cell>
          <cell r="K275">
            <v>0</v>
          </cell>
          <cell r="L275">
            <v>0</v>
          </cell>
          <cell r="M275">
            <v>0</v>
          </cell>
          <cell r="N275">
            <v>0</v>
          </cell>
          <cell r="O275">
            <v>0</v>
          </cell>
          <cell r="P275">
            <v>0</v>
          </cell>
        </row>
        <row r="276">
          <cell r="A276" t="str">
            <v>oilcfothter4</v>
          </cell>
          <cell r="C276">
            <v>0.57127654979996945</v>
          </cell>
          <cell r="D276">
            <v>0.39489718779192773</v>
          </cell>
          <cell r="E276">
            <v>0.3633708707492278</v>
          </cell>
          <cell r="F276">
            <v>0.31294139537736104</v>
          </cell>
          <cell r="G276">
            <v>0.26360742407916071</v>
          </cell>
          <cell r="H276">
            <v>0.21707344332118036</v>
          </cell>
          <cell r="K276">
            <v>0.57155312204476316</v>
          </cell>
          <cell r="L276">
            <v>0.35498613372158461</v>
          </cell>
          <cell r="M276">
            <v>0.2589269416427602</v>
          </cell>
          <cell r="N276">
            <v>0.17675751521107552</v>
          </cell>
          <cell r="O276">
            <v>0.10189380521295398</v>
          </cell>
          <cell r="P276">
            <v>7.1155420986626803E-3</v>
          </cell>
        </row>
        <row r="277">
          <cell r="C277">
            <v>0</v>
          </cell>
          <cell r="D277">
            <v>0</v>
          </cell>
          <cell r="E277">
            <v>0</v>
          </cell>
          <cell r="F277">
            <v>0</v>
          </cell>
          <cell r="G277">
            <v>0</v>
          </cell>
          <cell r="H277">
            <v>0</v>
          </cell>
          <cell r="K277">
            <v>0</v>
          </cell>
          <cell r="L277">
            <v>0</v>
          </cell>
          <cell r="M277">
            <v>0</v>
          </cell>
          <cell r="N277">
            <v>0</v>
          </cell>
          <cell r="O277">
            <v>0</v>
          </cell>
          <cell r="P277">
            <v>0</v>
          </cell>
        </row>
        <row r="278">
          <cell r="C278">
            <v>0</v>
          </cell>
          <cell r="D278">
            <v>0</v>
          </cell>
          <cell r="E278">
            <v>0</v>
          </cell>
          <cell r="F278">
            <v>0</v>
          </cell>
          <cell r="G278">
            <v>0</v>
          </cell>
          <cell r="H278">
            <v>0</v>
          </cell>
          <cell r="K278">
            <v>0</v>
          </cell>
          <cell r="L278">
            <v>0</v>
          </cell>
          <cell r="M278">
            <v>0</v>
          </cell>
          <cell r="N278">
            <v>0</v>
          </cell>
          <cell r="O278">
            <v>0</v>
          </cell>
          <cell r="P278">
            <v>0</v>
          </cell>
        </row>
        <row r="279">
          <cell r="C279">
            <v>0</v>
          </cell>
          <cell r="D279">
            <v>0</v>
          </cell>
          <cell r="E279">
            <v>0</v>
          </cell>
          <cell r="F279">
            <v>0</v>
          </cell>
          <cell r="G279">
            <v>0</v>
          </cell>
          <cell r="H279">
            <v>0</v>
          </cell>
          <cell r="K279">
            <v>0</v>
          </cell>
          <cell r="L279">
            <v>0</v>
          </cell>
          <cell r="M279">
            <v>0</v>
          </cell>
          <cell r="N279">
            <v>0</v>
          </cell>
          <cell r="O279">
            <v>0</v>
          </cell>
          <cell r="P279">
            <v>0</v>
          </cell>
        </row>
        <row r="280">
          <cell r="A280" t="str">
            <v>gazcfothter4</v>
          </cell>
          <cell r="C280">
            <v>0.90464961322258586</v>
          </cell>
          <cell r="D280">
            <v>1.0506246244922985</v>
          </cell>
          <cell r="E280">
            <v>1.1242630862396661</v>
          </cell>
          <cell r="F280">
            <v>1.1260232127955943</v>
          </cell>
          <cell r="G280">
            <v>1.0719805071317803</v>
          </cell>
          <cell r="H280">
            <v>0.86693576845783138</v>
          </cell>
          <cell r="K280">
            <v>0.90508758144370072</v>
          </cell>
          <cell r="L280">
            <v>0.94431751970458322</v>
          </cell>
          <cell r="M280">
            <v>0.85246928737860306</v>
          </cell>
          <cell r="N280">
            <v>0.72551849059626528</v>
          </cell>
          <cell r="O280">
            <v>0.58571437153041739</v>
          </cell>
          <cell r="P280">
            <v>0.12019760072496917</v>
          </cell>
        </row>
        <row r="281">
          <cell r="A281" t="str">
            <v>heacfothter4</v>
          </cell>
          <cell r="C281">
            <v>0.1322839858778046</v>
          </cell>
          <cell r="D281">
            <v>0.13346813117334233</v>
          </cell>
          <cell r="E281">
            <v>0.13921773845314045</v>
          </cell>
          <cell r="F281">
            <v>0.14816942819723736</v>
          </cell>
          <cell r="G281">
            <v>0.17267154509195456</v>
          </cell>
          <cell r="H281">
            <v>0.25815202220013789</v>
          </cell>
          <cell r="K281">
            <v>0.1323480285536982</v>
          </cell>
          <cell r="L281">
            <v>9.0006626197156353E-2</v>
          </cell>
          <cell r="M281">
            <v>0.10639753258350723</v>
          </cell>
          <cell r="N281">
            <v>0.12100539834429613</v>
          </cell>
          <cell r="O281">
            <v>0.14877433514843802</v>
          </cell>
          <cell r="P281">
            <v>0.3743806598528519</v>
          </cell>
        </row>
        <row r="282">
          <cell r="A282" t="str">
            <v>elccfothter4</v>
          </cell>
          <cell r="C282">
            <v>0.32557134100910723</v>
          </cell>
          <cell r="D282">
            <v>0.37144862536062662</v>
          </cell>
          <cell r="E282">
            <v>0.42565096056569651</v>
          </cell>
          <cell r="F282">
            <v>0.49331281154386475</v>
          </cell>
          <cell r="G282">
            <v>0.58786605977151973</v>
          </cell>
          <cell r="H282">
            <v>0.89919478520713059</v>
          </cell>
          <cell r="K282">
            <v>0.32571074359349583</v>
          </cell>
          <cell r="L282">
            <v>0.36781829957196566</v>
          </cell>
          <cell r="M282">
            <v>0.50842481759392777</v>
          </cell>
          <cell r="N282">
            <v>0.591192539724126</v>
          </cell>
          <cell r="O282">
            <v>0.67664370715685362</v>
          </cell>
          <cell r="P282">
            <v>0.68033059988492617</v>
          </cell>
        </row>
        <row r="283">
          <cell r="A283" t="str">
            <v>biocfothter4</v>
          </cell>
          <cell r="C283">
            <v>4.9610681966327827E-2</v>
          </cell>
          <cell r="D283">
            <v>7.1815497705907227E-2</v>
          </cell>
          <cell r="E283">
            <v>5.6355656772716825E-2</v>
          </cell>
          <cell r="F283">
            <v>3.4998734770247876E-2</v>
          </cell>
          <cell r="G283">
            <v>1.7300354907931716E-2</v>
          </cell>
          <cell r="H283">
            <v>0</v>
          </cell>
          <cell r="K283">
            <v>4.963469999696811E-2</v>
          </cell>
          <cell r="L283">
            <v>5.1903089483103501E-2</v>
          </cell>
          <cell r="M283">
            <v>7.5876850539299961E-2</v>
          </cell>
          <cell r="N283">
            <v>9.7963112281677922E-2</v>
          </cell>
          <cell r="O283">
            <v>0.11314129305337184</v>
          </cell>
          <cell r="P283">
            <v>9.4438471824895162E-2</v>
          </cell>
        </row>
        <row r="286">
          <cell r="C286" t="str">
            <v>Consumption of solar energy of services for thermal end-uses ,per sub-sector (EBU)</v>
          </cell>
          <cell r="K286" t="str">
            <v>Consumption of solar energy of services for thermal end-uses ,per sub-sector (EBU)</v>
          </cell>
        </row>
        <row r="287">
          <cell r="A287" t="str">
            <v>solcfothter1</v>
          </cell>
          <cell r="C287">
            <v>0</v>
          </cell>
          <cell r="D287">
            <v>9.4239420408385455E-3</v>
          </cell>
          <cell r="E287">
            <v>7.5562066922351514E-3</v>
          </cell>
          <cell r="F287">
            <v>5.9379058828227787E-3</v>
          </cell>
          <cell r="G287">
            <v>4.5195230925764241E-3</v>
          </cell>
          <cell r="H287">
            <v>3.1852660843391147E-3</v>
          </cell>
          <cell r="K287">
            <v>0</v>
          </cell>
          <cell r="L287">
            <v>9.4542804876484761E-3</v>
          </cell>
          <cell r="M287">
            <v>1.3897137769240916E-2</v>
          </cell>
          <cell r="N287">
            <v>1.9994014973283729E-2</v>
          </cell>
          <cell r="O287">
            <v>2.6319929462267789E-2</v>
          </cell>
          <cell r="P287">
            <v>4.533583522825501E-2</v>
          </cell>
        </row>
        <row r="288">
          <cell r="A288" t="str">
            <v>solcfothter2</v>
          </cell>
          <cell r="C288">
            <v>0</v>
          </cell>
          <cell r="D288">
            <v>2.6965649602783442E-2</v>
          </cell>
          <cell r="E288">
            <v>2.2016582874059058E-2</v>
          </cell>
          <cell r="F288">
            <v>1.660406951716923E-2</v>
          </cell>
          <cell r="G288">
            <v>1.2230755406645897E-2</v>
          </cell>
          <cell r="H288">
            <v>5.6653571821385761E-3</v>
          </cell>
          <cell r="K288">
            <v>0</v>
          </cell>
          <cell r="L288">
            <v>2.7304000599842573E-2</v>
          </cell>
          <cell r="M288">
            <v>0.11848695235609662</v>
          </cell>
          <cell r="N288">
            <v>0.18970800143492578</v>
          </cell>
          <cell r="O288">
            <v>0.22081701984550214</v>
          </cell>
          <cell r="P288">
            <v>0.12935792817861386</v>
          </cell>
        </row>
        <row r="289">
          <cell r="A289" t="str">
            <v>solcfothter3</v>
          </cell>
          <cell r="C289">
            <v>0</v>
          </cell>
          <cell r="D289">
            <v>7.4808109665737846E-3</v>
          </cell>
          <cell r="E289">
            <v>6.1913577407281721E-3</v>
          </cell>
          <cell r="F289">
            <v>4.9986810913387712E-3</v>
          </cell>
          <cell r="G289">
            <v>3.915026788939107E-3</v>
          </cell>
          <cell r="H289">
            <v>2.926947397803378E-3</v>
          </cell>
          <cell r="K289">
            <v>0</v>
          </cell>
          <cell r="L289">
            <v>7.42933779569694E-3</v>
          </cell>
          <cell r="M289">
            <v>1.5157768481753514E-2</v>
          </cell>
          <cell r="N289">
            <v>2.1616186795037996E-2</v>
          </cell>
          <cell r="O289">
            <v>2.6434283450281051E-2</v>
          </cell>
          <cell r="P289">
            <v>3.704417054654862E-2</v>
          </cell>
        </row>
        <row r="290">
          <cell r="A290" t="str">
            <v>solcfothter4</v>
          </cell>
          <cell r="C290">
            <v>0</v>
          </cell>
          <cell r="D290">
            <v>4.5196334961193914E-2</v>
          </cell>
          <cell r="E290">
            <v>4.4183710995378482E-2</v>
          </cell>
          <cell r="F290">
            <v>3.7600851487801353E-2</v>
          </cell>
          <cell r="G290">
            <v>3.1695461731893741E-2</v>
          </cell>
          <cell r="H290">
            <v>2.2291164013140491E-2</v>
          </cell>
          <cell r="K290">
            <v>0</v>
          </cell>
          <cell r="L290">
            <v>4.8393656901438195E-2</v>
          </cell>
          <cell r="M290">
            <v>0.12564667172393865</v>
          </cell>
          <cell r="N290">
            <v>0.18044242153121723</v>
          </cell>
          <cell r="O290">
            <v>0.2043211184483584</v>
          </cell>
          <cell r="P290">
            <v>0.17260203889682219</v>
          </cell>
        </row>
        <row r="292">
          <cell r="C292" t="str">
            <v>Total consumption of solar energy of services for thermal end-uses (EBU)</v>
          </cell>
          <cell r="K292" t="str">
            <v>Total consumption of solar energy of services for thermal end-uses (EBU)</v>
          </cell>
        </row>
        <row r="293">
          <cell r="A293" t="str">
            <v>solcfothter</v>
          </cell>
          <cell r="C293">
            <v>0</v>
          </cell>
          <cell r="D293">
            <v>8.9066737571389692E-2</v>
          </cell>
          <cell r="E293">
            <v>7.9947858302400865E-2</v>
          </cell>
          <cell r="F293">
            <v>6.5141507979132138E-2</v>
          </cell>
          <cell r="G293">
            <v>5.2360767020055168E-2</v>
          </cell>
          <cell r="H293">
            <v>3.406873467742156E-2</v>
          </cell>
          <cell r="K293">
            <v>0</v>
          </cell>
          <cell r="L293">
            <v>9.2581275784626188E-2</v>
          </cell>
          <cell r="M293">
            <v>0.27318853033102969</v>
          </cell>
          <cell r="N293">
            <v>0.41176062473446473</v>
          </cell>
          <cell r="O293">
            <v>0.47789235120640938</v>
          </cell>
          <cell r="P293">
            <v>0.38433997285023969</v>
          </cell>
        </row>
      </sheetData>
      <sheetData sheetId="23">
        <row r="175">
          <cell r="C175">
            <v>0.68966601155133211</v>
          </cell>
        </row>
      </sheetData>
      <sheetData sheetId="24">
        <row r="4">
          <cell r="B4" t="str">
            <v>Code série</v>
          </cell>
          <cell r="C4" t="str">
            <v>Pays</v>
          </cell>
          <cell r="D4" t="str">
            <v>Source</v>
          </cell>
          <cell r="E4" t="str">
            <v>Unit</v>
          </cell>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t="str">
            <v>Source</v>
          </cell>
          <cell r="AG4" t="str">
            <v>Title</v>
          </cell>
        </row>
        <row r="6">
          <cell r="A6" t="str">
            <v>Datamed</v>
          </cell>
        </row>
        <row r="7">
          <cell r="A7" t="str">
            <v>Bilan énergétique</v>
          </cell>
        </row>
        <row r="8">
          <cell r="A8" t="str">
            <v>Consommation d'essence du transport</v>
          </cell>
          <cell r="B8" t="str">
            <v>esscftra</v>
          </cell>
          <cell r="C8" t="str">
            <v>fra</v>
          </cell>
          <cell r="D8" t="str">
            <v>NRCPDP</v>
          </cell>
          <cell r="E8" t="str">
            <v>Mtep</v>
          </cell>
          <cell r="F8">
            <v>18.084219999999998</v>
          </cell>
          <cell r="G8">
            <v>17.447289999999999</v>
          </cell>
          <cell r="H8">
            <v>17.195689999999999</v>
          </cell>
          <cell r="I8">
            <v>16.694659999999999</v>
          </cell>
          <cell r="J8">
            <v>15.68177</v>
          </cell>
          <cell r="K8">
            <v>15.251849999999999</v>
          </cell>
          <cell r="L8">
            <v>14.60547</v>
          </cell>
          <cell r="M8">
            <v>14.55222</v>
          </cell>
          <cell r="N8">
            <v>14.458629999999999</v>
          </cell>
          <cell r="O8">
            <v>14.353109999999999</v>
          </cell>
          <cell r="P8">
            <v>13.68163</v>
          </cell>
          <cell r="Q8">
            <v>13.41362</v>
          </cell>
          <cell r="R8">
            <v>12.72439</v>
          </cell>
          <cell r="S8">
            <v>11.983549999999999</v>
          </cell>
          <cell r="T8">
            <v>11.270049999999999</v>
          </cell>
          <cell r="U8">
            <v>10.620480000000001</v>
          </cell>
          <cell r="V8">
            <v>9.7736000000000001</v>
          </cell>
          <cell r="W8">
            <v>9.2373700000000003</v>
          </cell>
          <cell r="X8">
            <v>8.7193500000000004</v>
          </cell>
          <cell r="Y8">
            <v>8.2094799999999992</v>
          </cell>
          <cell r="Z8">
            <v>7.9288699999999999</v>
          </cell>
          <cell r="AA8">
            <v>7.3412600000000001</v>
          </cell>
          <cell r="AB8">
            <v>6.8088899999999999</v>
          </cell>
          <cell r="AC8">
            <v>6.51762</v>
          </cell>
          <cell r="AD8">
            <v>6.4547299999999996</v>
          </cell>
          <cell r="AE8">
            <v>6.5480999999999998</v>
          </cell>
        </row>
        <row r="9">
          <cell r="A9" t="str">
            <v>Consommation de gazole du transport</v>
          </cell>
          <cell r="B9" t="str">
            <v>gzlcftra</v>
          </cell>
          <cell r="C9" t="str">
            <v>fra</v>
          </cell>
          <cell r="D9" t="str">
            <v>NRCPDP</v>
          </cell>
          <cell r="E9" t="str">
            <v>Mtep</v>
          </cell>
          <cell r="F9">
            <v>14.760759999999999</v>
          </cell>
          <cell r="G9">
            <v>16.008520000000001</v>
          </cell>
          <cell r="H9">
            <v>17.07394</v>
          </cell>
          <cell r="I9">
            <v>17.675529999999998</v>
          </cell>
          <cell r="J9">
            <v>18.950199999999999</v>
          </cell>
          <cell r="K9">
            <v>20.287990000000001</v>
          </cell>
          <cell r="L9">
            <v>21.011749999999999</v>
          </cell>
          <cell r="M9">
            <v>21.73462</v>
          </cell>
          <cell r="N9">
            <v>22.886389999999999</v>
          </cell>
          <cell r="O9">
            <v>23.827369999999998</v>
          </cell>
          <cell r="P9">
            <v>24.394169999999999</v>
          </cell>
          <cell r="Q9">
            <v>25.609190000000002</v>
          </cell>
          <cell r="R9">
            <v>25.97278</v>
          </cell>
          <cell r="S9">
            <v>26.536439999999999</v>
          </cell>
          <cell r="T9">
            <v>27.393550000000001</v>
          </cell>
          <cell r="U9">
            <v>27.53312</v>
          </cell>
          <cell r="V9">
            <v>28.147639999999999</v>
          </cell>
          <cell r="W9">
            <v>29.122920000000001</v>
          </cell>
          <cell r="X9">
            <v>28.48001</v>
          </cell>
          <cell r="Y9">
            <v>28.431039999999999</v>
          </cell>
          <cell r="Z9">
            <v>29.3629</v>
          </cell>
          <cell r="AA9">
            <v>29.853100000000001</v>
          </cell>
          <cell r="AB9">
            <v>29.661850000000001</v>
          </cell>
          <cell r="AC9">
            <v>29.457190000000001</v>
          </cell>
          <cell r="AD9">
            <v>29.277819999999998</v>
          </cell>
          <cell r="AE9">
            <v>29.526319999999998</v>
          </cell>
        </row>
        <row r="10">
          <cell r="A10" t="str">
            <v>Consommation de GPL du transport</v>
          </cell>
          <cell r="B10" t="str">
            <v>gplcftra</v>
          </cell>
          <cell r="C10" t="str">
            <v>fra</v>
          </cell>
          <cell r="D10" t="str">
            <v>NRCPDP</v>
          </cell>
          <cell r="E10" t="str">
            <v>Mtep</v>
          </cell>
          <cell r="F10">
            <v>5.475E-2</v>
          </cell>
          <cell r="G10">
            <v>5.1470000000000002E-2</v>
          </cell>
          <cell r="H10">
            <v>4.3799999999999999E-2</v>
          </cell>
          <cell r="I10">
            <v>3.8330000000000003E-2</v>
          </cell>
          <cell r="J10">
            <v>3.3950000000000001E-2</v>
          </cell>
          <cell r="K10">
            <v>2.8469999999999999E-2</v>
          </cell>
          <cell r="L10">
            <v>4.9279999999999997E-2</v>
          </cell>
          <cell r="M10">
            <v>9.8549999999999999E-2</v>
          </cell>
          <cell r="N10">
            <v>0.16863</v>
          </cell>
          <cell r="O10">
            <v>0.22556999999999999</v>
          </cell>
          <cell r="P10">
            <v>0.23762</v>
          </cell>
          <cell r="Q10">
            <v>0.22994999999999999</v>
          </cell>
          <cell r="R10">
            <v>0.20599999999999999</v>
          </cell>
          <cell r="S10">
            <v>0.182</v>
          </cell>
          <cell r="T10">
            <v>0.16500000000000001</v>
          </cell>
          <cell r="U10">
            <v>0.152</v>
          </cell>
          <cell r="V10">
            <v>0.14199999999999999</v>
          </cell>
          <cell r="W10">
            <v>0.129</v>
          </cell>
          <cell r="X10">
            <v>0.122</v>
          </cell>
          <cell r="Y10">
            <v>0.108</v>
          </cell>
          <cell r="Z10">
            <v>0.126</v>
          </cell>
          <cell r="AA10">
            <v>0.13900000000000001</v>
          </cell>
          <cell r="AB10">
            <v>0.126</v>
          </cell>
          <cell r="AC10">
            <v>0.112</v>
          </cell>
          <cell r="AD10">
            <v>0.1</v>
          </cell>
          <cell r="AE10">
            <v>8.8999999999999996E-2</v>
          </cell>
        </row>
        <row r="11">
          <cell r="A11" t="str">
            <v>Consommation de carbureacteur du transport</v>
          </cell>
          <cell r="B11" t="str">
            <v>carcftra</v>
          </cell>
          <cell r="C11" t="str">
            <v>fra</v>
          </cell>
          <cell r="D11" t="str">
            <v>NRCPDP</v>
          </cell>
          <cell r="E11" t="str">
            <v>Mtep</v>
          </cell>
          <cell r="F11">
            <v>3.9478200000000001</v>
          </cell>
          <cell r="G11">
            <v>3.8891300000000002</v>
          </cell>
          <cell r="H11">
            <v>4.3680599999999998</v>
          </cell>
          <cell r="I11">
            <v>4.4812500000000002</v>
          </cell>
          <cell r="J11">
            <v>4.6468299999999996</v>
          </cell>
          <cell r="K11">
            <v>4.8113700000000001</v>
          </cell>
          <cell r="L11">
            <v>5.1247199999999999</v>
          </cell>
          <cell r="M11">
            <v>5.2588600000000003</v>
          </cell>
          <cell r="N11">
            <v>5.6047000000000002</v>
          </cell>
          <cell r="O11">
            <v>6.09307</v>
          </cell>
          <cell r="P11">
            <v>6.2921899999999997</v>
          </cell>
          <cell r="Q11">
            <v>6.1748200000000004</v>
          </cell>
          <cell r="R11">
            <v>6.1520000000000001</v>
          </cell>
          <cell r="S11">
            <v>6.0720000000000001</v>
          </cell>
          <cell r="T11">
            <v>6.383</v>
          </cell>
          <cell r="U11">
            <v>6.4420000000000002</v>
          </cell>
          <cell r="V11">
            <v>6.6989999999999998</v>
          </cell>
          <cell r="W11">
            <v>6.9119999999999999</v>
          </cell>
          <cell r="X11">
            <v>6.9480000000000004</v>
          </cell>
          <cell r="Y11">
            <v>6.3650000000000002</v>
          </cell>
          <cell r="Z11">
            <v>6.444</v>
          </cell>
          <cell r="AA11">
            <v>6.7670000000000003</v>
          </cell>
          <cell r="AB11">
            <v>6.6390000000000002</v>
          </cell>
          <cell r="AC11">
            <v>6.5880000000000001</v>
          </cell>
          <cell r="AD11">
            <v>6.5410000000000004</v>
          </cell>
          <cell r="AE11">
            <v>6.8540000000000001</v>
          </cell>
        </row>
        <row r="12">
          <cell r="A12" t="str">
            <v>Consommation d'électricité du transport</v>
          </cell>
          <cell r="B12" t="str">
            <v>elccftra</v>
          </cell>
          <cell r="C12" t="str">
            <v>fra</v>
          </cell>
          <cell r="D12" t="str">
            <v>SOeS Bilan</v>
          </cell>
          <cell r="E12" t="str">
            <v>Mtep</v>
          </cell>
          <cell r="F12">
            <v>0.71</v>
          </cell>
          <cell r="G12">
            <v>0.72</v>
          </cell>
          <cell r="H12">
            <v>0.73</v>
          </cell>
          <cell r="I12">
            <v>0.72</v>
          </cell>
          <cell r="J12">
            <v>0.74</v>
          </cell>
          <cell r="K12">
            <v>0.74</v>
          </cell>
          <cell r="L12">
            <v>0.82</v>
          </cell>
          <cell r="M12">
            <v>0.84</v>
          </cell>
          <cell r="N12">
            <v>0.86</v>
          </cell>
          <cell r="O12">
            <v>0.87</v>
          </cell>
          <cell r="P12">
            <v>0.89817999999999998</v>
          </cell>
          <cell r="Q12">
            <v>0.91417999999999999</v>
          </cell>
          <cell r="R12">
            <v>0.92552999999999996</v>
          </cell>
          <cell r="S12">
            <v>1.0166900000000001</v>
          </cell>
          <cell r="T12">
            <v>1.04593</v>
          </cell>
          <cell r="U12">
            <v>1.02718</v>
          </cell>
          <cell r="V12">
            <v>1.0418000000000001</v>
          </cell>
          <cell r="W12">
            <v>1.0488599999999999</v>
          </cell>
          <cell r="X12">
            <v>1.09263</v>
          </cell>
          <cell r="Y12">
            <v>1.0566</v>
          </cell>
          <cell r="Z12">
            <v>1.0512699999999999</v>
          </cell>
          <cell r="AA12">
            <v>1.0416799999999999</v>
          </cell>
          <cell r="AB12">
            <v>1.0703400000000001</v>
          </cell>
          <cell r="AC12">
            <v>0.88</v>
          </cell>
          <cell r="AD12">
            <v>0.86</v>
          </cell>
          <cell r="AE12">
            <v>0.88</v>
          </cell>
        </row>
        <row r="13">
          <cell r="A13" t="str">
            <v>Consommation finale du transport</v>
          </cell>
          <cell r="B13" t="str">
            <v>toccftra</v>
          </cell>
          <cell r="C13" t="str">
            <v>fra</v>
          </cell>
          <cell r="D13" t="str">
            <v>SOeS Bilan</v>
          </cell>
          <cell r="E13" t="str">
            <v>Mtep</v>
          </cell>
          <cell r="F13">
            <v>40.83</v>
          </cell>
          <cell r="G13">
            <v>41.65</v>
          </cell>
          <cell r="H13">
            <v>42.97</v>
          </cell>
          <cell r="I13">
            <v>43.35</v>
          </cell>
          <cell r="J13">
            <v>43.98</v>
          </cell>
          <cell r="K13">
            <v>44.4</v>
          </cell>
          <cell r="L13">
            <v>44.75</v>
          </cell>
          <cell r="M13">
            <v>45.65</v>
          </cell>
          <cell r="N13">
            <v>47.09</v>
          </cell>
          <cell r="O13">
            <v>48.57</v>
          </cell>
          <cell r="P13">
            <v>48.551569999999998</v>
          </cell>
          <cell r="Q13">
            <v>49.535600000000002</v>
          </cell>
          <cell r="R13">
            <v>50.114919999999998</v>
          </cell>
          <cell r="S13">
            <v>49.69567</v>
          </cell>
          <cell r="T13">
            <v>50.10915</v>
          </cell>
          <cell r="U13">
            <v>49.467799999999997</v>
          </cell>
          <cell r="V13">
            <v>50.115189999999998</v>
          </cell>
          <cell r="W13">
            <v>50.81485</v>
          </cell>
          <cell r="X13">
            <v>49.876170000000002</v>
          </cell>
          <cell r="Y13">
            <v>49.037430000000001</v>
          </cell>
          <cell r="Z13">
            <v>49.143349999999998</v>
          </cell>
          <cell r="AA13">
            <v>49.255200000000002</v>
          </cell>
          <cell r="AB13">
            <v>49.055970000000002</v>
          </cell>
          <cell r="AC13">
            <v>48.54</v>
          </cell>
          <cell r="AD13">
            <v>48.9</v>
          </cell>
          <cell r="AE13">
            <v>49.4</v>
          </cell>
        </row>
        <row r="14">
          <cell r="A14" t="str">
            <v>Consommation d'essence du transport de passagers</v>
          </cell>
          <cell r="B14" t="str">
            <v>esscfpas</v>
          </cell>
          <cell r="C14" t="str">
            <v>fra</v>
          </cell>
          <cell r="D14" t="str">
            <v>SOES</v>
          </cell>
          <cell r="E14" t="str">
            <v>Mtep</v>
          </cell>
          <cell r="F14">
            <v>16.404330000000002</v>
          </cell>
          <cell r="G14">
            <v>15.86248</v>
          </cell>
          <cell r="H14">
            <v>15.76554</v>
          </cell>
          <cell r="I14">
            <v>15.4184</v>
          </cell>
          <cell r="J14">
            <v>14.534829999999999</v>
          </cell>
          <cell r="K14">
            <v>14.20288</v>
          </cell>
          <cell r="L14">
            <v>13.6257</v>
          </cell>
          <cell r="M14">
            <v>13.61401</v>
          </cell>
          <cell r="N14">
            <v>13.55359</v>
          </cell>
          <cell r="O14">
            <v>13.495480000000001</v>
          </cell>
          <cell r="P14">
            <v>12.882999999999999</v>
          </cell>
          <cell r="Q14">
            <v>12.66535</v>
          </cell>
          <cell r="R14">
            <v>12.035909999999999</v>
          </cell>
          <cell r="S14">
            <v>11.351139999999999</v>
          </cell>
          <cell r="T14">
            <v>10.677619999999999</v>
          </cell>
          <cell r="U14">
            <v>10.08206</v>
          </cell>
          <cell r="V14">
            <v>9.2854500000000009</v>
          </cell>
          <cell r="W14">
            <v>8.7903500000000001</v>
          </cell>
          <cell r="X14">
            <v>8.3258200000000002</v>
          </cell>
          <cell r="Y14">
            <v>7.8605600000000004</v>
          </cell>
          <cell r="Z14">
            <v>7.6127200000000004</v>
          </cell>
          <cell r="AA14">
            <v>7.07761</v>
          </cell>
          <cell r="AB14">
            <v>6.5948099999999998</v>
          </cell>
          <cell r="AC14">
            <v>6.3346799999999996</v>
          </cell>
          <cell r="AD14">
            <v>6.2917399999999999</v>
          </cell>
          <cell r="AE14">
            <v>6.4011500000000003</v>
          </cell>
        </row>
        <row r="15">
          <cell r="A15" t="str">
            <v>Consommation de gazole du transport de passagers</v>
          </cell>
          <cell r="B15" t="str">
            <v>gzlcfpas</v>
          </cell>
          <cell r="C15" t="str">
            <v>fra</v>
          </cell>
          <cell r="D15" t="str">
            <v>SOES</v>
          </cell>
          <cell r="E15" t="str">
            <v>Mtep</v>
          </cell>
          <cell r="F15">
            <v>5.0191999999999997</v>
          </cell>
          <cell r="G15">
            <v>5.63605</v>
          </cell>
          <cell r="H15">
            <v>6.1978200000000001</v>
          </cell>
          <cell r="I15">
            <v>6.7398100000000003</v>
          </cell>
          <cell r="J15">
            <v>7.4529800000000002</v>
          </cell>
          <cell r="K15">
            <v>8.3963900000000002</v>
          </cell>
          <cell r="L15">
            <v>8.9965299999999999</v>
          </cell>
          <cell r="M15">
            <v>9.3625100000000003</v>
          </cell>
          <cell r="N15">
            <v>10.132099999999999</v>
          </cell>
          <cell r="O15">
            <v>10.733510000000001</v>
          </cell>
          <cell r="P15">
            <v>11.170339999999999</v>
          </cell>
          <cell r="Q15">
            <v>12.167490000000001</v>
          </cell>
          <cell r="R15">
            <v>12.517010000000001</v>
          </cell>
          <cell r="S15">
            <v>13.13912</v>
          </cell>
          <cell r="T15">
            <v>13.581910000000001</v>
          </cell>
          <cell r="U15">
            <v>13.805759999999999</v>
          </cell>
          <cell r="V15">
            <v>14.3691</v>
          </cell>
          <cell r="W15">
            <v>15.08221</v>
          </cell>
          <cell r="X15">
            <v>15.39673</v>
          </cell>
          <cell r="Y15">
            <v>15.96541</v>
          </cell>
          <cell r="Z15">
            <v>16.374410000000001</v>
          </cell>
          <cell r="AA15">
            <v>16.517420000000001</v>
          </cell>
          <cell r="AB15">
            <v>16.81663</v>
          </cell>
          <cell r="AC15">
            <v>16.643509999999999</v>
          </cell>
          <cell r="AD15">
            <v>16.711069999999999</v>
          </cell>
          <cell r="AE15">
            <v>17.050239999999999</v>
          </cell>
        </row>
        <row r="16">
          <cell r="A16" t="str">
            <v>Consommation de GPL du transport de passagers</v>
          </cell>
          <cell r="B16" t="str">
            <v>gplcfpas</v>
          </cell>
          <cell r="C16" t="str">
            <v>fra</v>
          </cell>
          <cell r="D16" t="str">
            <v>SOES</v>
          </cell>
          <cell r="E16" t="str">
            <v>Mtep</v>
          </cell>
          <cell r="F16">
            <v>3.6499999999999998E-2</v>
          </cell>
          <cell r="G16">
            <v>3.431E-2</v>
          </cell>
          <cell r="H16">
            <v>2.92E-2</v>
          </cell>
          <cell r="I16">
            <v>2.555E-2</v>
          </cell>
          <cell r="J16">
            <v>2.2630000000000001E-2</v>
          </cell>
          <cell r="K16">
            <v>1.898E-2</v>
          </cell>
          <cell r="L16">
            <v>3.2849999999999997E-2</v>
          </cell>
          <cell r="M16">
            <v>6.5699999999999995E-2</v>
          </cell>
          <cell r="N16">
            <v>0.11242000000000001</v>
          </cell>
          <cell r="O16">
            <v>0.15038000000000001</v>
          </cell>
          <cell r="P16">
            <v>0.15841</v>
          </cell>
          <cell r="Q16">
            <v>0.15329999999999999</v>
          </cell>
          <cell r="R16">
            <v>0.13733000000000001</v>
          </cell>
          <cell r="S16">
            <v>0.12132999999999999</v>
          </cell>
          <cell r="T16">
            <v>0.11</v>
          </cell>
          <cell r="U16">
            <v>0.10133</v>
          </cell>
          <cell r="V16">
            <v>9.4670000000000004E-2</v>
          </cell>
          <cell r="W16">
            <v>8.5999999999999993E-2</v>
          </cell>
          <cell r="X16">
            <v>8.133E-2</v>
          </cell>
          <cell r="Y16">
            <v>7.1999999999999995E-2</v>
          </cell>
          <cell r="Z16">
            <v>8.4000000000000005E-2</v>
          </cell>
          <cell r="AA16">
            <v>9.2670000000000002E-2</v>
          </cell>
          <cell r="AB16">
            <v>8.4000000000000005E-2</v>
          </cell>
          <cell r="AC16">
            <v>7.467E-2</v>
          </cell>
          <cell r="AD16">
            <v>6.6669999999999993E-2</v>
          </cell>
          <cell r="AE16">
            <v>5.9330000000000001E-2</v>
          </cell>
        </row>
        <row r="17">
          <cell r="A17" t="str">
            <v>Consommation de carbureacteur du transport de passagers</v>
          </cell>
          <cell r="B17" t="str">
            <v>carcfpas</v>
          </cell>
          <cell r="C17" t="str">
            <v>fra</v>
          </cell>
          <cell r="D17" t="str">
            <v>SOES</v>
          </cell>
          <cell r="E17" t="str">
            <v>Mtep</v>
          </cell>
          <cell r="F17">
            <v>3.9478200000000001</v>
          </cell>
          <cell r="G17">
            <v>3.8891300000000002</v>
          </cell>
          <cell r="H17">
            <v>4.3680599999999998</v>
          </cell>
          <cell r="I17">
            <v>4.4812500000000002</v>
          </cell>
          <cell r="J17">
            <v>4.6468299999999996</v>
          </cell>
          <cell r="K17">
            <v>4.8113700000000001</v>
          </cell>
          <cell r="L17">
            <v>5.1247199999999999</v>
          </cell>
          <cell r="M17">
            <v>5.2588600000000003</v>
          </cell>
          <cell r="N17">
            <v>5.6047000000000002</v>
          </cell>
          <cell r="O17">
            <v>6.09307</v>
          </cell>
          <cell r="P17">
            <v>6.2921899999999997</v>
          </cell>
          <cell r="Q17">
            <v>6.1748200000000004</v>
          </cell>
          <cell r="R17">
            <v>6.1520000000000001</v>
          </cell>
          <cell r="S17">
            <v>6.0720000000000001</v>
          </cell>
          <cell r="T17">
            <v>6.383</v>
          </cell>
          <cell r="U17">
            <v>6.4420000000000002</v>
          </cell>
          <cell r="V17">
            <v>6.6989999999999998</v>
          </cell>
          <cell r="W17">
            <v>6.9119999999999999</v>
          </cell>
          <cell r="X17">
            <v>6.9480000000000004</v>
          </cell>
          <cell r="Y17">
            <v>6.3650000000000002</v>
          </cell>
          <cell r="Z17">
            <v>6.444</v>
          </cell>
          <cell r="AA17">
            <v>6.7670000000000003</v>
          </cell>
          <cell r="AB17">
            <v>6.6390000000000002</v>
          </cell>
          <cell r="AC17">
            <v>6.5880000000000001</v>
          </cell>
          <cell r="AD17">
            <v>6.5410000000000004</v>
          </cell>
          <cell r="AE17">
            <v>6.8540000000000001</v>
          </cell>
        </row>
        <row r="18">
          <cell r="A18" t="str">
            <v>Consommation d'électricité du transport de passagers</v>
          </cell>
          <cell r="B18" t="str">
            <v>elccfpas</v>
          </cell>
          <cell r="C18" t="str">
            <v>fra</v>
          </cell>
          <cell r="D18" t="str">
            <v>SOES</v>
          </cell>
          <cell r="E18" t="str">
            <v>Mtep</v>
          </cell>
          <cell r="F18">
            <v>0.34440999999999999</v>
          </cell>
          <cell r="G18">
            <v>0.35204000000000002</v>
          </cell>
          <cell r="H18">
            <v>0.36414000000000002</v>
          </cell>
          <cell r="I18">
            <v>0.36749999999999999</v>
          </cell>
          <cell r="J18">
            <v>0.37002000000000002</v>
          </cell>
          <cell r="K18">
            <v>0.35413</v>
          </cell>
          <cell r="L18">
            <v>0.39794000000000002</v>
          </cell>
          <cell r="M18">
            <v>0.39615</v>
          </cell>
          <cell r="N18">
            <v>0.41993999999999998</v>
          </cell>
          <cell r="O18">
            <v>0.42925000000000002</v>
          </cell>
          <cell r="P18">
            <v>0.44396000000000002</v>
          </cell>
          <cell r="Q18">
            <v>0.48210999999999998</v>
          </cell>
          <cell r="R18">
            <v>0.49534</v>
          </cell>
          <cell r="S18">
            <v>0.55457999999999996</v>
          </cell>
          <cell r="T18">
            <v>0.59308000000000005</v>
          </cell>
          <cell r="U18">
            <v>0.62148999999999999</v>
          </cell>
          <cell r="V18">
            <v>0.63707000000000003</v>
          </cell>
          <cell r="W18">
            <v>0.63819000000000004</v>
          </cell>
          <cell r="X18">
            <v>0.69377</v>
          </cell>
          <cell r="Y18">
            <v>0.72326000000000001</v>
          </cell>
          <cell r="Z18">
            <v>0.73592999999999997</v>
          </cell>
          <cell r="AA18">
            <v>0.70713000000000004</v>
          </cell>
          <cell r="AB18">
            <v>0.73887000000000003</v>
          </cell>
          <cell r="AC18">
            <v>0.73353999999999997</v>
          </cell>
          <cell r="AD18">
            <v>0.70989999999999998</v>
          </cell>
          <cell r="AE18">
            <v>0.71653999999999995</v>
          </cell>
        </row>
        <row r="19">
          <cell r="A19" t="str">
            <v>Consommation totale du transport de passagers</v>
          </cell>
          <cell r="B19" t="str">
            <v>toccfpas</v>
          </cell>
          <cell r="C19" t="str">
            <v>fra</v>
          </cell>
          <cell r="D19" t="str">
            <v>SOES</v>
          </cell>
          <cell r="E19" t="str">
            <v>Mtep</v>
          </cell>
          <cell r="F19">
            <v>25.75225</v>
          </cell>
          <cell r="G19">
            <v>25.774010000000001</v>
          </cell>
          <cell r="H19">
            <v>26.72476</v>
          </cell>
          <cell r="I19">
            <v>27.032509999999998</v>
          </cell>
          <cell r="J19">
            <v>27.027290000000001</v>
          </cell>
          <cell r="K19">
            <v>27.783750000000001</v>
          </cell>
          <cell r="L19">
            <v>28.17774</v>
          </cell>
          <cell r="M19">
            <v>28.697230000000001</v>
          </cell>
          <cell r="N19">
            <v>29.822749999999999</v>
          </cell>
          <cell r="O19">
            <v>30.901689999999999</v>
          </cell>
          <cell r="P19">
            <v>30.94791</v>
          </cell>
          <cell r="Q19">
            <v>31.643059999999998</v>
          </cell>
          <cell r="R19">
            <v>31.337599999999998</v>
          </cell>
          <cell r="S19">
            <v>31.23817</v>
          </cell>
          <cell r="T19">
            <v>31.345610000000001</v>
          </cell>
          <cell r="U19">
            <v>31.05264</v>
          </cell>
          <cell r="V19">
            <v>31.085290000000001</v>
          </cell>
          <cell r="W19">
            <v>31.50874</v>
          </cell>
          <cell r="X19">
            <v>31.445650000000001</v>
          </cell>
          <cell r="Y19">
            <v>30.986219999999999</v>
          </cell>
          <cell r="Z19">
            <v>31.251059999999999</v>
          </cell>
          <cell r="AA19">
            <v>31.161829999999998</v>
          </cell>
          <cell r="AB19">
            <v>30.87331</v>
          </cell>
          <cell r="AC19">
            <v>30.374389999999998</v>
          </cell>
          <cell r="AD19">
            <v>30.32038</v>
          </cell>
          <cell r="AE19">
            <v>31.08127</v>
          </cell>
        </row>
        <row r="20">
          <cell r="A20" t="str">
            <v>Consommation d'essence du transport de marchandises</v>
          </cell>
          <cell r="B20" t="str">
            <v>esscfmch</v>
          </cell>
          <cell r="C20" t="str">
            <v>fra</v>
          </cell>
          <cell r="D20" t="str">
            <v>SOES</v>
          </cell>
          <cell r="E20" t="str">
            <v>Mtep</v>
          </cell>
          <cell r="F20">
            <v>1.6798999999999999</v>
          </cell>
          <cell r="G20">
            <v>1.5848100000000001</v>
          </cell>
          <cell r="H20">
            <v>1.43015</v>
          </cell>
          <cell r="I20">
            <v>1.27626</v>
          </cell>
          <cell r="J20">
            <v>1.1469400000000001</v>
          </cell>
          <cell r="K20">
            <v>1.04897</v>
          </cell>
          <cell r="L20">
            <v>0.97977000000000003</v>
          </cell>
          <cell r="M20">
            <v>0.93822000000000005</v>
          </cell>
          <cell r="N20">
            <v>0.90503999999999996</v>
          </cell>
          <cell r="O20">
            <v>0.85763</v>
          </cell>
          <cell r="P20">
            <v>0.79862999999999995</v>
          </cell>
          <cell r="Q20">
            <v>0.74826999999999999</v>
          </cell>
          <cell r="R20">
            <v>0.68847999999999998</v>
          </cell>
          <cell r="S20">
            <v>0.63241999999999998</v>
          </cell>
          <cell r="T20">
            <v>0.59243000000000001</v>
          </cell>
          <cell r="U20">
            <v>0.53842000000000001</v>
          </cell>
          <cell r="V20">
            <v>0.48814999999999997</v>
          </cell>
          <cell r="W20">
            <v>0.44701999999999997</v>
          </cell>
          <cell r="X20">
            <v>0.39354</v>
          </cell>
          <cell r="Y20">
            <v>0.34893000000000002</v>
          </cell>
          <cell r="Z20">
            <v>0.31614999999999999</v>
          </cell>
          <cell r="AA20">
            <v>0.26363999999999999</v>
          </cell>
          <cell r="AB20">
            <v>0.21407999999999999</v>
          </cell>
          <cell r="AC20">
            <v>0.18293000000000001</v>
          </cell>
          <cell r="AD20">
            <v>0.16299</v>
          </cell>
          <cell r="AE20">
            <v>0.14695</v>
          </cell>
        </row>
        <row r="21">
          <cell r="A21" t="str">
            <v>Consommation de gazole du transport de marchandises</v>
          </cell>
          <cell r="B21" t="str">
            <v>gzlcfmch</v>
          </cell>
          <cell r="C21" t="str">
            <v>fra</v>
          </cell>
          <cell r="D21" t="str">
            <v>SOES</v>
          </cell>
          <cell r="E21" t="str">
            <v>Mtep</v>
          </cell>
          <cell r="F21">
            <v>9.7415599999999998</v>
          </cell>
          <cell r="G21">
            <v>10.37247</v>
          </cell>
          <cell r="H21">
            <v>10.87612</v>
          </cell>
          <cell r="I21">
            <v>10.93571</v>
          </cell>
          <cell r="J21">
            <v>11.49722</v>
          </cell>
          <cell r="K21">
            <v>11.8916</v>
          </cell>
          <cell r="L21">
            <v>12.015219999999999</v>
          </cell>
          <cell r="M21">
            <v>12.372109999999999</v>
          </cell>
          <cell r="N21">
            <v>12.754300000000001</v>
          </cell>
          <cell r="O21">
            <v>13.093859999999999</v>
          </cell>
          <cell r="P21">
            <v>13.22382</v>
          </cell>
          <cell r="Q21">
            <v>13.441700000000001</v>
          </cell>
          <cell r="R21">
            <v>13.45576</v>
          </cell>
          <cell r="S21">
            <v>13.397320000000001</v>
          </cell>
          <cell r="T21">
            <v>13.811640000000001</v>
          </cell>
          <cell r="U21">
            <v>13.727359999999999</v>
          </cell>
          <cell r="V21">
            <v>13.77854</v>
          </cell>
          <cell r="W21">
            <v>14.040710000000001</v>
          </cell>
          <cell r="X21">
            <v>13.08329</v>
          </cell>
          <cell r="Y21">
            <v>12.465630000000001</v>
          </cell>
          <cell r="Z21">
            <v>12.988479999999999</v>
          </cell>
          <cell r="AA21">
            <v>13.33568</v>
          </cell>
          <cell r="AB21">
            <v>12.845219999999999</v>
          </cell>
          <cell r="AC21">
            <v>12.813689999999999</v>
          </cell>
          <cell r="AD21">
            <v>12.566750000000001</v>
          </cell>
          <cell r="AE21">
            <v>12.47608</v>
          </cell>
        </row>
        <row r="22">
          <cell r="A22" t="str">
            <v>Consommation d'électricité du transport de marchandises</v>
          </cell>
          <cell r="B22" t="str">
            <v>elccfmch</v>
          </cell>
          <cell r="C22" t="str">
            <v>fra</v>
          </cell>
          <cell r="D22" t="str">
            <v>SOES</v>
          </cell>
          <cell r="E22" t="str">
            <v>Mtep</v>
          </cell>
          <cell r="F22">
            <v>0.34514</v>
          </cell>
          <cell r="G22">
            <v>0.36463000000000001</v>
          </cell>
          <cell r="H22">
            <v>0.36414999999999997</v>
          </cell>
          <cell r="I22">
            <v>0.34916999999999998</v>
          </cell>
          <cell r="J22">
            <v>0.37375999999999998</v>
          </cell>
          <cell r="K22">
            <v>0.38579000000000002</v>
          </cell>
          <cell r="L22">
            <v>0.41944999999999999</v>
          </cell>
          <cell r="M22">
            <v>0.44061</v>
          </cell>
          <cell r="N22">
            <v>0.44006000000000001</v>
          </cell>
          <cell r="O22">
            <v>0.44236999999999999</v>
          </cell>
          <cell r="P22">
            <v>0.45422000000000001</v>
          </cell>
          <cell r="Q22">
            <v>0.43207000000000001</v>
          </cell>
          <cell r="R22">
            <v>0.43019000000000002</v>
          </cell>
          <cell r="S22">
            <v>0.46211000000000002</v>
          </cell>
          <cell r="T22">
            <v>0.45284999999999997</v>
          </cell>
          <cell r="U22">
            <v>0.40569</v>
          </cell>
          <cell r="V22">
            <v>0.40473999999999999</v>
          </cell>
          <cell r="W22">
            <v>0.41066000000000003</v>
          </cell>
          <cell r="X22">
            <v>0.39885999999999999</v>
          </cell>
          <cell r="Y22">
            <v>0.33334000000000003</v>
          </cell>
          <cell r="Z22">
            <v>0.31534000000000001</v>
          </cell>
          <cell r="AA22">
            <v>0.33456000000000002</v>
          </cell>
          <cell r="AB22">
            <v>0.33148</v>
          </cell>
          <cell r="AC22">
            <v>0.32838000000000001</v>
          </cell>
          <cell r="AD22">
            <v>0.32340000000000002</v>
          </cell>
          <cell r="AE22">
            <v>0.33694000000000002</v>
          </cell>
        </row>
        <row r="23">
          <cell r="A23" t="str">
            <v>Consommation totale du transport de marchandises</v>
          </cell>
          <cell r="B23" t="str">
            <v>toccfmch</v>
          </cell>
          <cell r="C23" t="str">
            <v>fra</v>
          </cell>
          <cell r="D23" t="str">
            <v>SOES</v>
          </cell>
          <cell r="E23" t="str">
            <v>Mtep</v>
          </cell>
          <cell r="F23">
            <v>11.76661</v>
          </cell>
          <cell r="G23">
            <v>12.321910000000001</v>
          </cell>
          <cell r="H23">
            <v>12.67042</v>
          </cell>
          <cell r="I23">
            <v>12.56114</v>
          </cell>
          <cell r="J23">
            <v>13.01792</v>
          </cell>
          <cell r="K23">
            <v>13.32635</v>
          </cell>
          <cell r="L23">
            <v>13.414429999999999</v>
          </cell>
          <cell r="M23">
            <v>13.75094</v>
          </cell>
          <cell r="N23">
            <v>14.099399999999999</v>
          </cell>
          <cell r="O23">
            <v>14.39386</v>
          </cell>
          <cell r="P23">
            <v>14.47668</v>
          </cell>
          <cell r="Q23">
            <v>14.62204</v>
          </cell>
          <cell r="R23">
            <v>14.57443</v>
          </cell>
          <cell r="S23">
            <v>14.49184</v>
          </cell>
          <cell r="T23">
            <v>14.856920000000001</v>
          </cell>
          <cell r="U23">
            <v>14.671469999999999</v>
          </cell>
          <cell r="V23">
            <v>14.671419999999999</v>
          </cell>
          <cell r="W23">
            <v>14.898400000000001</v>
          </cell>
          <cell r="X23">
            <v>13.875679999999999</v>
          </cell>
          <cell r="Y23">
            <v>13.14789</v>
          </cell>
          <cell r="Z23">
            <v>13.61998</v>
          </cell>
          <cell r="AA23">
            <v>13.93388</v>
          </cell>
          <cell r="AB23">
            <v>13.390779999999999</v>
          </cell>
          <cell r="AC23">
            <v>13.324999999999999</v>
          </cell>
          <cell r="AD23">
            <v>13.053140000000001</v>
          </cell>
          <cell r="AE23">
            <v>12.95997</v>
          </cell>
        </row>
        <row r="24">
          <cell r="A24" t="str">
            <v>Consommation d'essence et de super du transport routier</v>
          </cell>
          <cell r="B24" t="str">
            <v>esscfrou</v>
          </cell>
          <cell r="C24" t="str">
            <v>fra</v>
          </cell>
          <cell r="D24" t="str">
            <v>SOeS</v>
          </cell>
          <cell r="E24" t="str">
            <v>Mtep</v>
          </cell>
          <cell r="F24">
            <v>18.084219999999998</v>
          </cell>
          <cell r="G24">
            <v>17.447289999999999</v>
          </cell>
          <cell r="H24">
            <v>17.195689999999999</v>
          </cell>
          <cell r="I24">
            <v>16.694659999999999</v>
          </cell>
          <cell r="J24">
            <v>15.68177</v>
          </cell>
          <cell r="K24">
            <v>15.251849999999999</v>
          </cell>
          <cell r="L24">
            <v>14.60547</v>
          </cell>
          <cell r="M24">
            <v>14.55222</v>
          </cell>
          <cell r="N24">
            <v>14.458629999999999</v>
          </cell>
          <cell r="O24">
            <v>14.353109999999999</v>
          </cell>
          <cell r="P24">
            <v>13.68163</v>
          </cell>
          <cell r="Q24">
            <v>13.41362</v>
          </cell>
          <cell r="R24">
            <v>12.72439</v>
          </cell>
          <cell r="S24">
            <v>11.983549999999999</v>
          </cell>
          <cell r="T24">
            <v>11.270049999999999</v>
          </cell>
          <cell r="U24">
            <v>10.620480000000001</v>
          </cell>
          <cell r="V24">
            <v>9.7736000000000001</v>
          </cell>
          <cell r="W24">
            <v>9.2373700000000003</v>
          </cell>
          <cell r="X24">
            <v>8.7193500000000004</v>
          </cell>
          <cell r="Y24">
            <v>8.2094799999999992</v>
          </cell>
          <cell r="Z24">
            <v>7.9288699999999999</v>
          </cell>
          <cell r="AA24">
            <v>7.3412600000000001</v>
          </cell>
          <cell r="AB24">
            <v>6.8088899999999999</v>
          </cell>
          <cell r="AC24">
            <v>6.51762</v>
          </cell>
          <cell r="AD24">
            <v>6.4547299999999996</v>
          </cell>
          <cell r="AE24">
            <v>6.5480999999999998</v>
          </cell>
        </row>
        <row r="25">
          <cell r="A25" t="str">
            <v>Consommation de gazole du transport routier</v>
          </cell>
          <cell r="B25" t="str">
            <v>gzlcfrou</v>
          </cell>
          <cell r="C25" t="str">
            <v>fra</v>
          </cell>
          <cell r="D25" t="str">
            <v>SOeS</v>
          </cell>
          <cell r="E25" t="str">
            <v>Mtep</v>
          </cell>
          <cell r="F25">
            <v>13.96801</v>
          </cell>
          <cell r="G25">
            <v>15.145960000000001</v>
          </cell>
          <cell r="H25">
            <v>16.23517</v>
          </cell>
          <cell r="I25">
            <v>16.804099999999998</v>
          </cell>
          <cell r="J25">
            <v>18.228370000000002</v>
          </cell>
          <cell r="K25">
            <v>19.492149999999999</v>
          </cell>
          <cell r="L25">
            <v>20.24164</v>
          </cell>
          <cell r="M25">
            <v>20.868729999999999</v>
          </cell>
          <cell r="N25">
            <v>21.953399999999998</v>
          </cell>
          <cell r="O25">
            <v>22.977530000000002</v>
          </cell>
          <cell r="P25">
            <v>23.55856</v>
          </cell>
          <cell r="Q25">
            <v>24.827819999999999</v>
          </cell>
          <cell r="R25">
            <v>25.289020000000001</v>
          </cell>
          <cell r="S25">
            <v>25.84159</v>
          </cell>
          <cell r="T25">
            <v>26.633410000000001</v>
          </cell>
          <cell r="U25">
            <v>26.84967</v>
          </cell>
          <cell r="V25">
            <v>27.45749</v>
          </cell>
          <cell r="W25">
            <v>28.429690000000001</v>
          </cell>
          <cell r="X25">
            <v>27.80001</v>
          </cell>
          <cell r="Y25">
            <v>27.762039999999999</v>
          </cell>
          <cell r="Z25">
            <v>28.701899999999998</v>
          </cell>
          <cell r="AA25">
            <v>29.174099999999999</v>
          </cell>
          <cell r="AB25">
            <v>28.992850000000001</v>
          </cell>
          <cell r="AC25">
            <v>28.80219</v>
          </cell>
          <cell r="AD25">
            <v>28.663820000000001</v>
          </cell>
          <cell r="AE25">
            <v>28.925319999999999</v>
          </cell>
        </row>
        <row r="26">
          <cell r="A26" t="str">
            <v>Consommation de GPL du transport routier</v>
          </cell>
          <cell r="B26" t="str">
            <v>gplcfrou</v>
          </cell>
          <cell r="C26" t="str">
            <v>fra</v>
          </cell>
          <cell r="D26" t="str">
            <v>SOeS</v>
          </cell>
          <cell r="E26" t="str">
            <v>Mtep</v>
          </cell>
          <cell r="F26">
            <v>5.475E-2</v>
          </cell>
          <cell r="G26">
            <v>5.1470000000000002E-2</v>
          </cell>
          <cell r="H26">
            <v>4.3799999999999999E-2</v>
          </cell>
          <cell r="I26">
            <v>3.8330000000000003E-2</v>
          </cell>
          <cell r="J26">
            <v>3.3950000000000001E-2</v>
          </cell>
          <cell r="K26">
            <v>2.8469999999999999E-2</v>
          </cell>
          <cell r="L26">
            <v>4.9279999999999997E-2</v>
          </cell>
          <cell r="M26">
            <v>9.8549999999999999E-2</v>
          </cell>
          <cell r="N26">
            <v>0.16863</v>
          </cell>
          <cell r="O26">
            <v>0.22556999999999999</v>
          </cell>
          <cell r="P26">
            <v>0.23762</v>
          </cell>
          <cell r="Q26">
            <v>0.22994999999999999</v>
          </cell>
          <cell r="R26">
            <v>0.20599999999999999</v>
          </cell>
          <cell r="S26">
            <v>0.182</v>
          </cell>
          <cell r="T26">
            <v>0.16500000000000001</v>
          </cell>
          <cell r="U26">
            <v>0.152</v>
          </cell>
          <cell r="V26">
            <v>0.14199999999999999</v>
          </cell>
          <cell r="W26">
            <v>0.129</v>
          </cell>
          <cell r="X26">
            <v>0.122</v>
          </cell>
          <cell r="Y26">
            <v>0.108</v>
          </cell>
          <cell r="Z26">
            <v>0.126</v>
          </cell>
          <cell r="AA26">
            <v>0.13900000000000001</v>
          </cell>
          <cell r="AB26">
            <v>0.126</v>
          </cell>
          <cell r="AC26">
            <v>0.112</v>
          </cell>
          <cell r="AD26">
            <v>0.1</v>
          </cell>
          <cell r="AE26">
            <v>8.8999999999999996E-2</v>
          </cell>
        </row>
        <row r="27">
          <cell r="A27" t="str">
            <v>Consommation finale du transport routier</v>
          </cell>
          <cell r="B27" t="str">
            <v>toccfrou</v>
          </cell>
          <cell r="C27" t="str">
            <v>fra</v>
          </cell>
          <cell r="D27" t="str">
            <v>SOeS</v>
          </cell>
          <cell r="E27" t="str">
            <v>Mtep</v>
          </cell>
          <cell r="F27">
            <v>32.106990000000003</v>
          </cell>
          <cell r="G27">
            <v>32.644710000000003</v>
          </cell>
          <cell r="H27">
            <v>33.47466</v>
          </cell>
          <cell r="I27">
            <v>33.537089999999999</v>
          </cell>
          <cell r="J27">
            <v>33.944090000000003</v>
          </cell>
          <cell r="K27">
            <v>34.772469999999998</v>
          </cell>
          <cell r="L27">
            <v>34.896380000000001</v>
          </cell>
          <cell r="M27">
            <v>35.519500000000001</v>
          </cell>
          <cell r="N27">
            <v>36.580660000000002</v>
          </cell>
          <cell r="O27">
            <v>37.55621</v>
          </cell>
          <cell r="P27">
            <v>37.477809999999998</v>
          </cell>
          <cell r="Q27">
            <v>38.471380000000003</v>
          </cell>
          <cell r="R27">
            <v>38.219410000000003</v>
          </cell>
          <cell r="S27">
            <v>38.00714</v>
          </cell>
          <cell r="T27">
            <v>38.068449999999999</v>
          </cell>
          <cell r="U27">
            <v>37.622140000000002</v>
          </cell>
          <cell r="V27">
            <v>37.373080000000002</v>
          </cell>
          <cell r="W27">
            <v>37.796059999999997</v>
          </cell>
          <cell r="X27">
            <v>36.641359999999999</v>
          </cell>
          <cell r="Y27">
            <v>36.079520000000002</v>
          </cell>
          <cell r="Z27">
            <v>36.756770000000003</v>
          </cell>
          <cell r="AA27">
            <v>36.654350000000001</v>
          </cell>
          <cell r="AB27">
            <v>35.92774</v>
          </cell>
          <cell r="AC27">
            <v>35.431809999999999</v>
          </cell>
          <cell r="AD27">
            <v>35.21855</v>
          </cell>
          <cell r="AE27">
            <v>35.562420000000003</v>
          </cell>
        </row>
        <row r="28">
          <cell r="A28" t="str">
            <v>Consommation d'essence des automobiles</v>
          </cell>
          <cell r="B28" t="str">
            <v>esscfvpc</v>
          </cell>
          <cell r="C28" t="str">
            <v>fra</v>
          </cell>
          <cell r="D28" t="str">
            <v>SOeS</v>
          </cell>
          <cell r="E28" t="str">
            <v>Mtep</v>
          </cell>
          <cell r="F28">
            <v>16.21088</v>
          </cell>
          <cell r="G28">
            <v>15.667999999999999</v>
          </cell>
          <cell r="H28">
            <v>15.565799999999999</v>
          </cell>
          <cell r="I28">
            <v>15.167450000000001</v>
          </cell>
          <cell r="J28">
            <v>14.315149999999999</v>
          </cell>
          <cell r="K28">
            <v>14.01083</v>
          </cell>
          <cell r="L28">
            <v>13.432040000000001</v>
          </cell>
          <cell r="M28">
            <v>13.37405</v>
          </cell>
          <cell r="N28">
            <v>13.25084</v>
          </cell>
          <cell r="O28">
            <v>13.17901</v>
          </cell>
          <cell r="P28">
            <v>12.53304</v>
          </cell>
          <cell r="Q28">
            <v>12.281140000000001</v>
          </cell>
          <cell r="R28">
            <v>11.617760000000001</v>
          </cell>
          <cell r="S28">
            <v>10.93177</v>
          </cell>
          <cell r="T28">
            <v>10.22991</v>
          </cell>
          <cell r="U28">
            <v>9.6208200000000001</v>
          </cell>
          <cell r="V28">
            <v>8.8215199999999996</v>
          </cell>
          <cell r="W28">
            <v>8.3072900000000001</v>
          </cell>
          <cell r="X28">
            <v>7.8144600000000004</v>
          </cell>
          <cell r="Y28">
            <v>7.3207599999999999</v>
          </cell>
          <cell r="Z28">
            <v>7.0729300000000004</v>
          </cell>
          <cell r="AA28">
            <v>6.53728</v>
          </cell>
          <cell r="AB28">
            <v>6.0544799999999999</v>
          </cell>
          <cell r="AC28">
            <v>5.7943499999999997</v>
          </cell>
          <cell r="AD28">
            <v>5.7514099999999999</v>
          </cell>
          <cell r="AE28">
            <v>5.8608200000000004</v>
          </cell>
        </row>
        <row r="29">
          <cell r="A29" t="str">
            <v>Consommation de gazole des automobiles</v>
          </cell>
          <cell r="B29" t="str">
            <v>gzlcfvpc</v>
          </cell>
          <cell r="C29" t="str">
            <v>fra</v>
          </cell>
          <cell r="D29" t="str">
            <v>SOeS</v>
          </cell>
          <cell r="E29" t="str">
            <v>Mtep</v>
          </cell>
          <cell r="F29">
            <v>4.2591299999999999</v>
          </cell>
          <cell r="G29">
            <v>4.8178000000000001</v>
          </cell>
          <cell r="H29">
            <v>5.3659800000000004</v>
          </cell>
          <cell r="I29">
            <v>5.87561</v>
          </cell>
          <cell r="J29">
            <v>6.6514600000000002</v>
          </cell>
          <cell r="K29">
            <v>7.5777700000000001</v>
          </cell>
          <cell r="L29">
            <v>8.1883400000000002</v>
          </cell>
          <cell r="M29">
            <v>8.5095700000000001</v>
          </cell>
          <cell r="N29">
            <v>9.2448099999999993</v>
          </cell>
          <cell r="O29">
            <v>9.8968799999999995</v>
          </cell>
          <cell r="P29">
            <v>10.309559999999999</v>
          </cell>
          <cell r="Q29">
            <v>11.307869999999999</v>
          </cell>
          <cell r="R29">
            <v>11.72457</v>
          </cell>
          <cell r="S29">
            <v>12.33755</v>
          </cell>
          <cell r="T29">
            <v>12.755179999999999</v>
          </cell>
          <cell r="U29">
            <v>12.95917</v>
          </cell>
          <cell r="V29">
            <v>13.5131</v>
          </cell>
          <cell r="W29">
            <v>14.202719999999999</v>
          </cell>
          <cell r="X29">
            <v>14.460050000000001</v>
          </cell>
          <cell r="Y29">
            <v>15.01891</v>
          </cell>
          <cell r="Z29">
            <v>15.40958</v>
          </cell>
          <cell r="AA29">
            <v>15.54161</v>
          </cell>
          <cell r="AB29">
            <v>15.83535</v>
          </cell>
          <cell r="AC29">
            <v>15.6602</v>
          </cell>
          <cell r="AD29">
            <v>15.749420000000001</v>
          </cell>
          <cell r="AE29">
            <v>16.087330000000001</v>
          </cell>
        </row>
        <row r="30">
          <cell r="A30" t="str">
            <v>Consommation de GPL des automobiles</v>
          </cell>
          <cell r="B30" t="str">
            <v>gplcfvpc</v>
          </cell>
          <cell r="C30" t="str">
            <v>fra</v>
          </cell>
          <cell r="D30" t="str">
            <v>SOeS</v>
          </cell>
          <cell r="E30" t="str">
            <v>Mtep</v>
          </cell>
          <cell r="F30">
            <v>3.6499999999999998E-2</v>
          </cell>
          <cell r="G30">
            <v>3.431E-2</v>
          </cell>
          <cell r="H30">
            <v>2.92E-2</v>
          </cell>
          <cell r="I30">
            <v>2.555E-2</v>
          </cell>
          <cell r="J30">
            <v>2.2630000000000001E-2</v>
          </cell>
          <cell r="K30">
            <v>1.898E-2</v>
          </cell>
          <cell r="L30">
            <v>3.2849999999999997E-2</v>
          </cell>
          <cell r="M30">
            <v>6.5699999999999995E-2</v>
          </cell>
          <cell r="N30">
            <v>0.11242000000000001</v>
          </cell>
          <cell r="O30">
            <v>0.15038000000000001</v>
          </cell>
          <cell r="P30">
            <v>0.15841</v>
          </cell>
          <cell r="Q30">
            <v>0.15329999999999999</v>
          </cell>
          <cell r="R30">
            <v>0.13733000000000001</v>
          </cell>
          <cell r="S30">
            <v>0.12132999999999999</v>
          </cell>
          <cell r="T30">
            <v>0.11</v>
          </cell>
          <cell r="U30">
            <v>0.10133</v>
          </cell>
          <cell r="V30">
            <v>9.4670000000000004E-2</v>
          </cell>
          <cell r="W30">
            <v>8.5999999999999993E-2</v>
          </cell>
          <cell r="X30">
            <v>8.133E-2</v>
          </cell>
          <cell r="Y30">
            <v>7.1999999999999995E-2</v>
          </cell>
          <cell r="Z30">
            <v>8.4000000000000005E-2</v>
          </cell>
          <cell r="AA30">
            <v>9.2670000000000002E-2</v>
          </cell>
          <cell r="AB30">
            <v>8.4000000000000005E-2</v>
          </cell>
          <cell r="AC30">
            <v>7.467E-2</v>
          </cell>
          <cell r="AD30">
            <v>6.6669999999999993E-2</v>
          </cell>
          <cell r="AE30">
            <v>5.9330000000000001E-2</v>
          </cell>
        </row>
        <row r="31">
          <cell r="A31" t="str">
            <v>Consommation totale des automobiles</v>
          </cell>
          <cell r="B31" t="str">
            <v>toccfvpc</v>
          </cell>
          <cell r="C31" t="str">
            <v>fra</v>
          </cell>
          <cell r="D31" t="str">
            <v>SOeS</v>
          </cell>
          <cell r="E31" t="str">
            <v>Mtep</v>
          </cell>
          <cell r="F31">
            <v>20.506509999999999</v>
          </cell>
          <cell r="G31">
            <v>20.520109999999999</v>
          </cell>
          <cell r="H31">
            <v>20.96097</v>
          </cell>
          <cell r="I31">
            <v>21.0686</v>
          </cell>
          <cell r="J31">
            <v>20.989239999999999</v>
          </cell>
          <cell r="K31">
            <v>21.607579999999999</v>
          </cell>
          <cell r="L31">
            <v>21.653230000000001</v>
          </cell>
          <cell r="M31">
            <v>21.94932</v>
          </cell>
          <cell r="N31">
            <v>22.608070000000001</v>
          </cell>
          <cell r="O31">
            <v>23.22627</v>
          </cell>
          <cell r="P31">
            <v>23.001010000000001</v>
          </cell>
          <cell r="Q31">
            <v>23.74231</v>
          </cell>
          <cell r="R31">
            <v>23.479659999999999</v>
          </cell>
          <cell r="S31">
            <v>23.390650000000001</v>
          </cell>
          <cell r="T31">
            <v>23.095089999999999</v>
          </cell>
          <cell r="U31">
            <v>22.681329999999999</v>
          </cell>
          <cell r="V31">
            <v>22.429290000000002</v>
          </cell>
          <cell r="W31">
            <v>22.59601</v>
          </cell>
          <cell r="X31">
            <v>22.355840000000001</v>
          </cell>
          <cell r="Y31">
            <v>22.411670000000001</v>
          </cell>
          <cell r="Z31">
            <v>22.566510000000001</v>
          </cell>
          <cell r="AA31">
            <v>22.171559999999999</v>
          </cell>
          <cell r="AB31">
            <v>21.97383</v>
          </cell>
          <cell r="AC31">
            <v>21.529209999999999</v>
          </cell>
          <cell r="AD31">
            <v>21.567499999999999</v>
          </cell>
          <cell r="AE31">
            <v>22.007480000000001</v>
          </cell>
        </row>
        <row r="32">
          <cell r="A32" t="str">
            <v>Consommation d'essence des deux roues</v>
          </cell>
          <cell r="B32" t="str">
            <v>esscfmot</v>
          </cell>
          <cell r="C32" t="str">
            <v>fra</v>
          </cell>
          <cell r="D32" t="str">
            <v>SOeS</v>
          </cell>
          <cell r="E32" t="str">
            <v>Mtep</v>
          </cell>
          <cell r="F32">
            <v>0.19344</v>
          </cell>
          <cell r="G32">
            <v>0.19447999999999999</v>
          </cell>
          <cell r="H32">
            <v>0.19975000000000001</v>
          </cell>
          <cell r="I32">
            <v>0.25096000000000002</v>
          </cell>
          <cell r="J32">
            <v>0.21967999999999999</v>
          </cell>
          <cell r="K32">
            <v>0.19206000000000001</v>
          </cell>
          <cell r="L32">
            <v>0.19366</v>
          </cell>
          <cell r="M32">
            <v>0.23996000000000001</v>
          </cell>
          <cell r="N32">
            <v>0.30274000000000001</v>
          </cell>
          <cell r="O32">
            <v>0.31646999999999997</v>
          </cell>
          <cell r="P32">
            <v>0.34997</v>
          </cell>
          <cell r="Q32">
            <v>0.38421</v>
          </cell>
          <cell r="R32">
            <v>0.41815000000000002</v>
          </cell>
          <cell r="S32">
            <v>0.41936000000000001</v>
          </cell>
          <cell r="T32">
            <v>0.44771</v>
          </cell>
          <cell r="U32">
            <v>0.46122999999999997</v>
          </cell>
          <cell r="V32">
            <v>0.46393000000000001</v>
          </cell>
          <cell r="W32">
            <v>0.48304999999999998</v>
          </cell>
          <cell r="X32">
            <v>0.51136000000000004</v>
          </cell>
          <cell r="Y32">
            <v>0.53978999999999999</v>
          </cell>
          <cell r="Z32">
            <v>0.53978999999999999</v>
          </cell>
          <cell r="AA32">
            <v>0.54032999999999998</v>
          </cell>
          <cell r="AB32">
            <v>0.54032999999999998</v>
          </cell>
          <cell r="AC32">
            <v>0.54032999999999998</v>
          </cell>
          <cell r="AD32">
            <v>0.54032999999999998</v>
          </cell>
          <cell r="AE32">
            <v>0.54032999999999998</v>
          </cell>
        </row>
        <row r="33">
          <cell r="A33" t="str">
            <v>Consommation de gazole des autobus</v>
          </cell>
          <cell r="B33" t="str">
            <v>gzlcfbus</v>
          </cell>
          <cell r="C33" t="str">
            <v>fra</v>
          </cell>
          <cell r="D33" t="str">
            <v>SOeS</v>
          </cell>
          <cell r="E33" t="str">
            <v>Mtep</v>
          </cell>
          <cell r="F33">
            <v>0.57028000000000001</v>
          </cell>
          <cell r="G33">
            <v>0.61194000000000004</v>
          </cell>
          <cell r="H33">
            <v>0.61983999999999995</v>
          </cell>
          <cell r="I33">
            <v>0.63549999999999995</v>
          </cell>
          <cell r="J33">
            <v>0.64581</v>
          </cell>
          <cell r="K33">
            <v>0.63675000000000004</v>
          </cell>
          <cell r="L33">
            <v>0.64510000000000001</v>
          </cell>
          <cell r="M33">
            <v>0.65742</v>
          </cell>
          <cell r="N33">
            <v>0.66803999999999997</v>
          </cell>
          <cell r="O33">
            <v>0.65539999999999998</v>
          </cell>
          <cell r="P33">
            <v>0.68135999999999997</v>
          </cell>
          <cell r="Q33">
            <v>0.67505000000000004</v>
          </cell>
          <cell r="R33">
            <v>0.65971999999999997</v>
          </cell>
          <cell r="S33">
            <v>0.67339000000000004</v>
          </cell>
          <cell r="T33">
            <v>0.69404999999999994</v>
          </cell>
          <cell r="U33">
            <v>0.71831999999999996</v>
          </cell>
          <cell r="V33">
            <v>0.73063999999999996</v>
          </cell>
          <cell r="W33">
            <v>0.76327</v>
          </cell>
          <cell r="X33">
            <v>0.81096000000000001</v>
          </cell>
          <cell r="Y33">
            <v>0.82260999999999995</v>
          </cell>
          <cell r="Z33">
            <v>0.84513000000000005</v>
          </cell>
          <cell r="AA33">
            <v>0.85768999999999995</v>
          </cell>
          <cell r="AB33">
            <v>0.86599000000000004</v>
          </cell>
          <cell r="AC33">
            <v>0.86934</v>
          </cell>
          <cell r="AD33">
            <v>0.86546999999999996</v>
          </cell>
          <cell r="AE33">
            <v>0.86768999999999996</v>
          </cell>
        </row>
        <row r="34">
          <cell r="A34" t="str">
            <v>Consommation d'essence des véhicules utilitaires légers</v>
          </cell>
          <cell r="B34" t="str">
            <v>esscfvlr</v>
          </cell>
          <cell r="C34" t="str">
            <v>fra</v>
          </cell>
          <cell r="D34" t="str">
            <v>SOeS</v>
          </cell>
          <cell r="E34" t="str">
            <v>Mtep</v>
          </cell>
          <cell r="F34">
            <v>1.6798999999999999</v>
          </cell>
          <cell r="G34">
            <v>1.5848100000000001</v>
          </cell>
          <cell r="H34">
            <v>1.43015</v>
          </cell>
          <cell r="I34">
            <v>1.27626</v>
          </cell>
          <cell r="J34">
            <v>1.1469400000000001</v>
          </cell>
          <cell r="K34">
            <v>1.04897</v>
          </cell>
          <cell r="L34">
            <v>0.97977000000000003</v>
          </cell>
          <cell r="M34">
            <v>0.93822000000000005</v>
          </cell>
          <cell r="N34">
            <v>0.90503999999999996</v>
          </cell>
          <cell r="O34">
            <v>0.85763</v>
          </cell>
          <cell r="P34">
            <v>0.79862999999999995</v>
          </cell>
          <cell r="Q34">
            <v>0.74826999999999999</v>
          </cell>
          <cell r="R34">
            <v>0.68847999999999998</v>
          </cell>
          <cell r="S34">
            <v>0.63241999999999998</v>
          </cell>
          <cell r="T34">
            <v>0.59243000000000001</v>
          </cell>
          <cell r="U34">
            <v>0.53842000000000001</v>
          </cell>
          <cell r="V34">
            <v>0.48814999999999997</v>
          </cell>
          <cell r="W34">
            <v>0.44701999999999997</v>
          </cell>
          <cell r="X34">
            <v>0.39354</v>
          </cell>
          <cell r="Y34">
            <v>0.34893000000000002</v>
          </cell>
          <cell r="Z34">
            <v>0.31614999999999999</v>
          </cell>
          <cell r="AA34">
            <v>0.26363999999999999</v>
          </cell>
          <cell r="AB34">
            <v>0.21407999999999999</v>
          </cell>
          <cell r="AC34">
            <v>0.18293000000000001</v>
          </cell>
          <cell r="AD34">
            <v>0.16299</v>
          </cell>
          <cell r="AE34">
            <v>0.14695</v>
          </cell>
        </row>
        <row r="35">
          <cell r="A35" t="str">
            <v>Consommation de gazole des véhicules utilitaires légers</v>
          </cell>
          <cell r="B35" t="str">
            <v>gzlcfvlr</v>
          </cell>
          <cell r="C35" t="str">
            <v>fra</v>
          </cell>
          <cell r="D35" t="str">
            <v>SOeS</v>
          </cell>
          <cell r="E35" t="str">
            <v>Mtep</v>
          </cell>
          <cell r="F35">
            <v>3.23299</v>
          </cell>
          <cell r="G35">
            <v>3.6265000000000001</v>
          </cell>
          <cell r="H35">
            <v>3.9715600000000002</v>
          </cell>
          <cell r="I35">
            <v>4.2724299999999999</v>
          </cell>
          <cell r="J35">
            <v>4.5582200000000004</v>
          </cell>
          <cell r="K35">
            <v>4.78444</v>
          </cell>
          <cell r="L35">
            <v>4.9302599999999996</v>
          </cell>
          <cell r="M35">
            <v>5.0801699999999999</v>
          </cell>
          <cell r="N35">
            <v>5.2590000000000003</v>
          </cell>
          <cell r="O35">
            <v>5.4176700000000002</v>
          </cell>
          <cell r="P35">
            <v>5.5385799999999996</v>
          </cell>
          <cell r="Q35">
            <v>5.7622499999999999</v>
          </cell>
          <cell r="R35">
            <v>5.8876299999999997</v>
          </cell>
          <cell r="S35">
            <v>6.0222300000000004</v>
          </cell>
          <cell r="T35">
            <v>6.1004500000000004</v>
          </cell>
          <cell r="U35">
            <v>6.1804199999999998</v>
          </cell>
          <cell r="V35">
            <v>6.1943999999999999</v>
          </cell>
          <cell r="W35">
            <v>6.2721600000000004</v>
          </cell>
          <cell r="X35">
            <v>6.2889699999999999</v>
          </cell>
          <cell r="Y35">
            <v>6.4214700000000002</v>
          </cell>
          <cell r="Z35">
            <v>6.70451</v>
          </cell>
          <cell r="AA35">
            <v>6.84931</v>
          </cell>
          <cell r="AB35">
            <v>6.8768200000000004</v>
          </cell>
          <cell r="AC35">
            <v>6.9044499999999998</v>
          </cell>
          <cell r="AD35">
            <v>6.9473399999999996</v>
          </cell>
          <cell r="AE35">
            <v>7.0922299999999998</v>
          </cell>
        </row>
        <row r="36">
          <cell r="A36" t="str">
            <v>Consommation totale des véhicules utilitaires légers</v>
          </cell>
          <cell r="B36" t="str">
            <v>toccfvlr</v>
          </cell>
          <cell r="C36" t="str">
            <v>fra</v>
          </cell>
          <cell r="D36" t="str">
            <v>SOeS</v>
          </cell>
          <cell r="E36" t="str">
            <v>Mtep</v>
          </cell>
          <cell r="F36">
            <v>4.9311299999999996</v>
          </cell>
          <cell r="G36">
            <v>5.2284699999999997</v>
          </cell>
          <cell r="H36">
            <v>5.4163100000000002</v>
          </cell>
          <cell r="I36">
            <v>5.5614600000000003</v>
          </cell>
          <cell r="J36">
            <v>5.7164700000000002</v>
          </cell>
          <cell r="K36">
            <v>5.8429000000000002</v>
          </cell>
          <cell r="L36">
            <v>5.92645</v>
          </cell>
          <cell r="M36">
            <v>6.05124</v>
          </cell>
          <cell r="N36">
            <v>6.2202500000000001</v>
          </cell>
          <cell r="O36">
            <v>6.3505000000000003</v>
          </cell>
          <cell r="P36">
            <v>6.4164099999999999</v>
          </cell>
          <cell r="Q36">
            <v>6.5871700000000004</v>
          </cell>
          <cell r="R36">
            <v>6.6447799999999999</v>
          </cell>
          <cell r="S36">
            <v>6.7153099999999997</v>
          </cell>
          <cell r="T36">
            <v>6.7478800000000003</v>
          </cell>
          <cell r="U36">
            <v>6.7694999999999999</v>
          </cell>
          <cell r="V36">
            <v>6.7298799999999996</v>
          </cell>
          <cell r="W36">
            <v>6.7621900000000004</v>
          </cell>
          <cell r="X36">
            <v>6.7231699999999996</v>
          </cell>
          <cell r="Y36">
            <v>6.8063900000000004</v>
          </cell>
          <cell r="Z36">
            <v>7.0626600000000002</v>
          </cell>
          <cell r="AA36">
            <v>7.1592799999999999</v>
          </cell>
          <cell r="AB36">
            <v>7.1329000000000002</v>
          </cell>
          <cell r="AC36">
            <v>7.1247199999999999</v>
          </cell>
          <cell r="AD36">
            <v>7.1436700000000002</v>
          </cell>
          <cell r="AE36">
            <v>7.2688499999999996</v>
          </cell>
        </row>
        <row r="37">
          <cell r="A37" t="str">
            <v>Consommation de gazole des camions</v>
          </cell>
          <cell r="B37" t="str">
            <v>gzlcfcam</v>
          </cell>
          <cell r="C37" t="str">
            <v>fra</v>
          </cell>
          <cell r="D37" t="str">
            <v>SOeS</v>
          </cell>
          <cell r="E37" t="str">
            <v>Mtep</v>
          </cell>
          <cell r="F37">
            <v>5.9056199999999999</v>
          </cell>
          <cell r="G37">
            <v>6.0897199999999998</v>
          </cell>
          <cell r="H37">
            <v>6.2777900000000004</v>
          </cell>
          <cell r="I37">
            <v>6.0205599999999997</v>
          </cell>
          <cell r="J37">
            <v>6.3728899999999999</v>
          </cell>
          <cell r="K37">
            <v>6.4931900000000002</v>
          </cell>
          <cell r="L37">
            <v>6.4779400000000003</v>
          </cell>
          <cell r="M37">
            <v>6.6215700000000002</v>
          </cell>
          <cell r="N37">
            <v>6.7815500000000002</v>
          </cell>
          <cell r="O37">
            <v>7.0075799999999999</v>
          </cell>
          <cell r="P37">
            <v>7.0290699999999999</v>
          </cell>
          <cell r="Q37">
            <v>7.0826500000000001</v>
          </cell>
          <cell r="R37">
            <v>7.0171000000000001</v>
          </cell>
          <cell r="S37">
            <v>6.8084300000000004</v>
          </cell>
          <cell r="T37">
            <v>7.0837300000000001</v>
          </cell>
          <cell r="U37">
            <v>6.9917600000000002</v>
          </cell>
          <cell r="V37">
            <v>7.0193399999999997</v>
          </cell>
          <cell r="W37">
            <v>7.1915399999999998</v>
          </cell>
          <cell r="X37">
            <v>6.2400399999999996</v>
          </cell>
          <cell r="Y37">
            <v>5.4990600000000001</v>
          </cell>
          <cell r="Z37">
            <v>5.74268</v>
          </cell>
          <cell r="AA37">
            <v>5.9254899999999999</v>
          </cell>
          <cell r="AB37">
            <v>5.4146799999999997</v>
          </cell>
          <cell r="AC37">
            <v>5.3682100000000004</v>
          </cell>
          <cell r="AD37">
            <v>5.1015899999999998</v>
          </cell>
          <cell r="AE37">
            <v>4.8780700000000001</v>
          </cell>
        </row>
        <row r="38">
          <cell r="A38" t="str">
            <v>Consommation de gazole du transport ferroviaire</v>
          </cell>
          <cell r="B38" t="str">
            <v>gzlcffer</v>
          </cell>
          <cell r="C38" t="str">
            <v>fra</v>
          </cell>
          <cell r="D38" t="str">
            <v>SOeS</v>
          </cell>
          <cell r="E38" t="str">
            <v>Mtep</v>
          </cell>
          <cell r="F38">
            <v>0.38</v>
          </cell>
          <cell r="G38">
            <v>0.42</v>
          </cell>
          <cell r="H38">
            <v>0.42399999999999999</v>
          </cell>
          <cell r="I38">
            <v>0.44600000000000001</v>
          </cell>
          <cell r="J38">
            <v>0.313</v>
          </cell>
          <cell r="K38">
            <v>0.38</v>
          </cell>
          <cell r="L38">
            <v>0.33500000000000002</v>
          </cell>
          <cell r="M38">
            <v>0.41299999999999998</v>
          </cell>
          <cell r="N38">
            <v>0.44900000000000001</v>
          </cell>
          <cell r="O38">
            <v>0.36799999999999999</v>
          </cell>
          <cell r="P38">
            <v>0.36299999999999999</v>
          </cell>
          <cell r="Q38">
            <v>0.35</v>
          </cell>
          <cell r="R38">
            <v>0.248</v>
          </cell>
          <cell r="S38">
            <v>0.23499999999999999</v>
          </cell>
          <cell r="T38">
            <v>0.23400000000000001</v>
          </cell>
          <cell r="U38">
            <v>0.21199999999999999</v>
          </cell>
          <cell r="V38">
            <v>0.20499999999999999</v>
          </cell>
          <cell r="W38">
            <v>0.191</v>
          </cell>
          <cell r="X38">
            <v>0.19800000000000001</v>
          </cell>
          <cell r="Y38">
            <v>0.18099999999999999</v>
          </cell>
          <cell r="Z38">
            <v>0.17100000000000001</v>
          </cell>
          <cell r="AA38">
            <v>0.17399999999999999</v>
          </cell>
          <cell r="AB38">
            <v>0.16700000000000001</v>
          </cell>
          <cell r="AC38">
            <v>0.16500000000000001</v>
          </cell>
          <cell r="AD38">
            <v>0.14000000000000001</v>
          </cell>
          <cell r="AE38">
            <v>0.14000000000000001</v>
          </cell>
        </row>
        <row r="39">
          <cell r="A39" t="str">
            <v>Cons. d'électricité du transport ferroviaire</v>
          </cell>
          <cell r="B39" t="str">
            <v>elccffer</v>
          </cell>
          <cell r="C39" t="str">
            <v>fra</v>
          </cell>
          <cell r="D39" t="str">
            <v>SOeS</v>
          </cell>
          <cell r="E39" t="str">
            <v>Mtep</v>
          </cell>
          <cell r="F39">
            <v>0.68955</v>
          </cell>
          <cell r="G39">
            <v>0.71667000000000003</v>
          </cell>
          <cell r="H39">
            <v>0.72828999999999999</v>
          </cell>
          <cell r="I39">
            <v>0.71667000000000003</v>
          </cell>
          <cell r="J39">
            <v>0.74378</v>
          </cell>
          <cell r="K39">
            <v>0.73990999999999996</v>
          </cell>
          <cell r="L39">
            <v>0.81738999999999995</v>
          </cell>
          <cell r="M39">
            <v>0.83675999999999995</v>
          </cell>
          <cell r="N39">
            <v>0.86</v>
          </cell>
          <cell r="O39">
            <v>0.87161999999999995</v>
          </cell>
          <cell r="P39">
            <v>0.89817999999999998</v>
          </cell>
          <cell r="Q39">
            <v>0.91417999999999999</v>
          </cell>
          <cell r="R39">
            <v>0.92552999999999996</v>
          </cell>
          <cell r="S39">
            <v>1.0166900000000001</v>
          </cell>
          <cell r="T39">
            <v>1.04593</v>
          </cell>
          <cell r="U39">
            <v>1.02718</v>
          </cell>
          <cell r="V39">
            <v>1.0418000000000001</v>
          </cell>
          <cell r="W39">
            <v>1.0488599999999999</v>
          </cell>
          <cell r="X39">
            <v>1.09263</v>
          </cell>
          <cell r="Y39">
            <v>1.0566</v>
          </cell>
          <cell r="Z39">
            <v>1.0512699999999999</v>
          </cell>
          <cell r="AA39">
            <v>1.0416799999999999</v>
          </cell>
          <cell r="AB39">
            <v>1.0703400000000001</v>
          </cell>
          <cell r="AC39">
            <v>1.06192</v>
          </cell>
          <cell r="AD39">
            <v>1.03331</v>
          </cell>
          <cell r="AE39">
            <v>1.05349</v>
          </cell>
        </row>
        <row r="40">
          <cell r="A40" t="str">
            <v>Consommation finale du transport ferroviaire</v>
          </cell>
          <cell r="B40" t="str">
            <v>toccffer</v>
          </cell>
          <cell r="C40" t="str">
            <v>fra</v>
          </cell>
          <cell r="D40" t="str">
            <v>SOeS</v>
          </cell>
          <cell r="E40" t="str">
            <v>Mtep</v>
          </cell>
          <cell r="F40">
            <v>1.06955</v>
          </cell>
          <cell r="G40">
            <v>1.1366700000000001</v>
          </cell>
          <cell r="H40">
            <v>1.15229</v>
          </cell>
          <cell r="I40">
            <v>1.1626700000000001</v>
          </cell>
          <cell r="J40">
            <v>1.0567800000000001</v>
          </cell>
          <cell r="K40">
            <v>1.11991</v>
          </cell>
          <cell r="L40">
            <v>1.15239</v>
          </cell>
          <cell r="M40">
            <v>1.24976</v>
          </cell>
          <cell r="N40">
            <v>1.3089999999999999</v>
          </cell>
          <cell r="O40">
            <v>1.2396199999999999</v>
          </cell>
          <cell r="P40">
            <v>1.26118</v>
          </cell>
          <cell r="Q40">
            <v>1.2641800000000001</v>
          </cell>
          <cell r="R40">
            <v>1.17353</v>
          </cell>
          <cell r="S40">
            <v>1.25169</v>
          </cell>
          <cell r="T40">
            <v>1.27993</v>
          </cell>
          <cell r="U40">
            <v>1.2391799999999999</v>
          </cell>
          <cell r="V40">
            <v>1.2467999999999999</v>
          </cell>
          <cell r="W40">
            <v>1.23986</v>
          </cell>
          <cell r="X40">
            <v>1.2906299999999999</v>
          </cell>
          <cell r="Y40">
            <v>1.2376</v>
          </cell>
          <cell r="Z40">
            <v>1.22227</v>
          </cell>
          <cell r="AA40">
            <v>1.2156800000000001</v>
          </cell>
          <cell r="AB40">
            <v>1.2373400000000001</v>
          </cell>
          <cell r="AC40">
            <v>1.22692</v>
          </cell>
          <cell r="AD40">
            <v>1.1733100000000001</v>
          </cell>
          <cell r="AE40">
            <v>1.1934899999999999</v>
          </cell>
        </row>
        <row r="41">
          <cell r="A41" t="str">
            <v>Consommation de gazole du transport ferroviaire de passagers</v>
          </cell>
          <cell r="B41" t="str">
            <v>gzlcfferpas</v>
          </cell>
          <cell r="C41" t="str">
            <v>fra</v>
          </cell>
          <cell r="D41" t="str">
            <v>SOeS</v>
          </cell>
          <cell r="E41" t="str">
            <v>Mtep</v>
          </cell>
          <cell r="F41">
            <v>0.1898</v>
          </cell>
          <cell r="G41">
            <v>0.20630999999999999</v>
          </cell>
          <cell r="H41">
            <v>0.21199999999999999</v>
          </cell>
          <cell r="I41">
            <v>0.22869999999999999</v>
          </cell>
          <cell r="J41">
            <v>0.15570999999999999</v>
          </cell>
          <cell r="K41">
            <v>0.18187</v>
          </cell>
          <cell r="L41">
            <v>0.16309000000000001</v>
          </cell>
          <cell r="M41">
            <v>0.19553000000000001</v>
          </cell>
          <cell r="N41">
            <v>0.21925</v>
          </cell>
          <cell r="O41">
            <v>0.18123</v>
          </cell>
          <cell r="P41">
            <v>0.17943000000000001</v>
          </cell>
          <cell r="Q41">
            <v>0.18457999999999999</v>
          </cell>
          <cell r="R41">
            <v>0.13272999999999999</v>
          </cell>
          <cell r="S41">
            <v>0.12819</v>
          </cell>
          <cell r="T41">
            <v>0.13269</v>
          </cell>
          <cell r="U41">
            <v>0.12827</v>
          </cell>
          <cell r="V41">
            <v>0.12536</v>
          </cell>
          <cell r="W41">
            <v>0.11622</v>
          </cell>
          <cell r="X41">
            <v>0.12572</v>
          </cell>
          <cell r="Y41">
            <v>0.1239</v>
          </cell>
          <cell r="Z41">
            <v>0.11971</v>
          </cell>
          <cell r="AA41">
            <v>0.11812</v>
          </cell>
          <cell r="AB41">
            <v>0.11527999999999999</v>
          </cell>
          <cell r="AC41">
            <v>0.11398</v>
          </cell>
          <cell r="AD41">
            <v>9.6180000000000002E-2</v>
          </cell>
          <cell r="AE41">
            <v>9.5219999999999999E-2</v>
          </cell>
        </row>
        <row r="42">
          <cell r="A42" t="str">
            <v>Consommation d'électricité du transport ferroviaire de passagers</v>
          </cell>
          <cell r="B42" t="str">
            <v>elccfferpas</v>
          </cell>
          <cell r="C42" t="str">
            <v>fra</v>
          </cell>
          <cell r="D42" t="str">
            <v>SOeS</v>
          </cell>
          <cell r="E42" t="str">
            <v>Mtep</v>
          </cell>
          <cell r="F42">
            <v>0.34440999999999999</v>
          </cell>
          <cell r="G42">
            <v>0.35204000000000002</v>
          </cell>
          <cell r="H42">
            <v>0.36414000000000002</v>
          </cell>
          <cell r="I42">
            <v>0.36749999999999999</v>
          </cell>
          <cell r="J42">
            <v>0.37002000000000002</v>
          </cell>
          <cell r="K42">
            <v>0.35413</v>
          </cell>
          <cell r="L42">
            <v>0.39794000000000002</v>
          </cell>
          <cell r="M42">
            <v>0.39615</v>
          </cell>
          <cell r="N42">
            <v>0.41993999999999998</v>
          </cell>
          <cell r="O42">
            <v>0.42925000000000002</v>
          </cell>
          <cell r="P42">
            <v>0.44396000000000002</v>
          </cell>
          <cell r="Q42">
            <v>0.48210999999999998</v>
          </cell>
          <cell r="R42">
            <v>0.49534</v>
          </cell>
          <cell r="S42">
            <v>0.55457999999999996</v>
          </cell>
          <cell r="T42">
            <v>0.59308000000000005</v>
          </cell>
          <cell r="U42">
            <v>0.62148999999999999</v>
          </cell>
          <cell r="V42">
            <v>0.63707000000000003</v>
          </cell>
          <cell r="W42">
            <v>0.63819000000000004</v>
          </cell>
          <cell r="X42">
            <v>0.69377</v>
          </cell>
          <cell r="Y42">
            <v>0.72326000000000001</v>
          </cell>
          <cell r="Z42">
            <v>0.73592999999999997</v>
          </cell>
          <cell r="AA42">
            <v>0.70713000000000004</v>
          </cell>
          <cell r="AB42">
            <v>0.73887000000000003</v>
          </cell>
          <cell r="AC42">
            <v>0.73353999999999997</v>
          </cell>
          <cell r="AD42">
            <v>0.70989999999999998</v>
          </cell>
          <cell r="AE42">
            <v>0.71653999999999995</v>
          </cell>
        </row>
        <row r="43">
          <cell r="A43" t="str">
            <v>Cons. finale du transport ferroviaire de passagers</v>
          </cell>
          <cell r="B43" t="str">
            <v>toccfferpas</v>
          </cell>
          <cell r="C43" t="str">
            <v>fra</v>
          </cell>
          <cell r="D43" t="str">
            <v>SOeS</v>
          </cell>
          <cell r="E43" t="str">
            <v>Mtep</v>
          </cell>
          <cell r="F43">
            <v>0.53420000000000001</v>
          </cell>
          <cell r="G43">
            <v>0.55835000000000001</v>
          </cell>
          <cell r="H43">
            <v>0.57613000000000003</v>
          </cell>
          <cell r="I43">
            <v>0.59619999999999995</v>
          </cell>
          <cell r="J43">
            <v>0.52573000000000003</v>
          </cell>
          <cell r="K43">
            <v>0.53600000000000003</v>
          </cell>
          <cell r="L43">
            <v>0.56103000000000003</v>
          </cell>
          <cell r="M43">
            <v>0.59167000000000003</v>
          </cell>
          <cell r="N43">
            <v>0.63919000000000004</v>
          </cell>
          <cell r="O43">
            <v>0.61048000000000002</v>
          </cell>
          <cell r="P43">
            <v>0.62339</v>
          </cell>
          <cell r="Q43">
            <v>0.66669</v>
          </cell>
          <cell r="R43">
            <v>0.62807000000000002</v>
          </cell>
          <cell r="S43">
            <v>0.68276999999999999</v>
          </cell>
          <cell r="T43">
            <v>0.72577000000000003</v>
          </cell>
          <cell r="U43">
            <v>0.74975999999999998</v>
          </cell>
          <cell r="V43">
            <v>0.76241999999999999</v>
          </cell>
          <cell r="W43">
            <v>0.75441000000000003</v>
          </cell>
          <cell r="X43">
            <v>0.81949000000000005</v>
          </cell>
          <cell r="Y43">
            <v>0.84716000000000002</v>
          </cell>
          <cell r="Z43">
            <v>0.85563999999999996</v>
          </cell>
          <cell r="AA43">
            <v>0.82523999999999997</v>
          </cell>
          <cell r="AB43">
            <v>0.85414999999999996</v>
          </cell>
          <cell r="AC43">
            <v>0.84750999999999999</v>
          </cell>
          <cell r="AD43">
            <v>0.80608999999999997</v>
          </cell>
          <cell r="AE43">
            <v>0.81176999999999999</v>
          </cell>
        </row>
        <row r="44">
          <cell r="A44" t="str">
            <v>Consommation de gazole du transport ferroviaire de marchandises</v>
          </cell>
          <cell r="B44" t="str">
            <v>gzlcffermch</v>
          </cell>
          <cell r="C44" t="str">
            <v>fra</v>
          </cell>
          <cell r="D44" t="str">
            <v>SOeS</v>
          </cell>
          <cell r="E44" t="str">
            <v>Mtep</v>
          </cell>
          <cell r="F44">
            <v>0.19020000000000001</v>
          </cell>
          <cell r="G44">
            <v>0.21368999999999999</v>
          </cell>
          <cell r="H44">
            <v>0.21201</v>
          </cell>
          <cell r="I44">
            <v>0.21729999999999999</v>
          </cell>
          <cell r="J44">
            <v>0.15729000000000001</v>
          </cell>
          <cell r="K44">
            <v>0.19813</v>
          </cell>
          <cell r="L44">
            <v>0.17191000000000001</v>
          </cell>
          <cell r="M44">
            <v>0.21747</v>
          </cell>
          <cell r="N44">
            <v>0.22975000000000001</v>
          </cell>
          <cell r="O44">
            <v>0.18676999999999999</v>
          </cell>
          <cell r="P44">
            <v>0.18357000000000001</v>
          </cell>
          <cell r="Q44">
            <v>0.16542000000000001</v>
          </cell>
          <cell r="R44">
            <v>0.11527</v>
          </cell>
          <cell r="S44">
            <v>0.10681</v>
          </cell>
          <cell r="T44">
            <v>0.10131</v>
          </cell>
          <cell r="U44">
            <v>8.3729999999999999E-2</v>
          </cell>
          <cell r="V44">
            <v>7.9640000000000002E-2</v>
          </cell>
          <cell r="W44">
            <v>7.4779999999999999E-2</v>
          </cell>
          <cell r="X44">
            <v>7.2279999999999997E-2</v>
          </cell>
          <cell r="Y44">
            <v>5.7099999999999998E-2</v>
          </cell>
          <cell r="Z44">
            <v>5.1290000000000002E-2</v>
          </cell>
          <cell r="AA44">
            <v>5.5879999999999999E-2</v>
          </cell>
          <cell r="AB44">
            <v>5.1720000000000002E-2</v>
          </cell>
          <cell r="AC44">
            <v>5.1020000000000003E-2</v>
          </cell>
          <cell r="AD44">
            <v>4.3819999999999998E-2</v>
          </cell>
          <cell r="AE44">
            <v>4.478E-2</v>
          </cell>
        </row>
        <row r="45">
          <cell r="A45" t="str">
            <v>Consommation d'électricité du transport ferroviaire de marchandises</v>
          </cell>
          <cell r="B45" t="str">
            <v>elccffermch</v>
          </cell>
          <cell r="C45" t="str">
            <v>fra</v>
          </cell>
          <cell r="D45" t="str">
            <v>SOeS</v>
          </cell>
          <cell r="E45" t="str">
            <v>Mtep</v>
          </cell>
          <cell r="F45">
            <v>0.34514</v>
          </cell>
          <cell r="G45">
            <v>0.36463000000000001</v>
          </cell>
          <cell r="H45">
            <v>0.36414999999999997</v>
          </cell>
          <cell r="I45">
            <v>0.34916999999999998</v>
          </cell>
          <cell r="J45">
            <v>0.37375999999999998</v>
          </cell>
          <cell r="K45">
            <v>0.38579000000000002</v>
          </cell>
          <cell r="L45">
            <v>0.41944999999999999</v>
          </cell>
          <cell r="M45">
            <v>0.44061</v>
          </cell>
          <cell r="N45">
            <v>0.44006000000000001</v>
          </cell>
          <cell r="O45">
            <v>0.44236999999999999</v>
          </cell>
          <cell r="P45">
            <v>0.45422000000000001</v>
          </cell>
          <cell r="Q45">
            <v>0.43207000000000001</v>
          </cell>
          <cell r="R45">
            <v>0.43019000000000002</v>
          </cell>
          <cell r="S45">
            <v>0.46211000000000002</v>
          </cell>
          <cell r="T45">
            <v>0.45284999999999997</v>
          </cell>
          <cell r="U45">
            <v>0.40569</v>
          </cell>
          <cell r="V45">
            <v>0.40473999999999999</v>
          </cell>
          <cell r="W45">
            <v>0.41066000000000003</v>
          </cell>
          <cell r="X45">
            <v>0.39885999999999999</v>
          </cell>
          <cell r="Y45">
            <v>0.33334000000000003</v>
          </cell>
          <cell r="Z45">
            <v>0.31534000000000001</v>
          </cell>
          <cell r="AA45">
            <v>0.33456000000000002</v>
          </cell>
          <cell r="AB45">
            <v>0.33148</v>
          </cell>
          <cell r="AC45">
            <v>0.32838000000000001</v>
          </cell>
          <cell r="AD45">
            <v>0.32340000000000002</v>
          </cell>
          <cell r="AE45">
            <v>0.33694000000000002</v>
          </cell>
        </row>
        <row r="46">
          <cell r="A46" t="str">
            <v>Cons. finale du transport ferroviaire de marchandises</v>
          </cell>
          <cell r="B46" t="str">
            <v>toccffermch</v>
          </cell>
          <cell r="C46" t="str">
            <v>fra</v>
          </cell>
          <cell r="D46" t="str">
            <v>SOeS</v>
          </cell>
          <cell r="E46" t="str">
            <v>Mtep</v>
          </cell>
          <cell r="F46">
            <v>0.53534999999999999</v>
          </cell>
          <cell r="G46">
            <v>0.57831999999999995</v>
          </cell>
          <cell r="H46">
            <v>0.57616000000000001</v>
          </cell>
          <cell r="I46">
            <v>0.56647000000000003</v>
          </cell>
          <cell r="J46">
            <v>0.53105000000000002</v>
          </cell>
          <cell r="K46">
            <v>0.58391999999999999</v>
          </cell>
          <cell r="L46">
            <v>0.59136</v>
          </cell>
          <cell r="M46">
            <v>0.65808</v>
          </cell>
          <cell r="N46">
            <v>0.66981000000000002</v>
          </cell>
          <cell r="O46">
            <v>0.62914000000000003</v>
          </cell>
          <cell r="P46">
            <v>0.63780000000000003</v>
          </cell>
          <cell r="Q46">
            <v>0.59750000000000003</v>
          </cell>
          <cell r="R46">
            <v>0.54545999999999994</v>
          </cell>
          <cell r="S46">
            <v>0.56893000000000005</v>
          </cell>
          <cell r="T46">
            <v>0.55415999999999999</v>
          </cell>
          <cell r="U46">
            <v>0.48942000000000002</v>
          </cell>
          <cell r="V46">
            <v>0.48437999999999998</v>
          </cell>
          <cell r="W46">
            <v>0.48544999999999999</v>
          </cell>
          <cell r="X46">
            <v>0.47114</v>
          </cell>
          <cell r="Y46">
            <v>0.39044000000000001</v>
          </cell>
          <cell r="Z46">
            <v>0.36664000000000002</v>
          </cell>
          <cell r="AA46">
            <v>0.39044000000000001</v>
          </cell>
          <cell r="AB46">
            <v>0.38318999999999998</v>
          </cell>
          <cell r="AC46">
            <v>0.37940000000000002</v>
          </cell>
          <cell r="AD46">
            <v>0.36721999999999999</v>
          </cell>
          <cell r="AE46">
            <v>0.38172</v>
          </cell>
        </row>
        <row r="47">
          <cell r="A47" t="str">
            <v>Consommation de carbureacteur du transport aérien</v>
          </cell>
          <cell r="B47" t="str">
            <v>carcfair</v>
          </cell>
          <cell r="C47" t="str">
            <v>fra</v>
          </cell>
          <cell r="D47" t="str">
            <v>SOeS</v>
          </cell>
          <cell r="E47" t="str">
            <v>Mtep</v>
          </cell>
          <cell r="F47">
            <v>3.9478200000000001</v>
          </cell>
          <cell r="G47">
            <v>3.8891300000000002</v>
          </cell>
          <cell r="H47">
            <v>4.3680599999999998</v>
          </cell>
          <cell r="I47">
            <v>4.4812500000000002</v>
          </cell>
          <cell r="J47">
            <v>4.6468299999999996</v>
          </cell>
          <cell r="K47">
            <v>4.8113700000000001</v>
          </cell>
          <cell r="L47">
            <v>5.1247199999999999</v>
          </cell>
          <cell r="M47">
            <v>5.2588600000000003</v>
          </cell>
          <cell r="N47">
            <v>5.6047000000000002</v>
          </cell>
          <cell r="O47">
            <v>6.09307</v>
          </cell>
          <cell r="P47">
            <v>6.2921899999999997</v>
          </cell>
          <cell r="Q47">
            <v>6.1748200000000004</v>
          </cell>
          <cell r="R47">
            <v>6.1520000000000001</v>
          </cell>
          <cell r="S47">
            <v>6.0720000000000001</v>
          </cell>
          <cell r="T47">
            <v>6.383</v>
          </cell>
          <cell r="U47">
            <v>6.4420000000000002</v>
          </cell>
          <cell r="V47">
            <v>6.6989999999999998</v>
          </cell>
          <cell r="W47">
            <v>6.9119999999999999</v>
          </cell>
          <cell r="X47">
            <v>6.9480000000000004</v>
          </cell>
          <cell r="Y47">
            <v>6.3650000000000002</v>
          </cell>
          <cell r="Z47">
            <v>6.444</v>
          </cell>
          <cell r="AA47">
            <v>6.7670000000000003</v>
          </cell>
          <cell r="AB47">
            <v>6.6390000000000002</v>
          </cell>
          <cell r="AC47">
            <v>6.5880000000000001</v>
          </cell>
          <cell r="AD47">
            <v>6.5410000000000004</v>
          </cell>
          <cell r="AE47">
            <v>6.8540000000000001</v>
          </cell>
        </row>
        <row r="48">
          <cell r="A48" t="str">
            <v>Consommation de fioul du transport fluvial</v>
          </cell>
          <cell r="B48" t="str">
            <v>petcfnav</v>
          </cell>
          <cell r="C48" t="str">
            <v>fra</v>
          </cell>
          <cell r="D48" t="str">
            <v>SOeS</v>
          </cell>
          <cell r="E48" t="str">
            <v>Mtep</v>
          </cell>
          <cell r="F48">
            <v>0.41275000000000001</v>
          </cell>
          <cell r="G48">
            <v>0.44256000000000001</v>
          </cell>
          <cell r="H48">
            <v>0.41477000000000003</v>
          </cell>
          <cell r="I48">
            <v>0.42542999999999997</v>
          </cell>
          <cell r="J48">
            <v>0.40883000000000003</v>
          </cell>
          <cell r="K48">
            <v>0.41583999999999999</v>
          </cell>
          <cell r="L48">
            <v>0.43511</v>
          </cell>
          <cell r="M48">
            <v>0.45289000000000001</v>
          </cell>
          <cell r="N48">
            <v>0.48399999999999999</v>
          </cell>
          <cell r="O48">
            <v>0.48183999999999999</v>
          </cell>
          <cell r="P48">
            <v>0.47260000000000002</v>
          </cell>
          <cell r="Q48">
            <v>0.43137999999999999</v>
          </cell>
          <cell r="R48">
            <v>0.43575999999999998</v>
          </cell>
          <cell r="S48">
            <v>0.45984999999999998</v>
          </cell>
          <cell r="T48">
            <v>0.52614000000000005</v>
          </cell>
          <cell r="U48">
            <v>0.47144999999999998</v>
          </cell>
          <cell r="V48">
            <v>0.48515000000000003</v>
          </cell>
          <cell r="W48">
            <v>0.50222999999999995</v>
          </cell>
          <cell r="X48">
            <v>0.48199999999999998</v>
          </cell>
          <cell r="Y48">
            <v>0.48799999999999999</v>
          </cell>
          <cell r="Z48">
            <v>0.49</v>
          </cell>
          <cell r="AA48">
            <v>0.505</v>
          </cell>
          <cell r="AB48">
            <v>0.502</v>
          </cell>
          <cell r="AC48">
            <v>0.49</v>
          </cell>
          <cell r="AD48">
            <v>0.47399999999999998</v>
          </cell>
          <cell r="AE48">
            <v>0.46100000000000002</v>
          </cell>
        </row>
        <row r="49">
          <cell r="A49" t="str">
            <v>Consommation de fioul des soutes</v>
          </cell>
          <cell r="B49" t="str">
            <v>petcfsou</v>
          </cell>
          <cell r="C49" t="str">
            <v>fra</v>
          </cell>
          <cell r="D49" t="str">
            <v>SOeS</v>
          </cell>
          <cell r="E49" t="str">
            <v>Mtep</v>
          </cell>
          <cell r="F49">
            <v>2.5</v>
          </cell>
          <cell r="G49">
            <v>2.61</v>
          </cell>
          <cell r="H49">
            <v>2.52</v>
          </cell>
          <cell r="I49">
            <v>2.44</v>
          </cell>
          <cell r="J49">
            <v>2.1800000000000002</v>
          </cell>
          <cell r="K49">
            <v>2.25</v>
          </cell>
          <cell r="L49">
            <v>2.36</v>
          </cell>
          <cell r="M49">
            <v>2.58</v>
          </cell>
          <cell r="N49">
            <v>2.84</v>
          </cell>
          <cell r="O49">
            <v>2.86</v>
          </cell>
          <cell r="P49">
            <v>2.9630700000000001</v>
          </cell>
          <cell r="Q49">
            <v>2.5118399999999999</v>
          </cell>
          <cell r="R49">
            <v>2.2810000000000001</v>
          </cell>
          <cell r="S49">
            <v>2.4660000000000002</v>
          </cell>
          <cell r="T49">
            <v>2.7839999999999998</v>
          </cell>
          <cell r="U49">
            <v>2.5459999999999998</v>
          </cell>
          <cell r="V49">
            <v>2.6349999999999998</v>
          </cell>
          <cell r="W49">
            <v>2.7010000000000001</v>
          </cell>
          <cell r="X49">
            <v>2.36</v>
          </cell>
          <cell r="Y49">
            <v>2.355</v>
          </cell>
          <cell r="Z49">
            <v>2.2839999999999998</v>
          </cell>
          <cell r="AA49">
            <v>2.4489999999999998</v>
          </cell>
          <cell r="AB49">
            <v>2.3149999999999999</v>
          </cell>
          <cell r="AC49">
            <v>2.1120000000000001</v>
          </cell>
          <cell r="AD49">
            <v>1.8</v>
          </cell>
          <cell r="AE49">
            <v>1.611</v>
          </cell>
        </row>
        <row r="50">
          <cell r="A50" t="str">
            <v>Source Base France ADEME (Datamed)</v>
          </cell>
        </row>
        <row r="51">
          <cell r="A51" t="e">
            <v>#NAME?</v>
          </cell>
        </row>
        <row r="53">
          <cell r="A53" t="str">
            <v>Données du parc</v>
          </cell>
        </row>
        <row r="54">
          <cell r="A54" t="str">
            <v>Parc d'automobiles</v>
          </cell>
          <cell r="B54" t="str">
            <v>nbrvpc</v>
          </cell>
          <cell r="C54" t="str">
            <v>fra</v>
          </cell>
          <cell r="D54" t="str">
            <v>CCFA</v>
          </cell>
          <cell r="E54" t="str">
            <v>M</v>
          </cell>
          <cell r="F54">
            <v>23.28</v>
          </cell>
          <cell r="G54">
            <v>23.68</v>
          </cell>
          <cell r="H54">
            <v>23.916</v>
          </cell>
          <cell r="I54">
            <v>24.202999999999999</v>
          </cell>
          <cell r="J54">
            <v>24.642499999999998</v>
          </cell>
          <cell r="K54">
            <v>25</v>
          </cell>
          <cell r="L54">
            <v>25.3</v>
          </cell>
          <cell r="M54">
            <v>25.795000000000002</v>
          </cell>
          <cell r="N54">
            <v>26.45</v>
          </cell>
          <cell r="O54">
            <v>27.145</v>
          </cell>
          <cell r="P54">
            <v>27.77</v>
          </cell>
          <cell r="Q54">
            <v>28.38</v>
          </cell>
          <cell r="R54">
            <v>28.93</v>
          </cell>
          <cell r="S54">
            <v>29.36</v>
          </cell>
          <cell r="T54">
            <v>29.73</v>
          </cell>
          <cell r="U54">
            <v>30</v>
          </cell>
          <cell r="V54">
            <v>30.25</v>
          </cell>
          <cell r="W54">
            <v>30.55</v>
          </cell>
          <cell r="X54">
            <v>30.774999999999999</v>
          </cell>
          <cell r="Y54">
            <v>30.95</v>
          </cell>
          <cell r="Z54">
            <v>31.175000000000001</v>
          </cell>
          <cell r="AA54">
            <v>31.425000000000001</v>
          </cell>
          <cell r="AB54">
            <v>31.574999999999999</v>
          </cell>
          <cell r="AC54">
            <v>31.621600000000001</v>
          </cell>
          <cell r="AD54">
            <v>31.725000000000001</v>
          </cell>
          <cell r="AE54">
            <v>31.9</v>
          </cell>
        </row>
        <row r="55">
          <cell r="A55" t="str">
            <v>Parc d'automobiles essence</v>
          </cell>
          <cell r="B55" t="str">
            <v>nbrvpcess</v>
          </cell>
          <cell r="C55" t="str">
            <v>fra</v>
          </cell>
          <cell r="D55" t="str">
            <v>CCFA</v>
          </cell>
          <cell r="E55" t="str">
            <v>M</v>
          </cell>
          <cell r="F55">
            <v>19.760000000000002</v>
          </cell>
          <cell r="G55">
            <v>19.655000000000001</v>
          </cell>
          <cell r="H55">
            <v>19.34</v>
          </cell>
          <cell r="I55">
            <v>18.997</v>
          </cell>
          <cell r="J55">
            <v>18.721499999999999</v>
          </cell>
          <cell r="K55">
            <v>18.378</v>
          </cell>
          <cell r="L55">
            <v>18.096</v>
          </cell>
          <cell r="M55">
            <v>18.045000000000002</v>
          </cell>
          <cell r="N55">
            <v>18.131</v>
          </cell>
          <cell r="O55">
            <v>18.21</v>
          </cell>
          <cell r="P55">
            <v>18.1495</v>
          </cell>
          <cell r="Q55">
            <v>17.945499999999999</v>
          </cell>
          <cell r="R55">
            <v>17.5745</v>
          </cell>
          <cell r="S55">
            <v>17.084499999999998</v>
          </cell>
          <cell r="T55">
            <v>16.570499999999999</v>
          </cell>
          <cell r="U55">
            <v>16.030999999999999</v>
          </cell>
          <cell r="V55">
            <v>15.5045</v>
          </cell>
          <cell r="W55">
            <v>15.0175</v>
          </cell>
          <cell r="X55">
            <v>14.4375</v>
          </cell>
          <cell r="Y55">
            <v>13.8445</v>
          </cell>
          <cell r="Z55">
            <v>13.3635</v>
          </cell>
          <cell r="AA55">
            <v>12.91</v>
          </cell>
          <cell r="AB55">
            <v>12.454000000000001</v>
          </cell>
          <cell r="AC55">
            <v>12.114000000000001</v>
          </cell>
          <cell r="AD55">
            <v>11.984500000000001</v>
          </cell>
          <cell r="AE55">
            <v>12.032</v>
          </cell>
        </row>
        <row r="56">
          <cell r="A56" t="str">
            <v>Parc d'automobiles diesel</v>
          </cell>
          <cell r="B56" t="str">
            <v>nbrvpcgzl</v>
          </cell>
          <cell r="C56" t="str">
            <v>fra</v>
          </cell>
          <cell r="D56" t="str">
            <v>CCFA</v>
          </cell>
          <cell r="E56" t="str">
            <v>M</v>
          </cell>
          <cell r="F56">
            <v>3.52</v>
          </cell>
          <cell r="G56">
            <v>4.0250000000000004</v>
          </cell>
          <cell r="H56">
            <v>4.5759999999999996</v>
          </cell>
          <cell r="I56">
            <v>5.2060000000000004</v>
          </cell>
          <cell r="J56">
            <v>5.9210000000000003</v>
          </cell>
          <cell r="K56">
            <v>6.6219999999999999</v>
          </cell>
          <cell r="L56">
            <v>7.2039999999999997</v>
          </cell>
          <cell r="M56">
            <v>7.75</v>
          </cell>
          <cell r="N56">
            <v>8.3190000000000008</v>
          </cell>
          <cell r="O56">
            <v>8.9350000000000005</v>
          </cell>
          <cell r="P56">
            <v>9.6204999999999998</v>
          </cell>
          <cell r="Q56">
            <v>10.4345</v>
          </cell>
          <cell r="R56">
            <v>11.355499999999999</v>
          </cell>
          <cell r="S56">
            <v>12.275499999999999</v>
          </cell>
          <cell r="T56">
            <v>13.1595</v>
          </cell>
          <cell r="U56">
            <v>13.968999999999999</v>
          </cell>
          <cell r="V56">
            <v>14.7455</v>
          </cell>
          <cell r="W56">
            <v>15.532500000000001</v>
          </cell>
          <cell r="X56">
            <v>16.337499999999999</v>
          </cell>
          <cell r="Y56">
            <v>17.105499999999999</v>
          </cell>
          <cell r="Z56">
            <v>17.811499999999999</v>
          </cell>
          <cell r="AA56">
            <v>18.515000000000001</v>
          </cell>
          <cell r="AB56">
            <v>19.120999999999999</v>
          </cell>
          <cell r="AC56">
            <v>19.510999999999999</v>
          </cell>
          <cell r="AD56">
            <v>19.740500000000001</v>
          </cell>
          <cell r="AE56">
            <v>19.867999999999999</v>
          </cell>
        </row>
        <row r="57">
          <cell r="A57" t="str">
            <v>Parc d'automobiles neuves (immatriculations)</v>
          </cell>
          <cell r="B57" t="str">
            <v>nbrvpn</v>
          </cell>
          <cell r="C57" t="str">
            <v>fra</v>
          </cell>
          <cell r="D57" t="str">
            <v>CCFA</v>
          </cell>
          <cell r="E57" t="str">
            <v>M</v>
          </cell>
          <cell r="F57">
            <v>2.3090000000000002</v>
          </cell>
          <cell r="G57">
            <v>2.0312700000000001</v>
          </cell>
          <cell r="H57">
            <v>2.1057000000000001</v>
          </cell>
          <cell r="I57">
            <v>1.72122</v>
          </cell>
          <cell r="J57">
            <v>1.97292</v>
          </cell>
          <cell r="K57">
            <v>1.9305000000000001</v>
          </cell>
          <cell r="L57">
            <v>2.1320899999999998</v>
          </cell>
          <cell r="M57">
            <v>1.7130000000000001</v>
          </cell>
          <cell r="N57">
            <v>1.944</v>
          </cell>
          <cell r="O57">
            <v>2.1484000000000001</v>
          </cell>
          <cell r="P57">
            <v>2.1339999999999999</v>
          </cell>
          <cell r="Q57">
            <v>2.2549999999999999</v>
          </cell>
          <cell r="R57">
            <v>2.145</v>
          </cell>
          <cell r="S57">
            <v>2.0089999999999999</v>
          </cell>
          <cell r="T57">
            <v>2.0139999999999998</v>
          </cell>
          <cell r="U57">
            <v>2.0680000000000001</v>
          </cell>
          <cell r="V57">
            <v>2.0005999999999999</v>
          </cell>
          <cell r="W57">
            <v>2.0646</v>
          </cell>
          <cell r="X57">
            <v>2.0502500000000001</v>
          </cell>
          <cell r="Y57">
            <v>2.2686999999999999</v>
          </cell>
          <cell r="Z57">
            <v>2.2250999999999999</v>
          </cell>
          <cell r="AA57">
            <v>2.2042299999999999</v>
          </cell>
          <cell r="AB57">
            <v>1.8979999999999999</v>
          </cell>
          <cell r="AC57">
            <v>1.79</v>
          </cell>
          <cell r="AD57">
            <v>1.796</v>
          </cell>
          <cell r="AE57">
            <v>1.9172199999999999</v>
          </cell>
        </row>
        <row r="58">
          <cell r="A58" t="str">
            <v>Parc d'automobiles neuves essence (immatriculations)</v>
          </cell>
          <cell r="B58" t="str">
            <v>nbrvpness</v>
          </cell>
          <cell r="C58" t="str">
            <v>fra</v>
          </cell>
          <cell r="D58" t="str">
            <v>CCFA</v>
          </cell>
          <cell r="E58" t="str">
            <v>M</v>
          </cell>
          <cell r="F58">
            <v>1.54695</v>
          </cell>
          <cell r="G58">
            <v>1.25075</v>
          </cell>
          <cell r="H58">
            <v>1.2850600000000001</v>
          </cell>
          <cell r="I58">
            <v>0.93798000000000004</v>
          </cell>
          <cell r="J58">
            <v>1.0329699999999999</v>
          </cell>
          <cell r="K58">
            <v>1.03281</v>
          </cell>
          <cell r="L58">
            <v>1.29556</v>
          </cell>
          <cell r="M58">
            <v>0.997</v>
          </cell>
          <cell r="N58">
            <v>1.163</v>
          </cell>
          <cell r="O58">
            <v>1.2010000000000001</v>
          </cell>
          <cell r="P58">
            <v>1.087</v>
          </cell>
          <cell r="Q58">
            <v>0.98699999999999999</v>
          </cell>
          <cell r="R58">
            <v>0.79</v>
          </cell>
          <cell r="S58">
            <v>0.65600000000000003</v>
          </cell>
          <cell r="T58">
            <v>0.621</v>
          </cell>
          <cell r="U58">
            <v>0.63900000000000001</v>
          </cell>
          <cell r="V58">
            <v>0.56179999999999997</v>
          </cell>
          <cell r="W58">
            <v>0.52569999999999995</v>
          </cell>
          <cell r="X58">
            <v>0.44919999999999999</v>
          </cell>
          <cell r="Y58">
            <v>0.63260000000000005</v>
          </cell>
          <cell r="Z58">
            <v>0.58743000000000001</v>
          </cell>
          <cell r="AA58">
            <v>0.57352000000000003</v>
          </cell>
          <cell r="AB58">
            <v>0.47126000000000001</v>
          </cell>
          <cell r="AC58">
            <v>0.53210999999999997</v>
          </cell>
          <cell r="AD58">
            <v>0.59292999999999996</v>
          </cell>
          <cell r="AE58">
            <v>0.73936999999999997</v>
          </cell>
        </row>
        <row r="59">
          <cell r="A59" t="str">
            <v>Parc d'automobiles neuves diesel (immatriculations)</v>
          </cell>
          <cell r="B59" t="str">
            <v>nbrvpngzl</v>
          </cell>
          <cell r="C59" t="str">
            <v>fra</v>
          </cell>
          <cell r="D59" t="str">
            <v>CCFA</v>
          </cell>
          <cell r="E59" t="str">
            <v>M</v>
          </cell>
          <cell r="F59">
            <v>0.76205000000000001</v>
          </cell>
          <cell r="G59">
            <v>0.78051999999999999</v>
          </cell>
          <cell r="H59">
            <v>0.82064000000000004</v>
          </cell>
          <cell r="I59">
            <v>0.78324000000000005</v>
          </cell>
          <cell r="J59">
            <v>0.93994999999999995</v>
          </cell>
          <cell r="K59">
            <v>0.89770000000000005</v>
          </cell>
          <cell r="L59">
            <v>0.83653999999999995</v>
          </cell>
          <cell r="M59">
            <v>0.71599999999999997</v>
          </cell>
          <cell r="N59">
            <v>0.78100000000000003</v>
          </cell>
          <cell r="O59">
            <v>0.94699999999999995</v>
          </cell>
          <cell r="P59">
            <v>1.046</v>
          </cell>
          <cell r="Q59">
            <v>1.268</v>
          </cell>
          <cell r="R59">
            <v>1.355</v>
          </cell>
          <cell r="S59">
            <v>1.353</v>
          </cell>
          <cell r="T59">
            <v>1.393</v>
          </cell>
          <cell r="U59">
            <v>1.429</v>
          </cell>
          <cell r="V59">
            <v>1.4277</v>
          </cell>
          <cell r="W59">
            <v>1.5254000000000001</v>
          </cell>
          <cell r="X59">
            <v>1.5840000000000001</v>
          </cell>
          <cell r="Y59">
            <v>1.5976999999999999</v>
          </cell>
          <cell r="Z59">
            <v>1.56647</v>
          </cell>
          <cell r="AA59">
            <v>1.59616</v>
          </cell>
          <cell r="AB59">
            <v>1.3845400000000001</v>
          </cell>
          <cell r="AC59">
            <v>1.19973</v>
          </cell>
          <cell r="AD59">
            <v>1.14666</v>
          </cell>
          <cell r="AE59">
            <v>1.0971200000000001</v>
          </cell>
        </row>
        <row r="60">
          <cell r="A60" t="str">
            <v>Parc de motocycles</v>
          </cell>
          <cell r="B60" t="str">
            <v>nbrmot</v>
          </cell>
          <cell r="C60" t="str">
            <v>fra</v>
          </cell>
          <cell r="D60" t="str">
            <v>CPDP</v>
          </cell>
          <cell r="E60" t="str">
            <v>M</v>
          </cell>
          <cell r="F60">
            <v>3.0659999999999998</v>
          </cell>
          <cell r="G60">
            <v>2.895</v>
          </cell>
          <cell r="H60">
            <v>2.7389999999999999</v>
          </cell>
          <cell r="I60">
            <v>2.61</v>
          </cell>
          <cell r="J60">
            <v>2.5920000000000001</v>
          </cell>
          <cell r="K60">
            <v>2.5659999999999998</v>
          </cell>
          <cell r="L60">
            <v>2.1619999999999999</v>
          </cell>
          <cell r="M60">
            <v>2.165</v>
          </cell>
          <cell r="N60">
            <v>2.2349999999999999</v>
          </cell>
          <cell r="O60">
            <v>2.2909999999999999</v>
          </cell>
          <cell r="P60">
            <v>2.3330000000000002</v>
          </cell>
          <cell r="Q60">
            <v>2.4249999999999998</v>
          </cell>
          <cell r="R60">
            <v>2.44</v>
          </cell>
          <cell r="S60">
            <v>2.448</v>
          </cell>
          <cell r="T60">
            <v>2.4620000000000002</v>
          </cell>
          <cell r="U60">
            <v>2.48</v>
          </cell>
          <cell r="V60">
            <v>2.7349999999999999</v>
          </cell>
          <cell r="W60">
            <v>2.99</v>
          </cell>
          <cell r="X60">
            <v>3.2450000000000001</v>
          </cell>
          <cell r="Y60">
            <v>3.5</v>
          </cell>
          <cell r="Z60">
            <v>3.6</v>
          </cell>
          <cell r="AA60">
            <v>3.7</v>
          </cell>
          <cell r="AB60">
            <v>3.8</v>
          </cell>
          <cell r="AC60">
            <v>3.82077</v>
          </cell>
          <cell r="AD60">
            <v>3.8357600000000001</v>
          </cell>
          <cell r="AE60">
            <v>3.8448099999999998</v>
          </cell>
        </row>
        <row r="61">
          <cell r="A61" t="str">
            <v>Parc de véhicules utilitaires légers essence &amp;lt;3t C.U.</v>
          </cell>
          <cell r="B61" t="str">
            <v>nbrvlress</v>
          </cell>
          <cell r="C61" t="str">
            <v>fra</v>
          </cell>
          <cell r="D61" t="str">
            <v>SOeS</v>
          </cell>
          <cell r="E61" t="str">
            <v>M</v>
          </cell>
          <cell r="F61">
            <v>2.2789999999999999</v>
          </cell>
          <cell r="G61">
            <v>2.15</v>
          </cell>
          <cell r="H61">
            <v>1.9830000000000001</v>
          </cell>
          <cell r="I61">
            <v>1.81</v>
          </cell>
          <cell r="J61">
            <v>1.665</v>
          </cell>
          <cell r="K61">
            <v>1.56</v>
          </cell>
          <cell r="L61">
            <v>1.494</v>
          </cell>
          <cell r="M61">
            <v>1.44371</v>
          </cell>
          <cell r="N61">
            <v>1.4053899999999999</v>
          </cell>
          <cell r="O61">
            <v>1.35751</v>
          </cell>
          <cell r="P61">
            <v>1.3015699999999999</v>
          </cell>
          <cell r="Q61">
            <v>1.2430699999999999</v>
          </cell>
          <cell r="R61">
            <v>1.1815</v>
          </cell>
          <cell r="S61">
            <v>1.12087</v>
          </cell>
          <cell r="T61">
            <v>1.06169</v>
          </cell>
          <cell r="U61">
            <v>1.0009399999999999</v>
          </cell>
          <cell r="V61">
            <v>0.94013000000000002</v>
          </cell>
          <cell r="W61">
            <v>0.87724999999999997</v>
          </cell>
          <cell r="X61">
            <v>0.79576000000000002</v>
          </cell>
          <cell r="Y61">
            <v>0.71126</v>
          </cell>
          <cell r="Z61">
            <v>0.63060000000000005</v>
          </cell>
          <cell r="AA61">
            <v>0.53929000000000005</v>
          </cell>
          <cell r="AB61">
            <v>0.45612999999999998</v>
          </cell>
          <cell r="AC61">
            <v>0.39615</v>
          </cell>
          <cell r="AD61">
            <v>0.3518</v>
          </cell>
          <cell r="AE61">
            <v>0.31248999999999999</v>
          </cell>
        </row>
        <row r="62">
          <cell r="A62" t="str">
            <v>Parc de veh. utilitaires légers diesel &amp;lt;3t C.U.</v>
          </cell>
          <cell r="B62" t="str">
            <v>nbrvlrgzl</v>
          </cell>
          <cell r="C62" t="str">
            <v>fra</v>
          </cell>
          <cell r="D62" t="str">
            <v>SOeS</v>
          </cell>
          <cell r="E62" t="str">
            <v>M</v>
          </cell>
          <cell r="F62">
            <v>1.9435</v>
          </cell>
          <cell r="G62">
            <v>2.1974999999999998</v>
          </cell>
          <cell r="H62">
            <v>2.4260000000000002</v>
          </cell>
          <cell r="I62">
            <v>2.6309999999999998</v>
          </cell>
          <cell r="J62">
            <v>2.83</v>
          </cell>
          <cell r="K62">
            <v>2.9950000000000001</v>
          </cell>
          <cell r="L62">
            <v>3.1120000000000001</v>
          </cell>
          <cell r="M62">
            <v>3.2546599999999999</v>
          </cell>
          <cell r="N62">
            <v>3.4199299999999999</v>
          </cell>
          <cell r="O62">
            <v>3.58182</v>
          </cell>
          <cell r="P62">
            <v>3.76085</v>
          </cell>
          <cell r="Q62">
            <v>3.9580299999999999</v>
          </cell>
          <cell r="R62">
            <v>4.1358199999999998</v>
          </cell>
          <cell r="S62">
            <v>4.2836499999999997</v>
          </cell>
          <cell r="T62">
            <v>4.4200600000000003</v>
          </cell>
          <cell r="U62">
            <v>4.5480299999999998</v>
          </cell>
          <cell r="V62">
            <v>4.6710799999999999</v>
          </cell>
          <cell r="W62">
            <v>4.8012499999999996</v>
          </cell>
          <cell r="X62">
            <v>4.9353300000000004</v>
          </cell>
          <cell r="Y62">
            <v>5.0548299999999999</v>
          </cell>
          <cell r="Z62">
            <v>5.1794399999999996</v>
          </cell>
          <cell r="AA62">
            <v>5.3296700000000001</v>
          </cell>
          <cell r="AB62">
            <v>5.4552699999999996</v>
          </cell>
          <cell r="AC62">
            <v>5.53918</v>
          </cell>
          <cell r="AD62">
            <v>5.6185600000000004</v>
          </cell>
          <cell r="AE62">
            <v>5.70749</v>
          </cell>
        </row>
        <row r="63">
          <cell r="A63" t="str">
            <v>Parc d'autocars et d'autobus</v>
          </cell>
          <cell r="B63" t="str">
            <v>nbrbus</v>
          </cell>
          <cell r="C63" t="str">
            <v>fra</v>
          </cell>
          <cell r="D63" t="str">
            <v>SOeS</v>
          </cell>
          <cell r="E63" t="str">
            <v>M</v>
          </cell>
          <cell r="F63">
            <v>6.8000000000000005E-2</v>
          </cell>
          <cell r="G63">
            <v>7.0000000000000007E-2</v>
          </cell>
          <cell r="H63">
            <v>7.2999999999999995E-2</v>
          </cell>
          <cell r="I63">
            <v>7.5999999999999998E-2</v>
          </cell>
          <cell r="J63">
            <v>7.6999999999999999E-2</v>
          </cell>
          <cell r="K63">
            <v>7.85E-2</v>
          </cell>
          <cell r="L63">
            <v>8.0500000000000002E-2</v>
          </cell>
          <cell r="M63">
            <v>8.2269999999999996E-2</v>
          </cell>
          <cell r="N63">
            <v>8.2530000000000006E-2</v>
          </cell>
          <cell r="O63">
            <v>8.1790000000000002E-2</v>
          </cell>
          <cell r="P63">
            <v>8.1040000000000001E-2</v>
          </cell>
          <cell r="Q63">
            <v>8.1299999999999997E-2</v>
          </cell>
          <cell r="R63">
            <v>8.2580000000000001E-2</v>
          </cell>
          <cell r="S63">
            <v>8.3360000000000004E-2</v>
          </cell>
          <cell r="T63">
            <v>8.4140000000000006E-2</v>
          </cell>
          <cell r="U63">
            <v>8.4930000000000005E-2</v>
          </cell>
          <cell r="V63">
            <v>8.5720000000000005E-2</v>
          </cell>
          <cell r="W63">
            <v>8.5999999999999993E-2</v>
          </cell>
          <cell r="X63">
            <v>8.652E-2</v>
          </cell>
          <cell r="Y63">
            <v>8.7309999999999999E-2</v>
          </cell>
          <cell r="Z63">
            <v>8.8340000000000002E-2</v>
          </cell>
          <cell r="AA63">
            <v>8.9749999999999996E-2</v>
          </cell>
          <cell r="AB63">
            <v>9.0719999999999995E-2</v>
          </cell>
          <cell r="AC63">
            <v>9.1569999999999999E-2</v>
          </cell>
          <cell r="AD63">
            <v>9.2280000000000001E-2</v>
          </cell>
          <cell r="AE63">
            <v>9.2950000000000005E-2</v>
          </cell>
        </row>
        <row r="64">
          <cell r="A64" t="str">
            <v>Parc de camions</v>
          </cell>
          <cell r="B64" t="str">
            <v>nbrcam</v>
          </cell>
          <cell r="C64" t="str">
            <v>fra</v>
          </cell>
          <cell r="D64" t="str">
            <v>SOeS</v>
          </cell>
          <cell r="E64" t="str">
            <v>M</v>
          </cell>
          <cell r="F64">
            <v>0.53500000000000003</v>
          </cell>
          <cell r="G64">
            <v>0.54</v>
          </cell>
          <cell r="H64">
            <v>0.55500000000000005</v>
          </cell>
          <cell r="I64">
            <v>0.53700000000000003</v>
          </cell>
          <cell r="J64">
            <v>0.52900000000000003</v>
          </cell>
          <cell r="K64">
            <v>0.53200000000000003</v>
          </cell>
          <cell r="L64">
            <v>0.5363</v>
          </cell>
          <cell r="M64">
            <v>0.53303</v>
          </cell>
          <cell r="N64">
            <v>0.54090000000000005</v>
          </cell>
          <cell r="O64">
            <v>0.54459999999999997</v>
          </cell>
          <cell r="P64">
            <v>0.55093999999999999</v>
          </cell>
          <cell r="Q64">
            <v>0.57550999999999997</v>
          </cell>
          <cell r="R64">
            <v>0.59901000000000004</v>
          </cell>
          <cell r="S64">
            <v>0.58135999999999999</v>
          </cell>
          <cell r="T64">
            <v>0.57604</v>
          </cell>
          <cell r="U64">
            <v>0.57013000000000003</v>
          </cell>
          <cell r="V64">
            <v>0.56515000000000004</v>
          </cell>
          <cell r="W64">
            <v>0.56728999999999996</v>
          </cell>
          <cell r="X64">
            <v>0.56457999999999997</v>
          </cell>
          <cell r="Y64">
            <v>0.55242000000000002</v>
          </cell>
          <cell r="Z64">
            <v>0.55130999999999997</v>
          </cell>
          <cell r="AA64">
            <v>0.55681000000000003</v>
          </cell>
          <cell r="AB64">
            <v>0.55981999999999998</v>
          </cell>
          <cell r="AC64">
            <v>0.55179999999999996</v>
          </cell>
          <cell r="AD64">
            <v>0.55081000000000002</v>
          </cell>
          <cell r="AE64">
            <v>0.55025000000000002</v>
          </cell>
        </row>
        <row r="65">
          <cell r="A65" t="str">
            <v>kilométrage annuel moyen par automobile</v>
          </cell>
          <cell r="B65" t="str">
            <v>kmvpc</v>
          </cell>
          <cell r="C65" t="str">
            <v>fra</v>
          </cell>
          <cell r="D65" t="str">
            <v>SES</v>
          </cell>
          <cell r="E65" t="str">
            <v>km</v>
          </cell>
          <cell r="F65">
            <v>13356.12</v>
          </cell>
          <cell r="G65">
            <v>13300.02</v>
          </cell>
          <cell r="H65">
            <v>13564.63</v>
          </cell>
          <cell r="I65">
            <v>13516.77</v>
          </cell>
          <cell r="J65">
            <v>13541.67</v>
          </cell>
          <cell r="K65">
            <v>13720.7</v>
          </cell>
          <cell r="L65">
            <v>13706.65</v>
          </cell>
          <cell r="M65">
            <v>13676.07</v>
          </cell>
          <cell r="N65">
            <v>13744.38</v>
          </cell>
          <cell r="O65">
            <v>13835.02</v>
          </cell>
          <cell r="P65">
            <v>13538.85</v>
          </cell>
          <cell r="Q65">
            <v>13801.61</v>
          </cell>
          <cell r="R65">
            <v>13669.12</v>
          </cell>
          <cell r="S65">
            <v>13588.08</v>
          </cell>
          <cell r="T65">
            <v>13413.36</v>
          </cell>
          <cell r="U65">
            <v>13131.87</v>
          </cell>
          <cell r="V65">
            <v>12990.55</v>
          </cell>
          <cell r="W65">
            <v>12968.24</v>
          </cell>
          <cell r="X65">
            <v>12749.16</v>
          </cell>
          <cell r="Y65">
            <v>12757.82</v>
          </cell>
          <cell r="Z65">
            <v>12768.73</v>
          </cell>
          <cell r="AA65">
            <v>12692.08</v>
          </cell>
          <cell r="AB65">
            <v>12666.23</v>
          </cell>
          <cell r="AC65">
            <v>12698.79</v>
          </cell>
          <cell r="AD65">
            <v>12753.31</v>
          </cell>
          <cell r="AE65">
            <v>12996.85</v>
          </cell>
        </row>
        <row r="66">
          <cell r="A66" t="str">
            <v>kilométrage annuel moyen par automobile essence</v>
          </cell>
          <cell r="B66" t="str">
            <v>kmvpcess</v>
          </cell>
          <cell r="C66" t="str">
            <v>fra</v>
          </cell>
          <cell r="D66" t="str">
            <v>SES</v>
          </cell>
          <cell r="E66" t="str">
            <v>km</v>
          </cell>
          <cell r="F66">
            <v>11945.16</v>
          </cell>
          <cell r="G66">
            <v>11687.59</v>
          </cell>
          <cell r="H66">
            <v>11814.18</v>
          </cell>
          <cell r="I66">
            <v>11733.32</v>
          </cell>
          <cell r="J66">
            <v>11463.56</v>
          </cell>
          <cell r="K66">
            <v>11348.79</v>
          </cell>
          <cell r="L66">
            <v>11194.56</v>
          </cell>
          <cell r="M66">
            <v>11267.57</v>
          </cell>
          <cell r="N66">
            <v>11119.99</v>
          </cell>
          <cell r="O66">
            <v>11034.24</v>
          </cell>
          <cell r="P66">
            <v>10746.13</v>
          </cell>
          <cell r="Q66">
            <v>10686.39</v>
          </cell>
          <cell r="R66">
            <v>10550.03</v>
          </cell>
          <cell r="S66">
            <v>10371.93</v>
          </cell>
          <cell r="T66">
            <v>10143.36</v>
          </cell>
          <cell r="U66">
            <v>9882.6820000000007</v>
          </cell>
          <cell r="V66">
            <v>9427.06</v>
          </cell>
          <cell r="W66">
            <v>9181.7000000000007</v>
          </cell>
          <cell r="X66">
            <v>9007.0290000000005</v>
          </cell>
          <cell r="Y66">
            <v>8781.8529999999992</v>
          </cell>
          <cell r="Z66">
            <v>8730.0409999999993</v>
          </cell>
          <cell r="AA66">
            <v>8546.4290000000001</v>
          </cell>
          <cell r="AB66">
            <v>8183.6379999999999</v>
          </cell>
          <cell r="AC66">
            <v>8224.5560000000005</v>
          </cell>
          <cell r="AD66">
            <v>8343.8119999999999</v>
          </cell>
          <cell r="AE66">
            <v>8468.9689999999991</v>
          </cell>
        </row>
        <row r="67">
          <cell r="A67" t="str">
            <v>kilométrage annuel moyen par automobile diesel</v>
          </cell>
          <cell r="B67" t="str">
            <v>kmvpcgzl</v>
          </cell>
          <cell r="C67" t="str">
            <v>fra</v>
          </cell>
          <cell r="D67" t="str">
            <v>SES</v>
          </cell>
          <cell r="E67" t="str">
            <v>km</v>
          </cell>
          <cell r="F67">
            <v>21276.78</v>
          </cell>
          <cell r="G67">
            <v>21173.84</v>
          </cell>
          <cell r="H67">
            <v>20962.740000000002</v>
          </cell>
          <cell r="I67">
            <v>20024.71</v>
          </cell>
          <cell r="J67">
            <v>20112.39</v>
          </cell>
          <cell r="K67">
            <v>20303.45</v>
          </cell>
          <cell r="L67">
            <v>20016.87</v>
          </cell>
          <cell r="M67">
            <v>19284</v>
          </cell>
          <cell r="N67">
            <v>19464.150000000001</v>
          </cell>
          <cell r="O67">
            <v>19543.16</v>
          </cell>
          <cell r="P67">
            <v>18807.43</v>
          </cell>
          <cell r="Q67">
            <v>19159.23</v>
          </cell>
          <cell r="R67">
            <v>18496.43</v>
          </cell>
          <cell r="S67">
            <v>18064.169999999998</v>
          </cell>
          <cell r="T67">
            <v>17530.95</v>
          </cell>
          <cell r="U67">
            <v>16860.689999999999</v>
          </cell>
          <cell r="V67">
            <v>16737.46</v>
          </cell>
          <cell r="W67">
            <v>16629.240000000002</v>
          </cell>
          <cell r="X67">
            <v>16056.09</v>
          </cell>
          <cell r="Y67">
            <v>15975.81</v>
          </cell>
          <cell r="Z67">
            <v>15798.85</v>
          </cell>
          <cell r="AA67">
            <v>15582.73</v>
          </cell>
          <cell r="AB67">
            <v>15585.85</v>
          </cell>
          <cell r="AC67">
            <v>15476.75</v>
          </cell>
          <cell r="AD67">
            <v>15430.32</v>
          </cell>
          <cell r="AE67">
            <v>15738.93</v>
          </cell>
        </row>
        <row r="68">
          <cell r="A68" t="str">
            <v>kilométrage annuel moyen transport routier march. (&gt;3t C.U.)</v>
          </cell>
          <cell r="B68" t="str">
            <v>kmcam</v>
          </cell>
          <cell r="C68" t="str">
            <v>fra</v>
          </cell>
          <cell r="D68" t="str">
            <v>SES</v>
          </cell>
          <cell r="E68" t="str">
            <v>km</v>
          </cell>
          <cell r="F68">
            <v>36061.74</v>
          </cell>
          <cell r="G68">
            <v>36841.599999999999</v>
          </cell>
          <cell r="H68">
            <v>36881.61</v>
          </cell>
          <cell r="I68">
            <v>36485.65</v>
          </cell>
          <cell r="J68">
            <v>39129.56</v>
          </cell>
          <cell r="K68">
            <v>39345.760000000002</v>
          </cell>
          <cell r="L68">
            <v>38648.47</v>
          </cell>
          <cell r="M68">
            <v>39827.1</v>
          </cell>
          <cell r="N68">
            <v>40275.94</v>
          </cell>
          <cell r="O68">
            <v>41497.94</v>
          </cell>
          <cell r="P68">
            <v>41226.269999999997</v>
          </cell>
          <cell r="Q68">
            <v>39881.39</v>
          </cell>
          <cell r="R68">
            <v>38489.31</v>
          </cell>
          <cell r="S68">
            <v>38551.379999999997</v>
          </cell>
          <cell r="T68">
            <v>40623.64</v>
          </cell>
          <cell r="U68">
            <v>40608.17</v>
          </cell>
          <cell r="V68">
            <v>41262.21</v>
          </cell>
          <cell r="W68">
            <v>42179.24</v>
          </cell>
          <cell r="X68">
            <v>37537.370000000003</v>
          </cell>
          <cell r="Y68">
            <v>33932.699999999997</v>
          </cell>
          <cell r="Z68">
            <v>35313.17</v>
          </cell>
          <cell r="AA68">
            <v>36303.230000000003</v>
          </cell>
          <cell r="AB68">
            <v>33108.15</v>
          </cell>
          <cell r="AC68">
            <v>33345.980000000003</v>
          </cell>
          <cell r="AD68">
            <v>32025.21</v>
          </cell>
          <cell r="AE68">
            <v>30775.38</v>
          </cell>
        </row>
        <row r="69">
          <cell r="A69" t="str">
            <v>Trafic passagers automobile</v>
          </cell>
          <cell r="B69" t="str">
            <v>pkmvpc</v>
          </cell>
          <cell r="C69" t="str">
            <v>fra</v>
          </cell>
          <cell r="D69" t="str">
            <v>SES</v>
          </cell>
          <cell r="E69" t="str">
            <v>Gpkm</v>
          </cell>
          <cell r="F69">
            <v>552.21259999999995</v>
          </cell>
          <cell r="G69">
            <v>557.99789999999996</v>
          </cell>
          <cell r="H69">
            <v>573.39099999999996</v>
          </cell>
          <cell r="I69">
            <v>576.83590000000004</v>
          </cell>
          <cell r="J69">
            <v>586.97919999999999</v>
          </cell>
          <cell r="K69">
            <v>599.29849999999999</v>
          </cell>
          <cell r="L69">
            <v>601.78290000000004</v>
          </cell>
          <cell r="M69">
            <v>608.05920000000003</v>
          </cell>
          <cell r="N69">
            <v>622.38720000000001</v>
          </cell>
          <cell r="O69">
            <v>638.61689999999999</v>
          </cell>
          <cell r="P69">
            <v>635.02300000000002</v>
          </cell>
          <cell r="Q69">
            <v>657.10540000000003</v>
          </cell>
          <cell r="R69">
            <v>658.93560000000002</v>
          </cell>
          <cell r="S69">
            <v>660.28129999999999</v>
          </cell>
          <cell r="T69">
            <v>655.55370000000005</v>
          </cell>
          <cell r="U69">
            <v>643.25760000000002</v>
          </cell>
          <cell r="V69">
            <v>637.31010000000003</v>
          </cell>
          <cell r="W69">
            <v>638.19190000000003</v>
          </cell>
          <cell r="X69">
            <v>627.76850000000002</v>
          </cell>
          <cell r="Y69">
            <v>630.18780000000004</v>
          </cell>
          <cell r="Z69">
            <v>634.11770000000001</v>
          </cell>
          <cell r="AA69">
            <v>633.77059999999994</v>
          </cell>
          <cell r="AB69">
            <v>634.29859999999996</v>
          </cell>
          <cell r="AC69">
            <v>635.33159999999998</v>
          </cell>
          <cell r="AD69">
            <v>640.07500000000005</v>
          </cell>
          <cell r="AE69">
            <v>655.89660000000003</v>
          </cell>
        </row>
        <row r="70">
          <cell r="A70" t="str">
            <v>Trafic transport collectif routier</v>
          </cell>
          <cell r="B70" t="str">
            <v>pkmbus</v>
          </cell>
          <cell r="C70" t="str">
            <v>fra</v>
          </cell>
          <cell r="D70" t="str">
            <v>SES</v>
          </cell>
          <cell r="E70" t="str">
            <v>Gpkm</v>
          </cell>
          <cell r="F70">
            <v>38.474760000000003</v>
          </cell>
          <cell r="G70">
            <v>40.286999999999999</v>
          </cell>
          <cell r="H70">
            <v>39.207560000000001</v>
          </cell>
          <cell r="I70">
            <v>39.402119999999996</v>
          </cell>
          <cell r="J70">
            <v>40.16281</v>
          </cell>
          <cell r="K70">
            <v>39.227780000000003</v>
          </cell>
          <cell r="L70">
            <v>40.122199999999999</v>
          </cell>
          <cell r="M70">
            <v>40.965690000000002</v>
          </cell>
          <cell r="N70">
            <v>40.77178</v>
          </cell>
          <cell r="O70">
            <v>39.834600000000002</v>
          </cell>
          <cell r="P70">
            <v>40.940010000000001</v>
          </cell>
          <cell r="Q70">
            <v>39.397790000000001</v>
          </cell>
          <cell r="R70">
            <v>39.856439999999999</v>
          </cell>
          <cell r="S70">
            <v>40.323279999999997</v>
          </cell>
          <cell r="T70">
            <v>41.043669999999999</v>
          </cell>
          <cell r="U70">
            <v>41.151290000000003</v>
          </cell>
          <cell r="V70">
            <v>43.168280000000003</v>
          </cell>
          <cell r="W70">
            <v>45.32432</v>
          </cell>
          <cell r="X70">
            <v>47.525170000000003</v>
          </cell>
          <cell r="Y70">
            <v>48.209470000000003</v>
          </cell>
          <cell r="Z70">
            <v>50.546689999999998</v>
          </cell>
          <cell r="AA70">
            <v>51.744210000000002</v>
          </cell>
          <cell r="AB70">
            <v>52.06859</v>
          </cell>
          <cell r="AC70">
            <v>51.980879999999999</v>
          </cell>
          <cell r="AD70">
            <v>51.437620000000003</v>
          </cell>
          <cell r="AE70">
            <v>51.805680000000002</v>
          </cell>
        </row>
        <row r="71">
          <cell r="A71" t="str">
            <v>Trafic transport collectif routier urbain</v>
          </cell>
          <cell r="B71" t="str">
            <v>pkmbuu</v>
          </cell>
          <cell r="C71" t="str">
            <v>fra</v>
          </cell>
          <cell r="D71" t="str">
            <v>SES</v>
          </cell>
          <cell r="E71" t="str">
            <v>Gpkm</v>
          </cell>
          <cell r="F71">
            <v>4.6362399999999999</v>
          </cell>
          <cell r="G71">
            <v>4.8929600000000004</v>
          </cell>
          <cell r="H71">
            <v>5.0667600000000004</v>
          </cell>
          <cell r="I71">
            <v>5.0941099999999997</v>
          </cell>
          <cell r="J71">
            <v>5.3696099999999998</v>
          </cell>
          <cell r="K71">
            <v>5.1876100000000003</v>
          </cell>
          <cell r="L71">
            <v>5.1995100000000001</v>
          </cell>
          <cell r="M71">
            <v>5.1875900000000001</v>
          </cell>
          <cell r="N71">
            <v>5.22384</v>
          </cell>
          <cell r="O71">
            <v>5.2862900000000002</v>
          </cell>
          <cell r="P71">
            <v>5.4111399999999996</v>
          </cell>
          <cell r="Q71">
            <v>5.3716400000000002</v>
          </cell>
          <cell r="R71">
            <v>5.3490500000000001</v>
          </cell>
          <cell r="S71">
            <v>5.6460100000000004</v>
          </cell>
          <cell r="T71">
            <v>5.7159899999999997</v>
          </cell>
          <cell r="U71">
            <v>5.7506700000000004</v>
          </cell>
          <cell r="V71">
            <v>5.9490800000000004</v>
          </cell>
          <cell r="W71">
            <v>6.2451400000000001</v>
          </cell>
          <cell r="X71">
            <v>6.4866400000000004</v>
          </cell>
          <cell r="Y71">
            <v>6.5557600000000003</v>
          </cell>
          <cell r="Z71">
            <v>6.6479400000000002</v>
          </cell>
          <cell r="AA71">
            <v>6.9819899999999997</v>
          </cell>
          <cell r="AB71">
            <v>7.2240000000000002</v>
          </cell>
          <cell r="AC71">
            <v>7.4261799999999996</v>
          </cell>
          <cell r="AD71">
            <v>7.6984899999999996</v>
          </cell>
          <cell r="AE71">
            <v>7.8750499999999999</v>
          </cell>
        </row>
        <row r="72">
          <cell r="A72" t="str">
            <v>Trafic transport collectif ferroviaire</v>
          </cell>
          <cell r="B72" t="str">
            <v>pkmfer</v>
          </cell>
          <cell r="C72" t="str">
            <v>fra</v>
          </cell>
          <cell r="D72" t="str">
            <v>SNCF</v>
          </cell>
          <cell r="E72" t="str">
            <v>Gpkm</v>
          </cell>
          <cell r="F72">
            <v>63.74</v>
          </cell>
          <cell r="G72">
            <v>62.37</v>
          </cell>
          <cell r="H72">
            <v>62.99</v>
          </cell>
          <cell r="I72">
            <v>58.43</v>
          </cell>
          <cell r="J72">
            <v>58.94</v>
          </cell>
          <cell r="K72">
            <v>54.218809999999998</v>
          </cell>
          <cell r="L72">
            <v>58.372199999999999</v>
          </cell>
          <cell r="M72">
            <v>59.898359999999997</v>
          </cell>
          <cell r="N72">
            <v>63.543959999999998</v>
          </cell>
          <cell r="O72">
            <v>64.967830000000006</v>
          </cell>
          <cell r="P72">
            <v>69.415909999999997</v>
          </cell>
          <cell r="Q72">
            <v>71.118610000000004</v>
          </cell>
          <cell r="R72">
            <v>72.897379999999998</v>
          </cell>
          <cell r="S72">
            <v>71.096369999999993</v>
          </cell>
          <cell r="T72">
            <v>73.914540000000002</v>
          </cell>
          <cell r="U72">
            <v>75.98151</v>
          </cell>
          <cell r="V72">
            <v>79.275899999999993</v>
          </cell>
          <cell r="W72">
            <v>81.293459999999996</v>
          </cell>
          <cell r="X72">
            <v>86.339119999999994</v>
          </cell>
          <cell r="Y72">
            <v>85.61242</v>
          </cell>
          <cell r="Z72">
            <v>85.601569999999995</v>
          </cell>
          <cell r="AA72">
            <v>88.731880000000004</v>
          </cell>
          <cell r="AB72">
            <v>88.788960000000003</v>
          </cell>
          <cell r="AC72">
            <v>88.129230000000007</v>
          </cell>
          <cell r="AD72">
            <v>87.227450000000005</v>
          </cell>
          <cell r="AE72">
            <v>89.121210000000005</v>
          </cell>
        </row>
        <row r="73">
          <cell r="A73" t="str">
            <v>Trafic transport collectif ferroviaire (banlieue parisienne)</v>
          </cell>
          <cell r="B73" t="str">
            <v>pkmfe1</v>
          </cell>
          <cell r="C73" t="str">
            <v>fra</v>
          </cell>
          <cell r="D73" t="str">
            <v>SNCF</v>
          </cell>
          <cell r="E73" t="str">
            <v>Gpkm</v>
          </cell>
          <cell r="F73">
            <v>9.6929999999999996</v>
          </cell>
          <cell r="G73">
            <v>9.4060000000000006</v>
          </cell>
          <cell r="H73">
            <v>9.5359999999999996</v>
          </cell>
          <cell r="I73">
            <v>9.3497500000000002</v>
          </cell>
          <cell r="J73">
            <v>9.3435100000000002</v>
          </cell>
          <cell r="K73">
            <v>8.2383000000000006</v>
          </cell>
          <cell r="L73">
            <v>8.7724700000000002</v>
          </cell>
          <cell r="M73">
            <v>8.9851100000000006</v>
          </cell>
          <cell r="N73">
            <v>9.31541</v>
          </cell>
          <cell r="O73">
            <v>9.6386599999999998</v>
          </cell>
          <cell r="P73">
            <v>10.129799999999999</v>
          </cell>
          <cell r="Q73">
            <v>10.311</v>
          </cell>
          <cell r="R73">
            <v>10.367900000000001</v>
          </cell>
          <cell r="S73">
            <v>10.099</v>
          </cell>
          <cell r="T73">
            <v>11.476800000000001</v>
          </cell>
          <cell r="U73">
            <v>11.7349</v>
          </cell>
          <cell r="V73">
            <v>11.87668</v>
          </cell>
          <cell r="W73">
            <v>11.7136</v>
          </cell>
          <cell r="X73">
            <v>12.338699999999999</v>
          </cell>
          <cell r="Y73">
            <v>12.159599999999999</v>
          </cell>
          <cell r="Z73">
            <v>12.37776</v>
          </cell>
          <cell r="AA73">
            <v>12.597</v>
          </cell>
          <cell r="AB73">
            <v>12.805</v>
          </cell>
          <cell r="AC73">
            <v>12.64855</v>
          </cell>
          <cell r="AD73">
            <v>12.91578</v>
          </cell>
          <cell r="AE73">
            <v>12.833310000000001</v>
          </cell>
        </row>
        <row r="74">
          <cell r="A74" t="str">
            <v>Trafic transport collectif ferroviaire (réseau principal)</v>
          </cell>
          <cell r="B74" t="str">
            <v>pkmfe2</v>
          </cell>
          <cell r="C74" t="str">
            <v>fra</v>
          </cell>
          <cell r="D74" t="str">
            <v>SNCF</v>
          </cell>
          <cell r="E74" t="str">
            <v>Gpkm</v>
          </cell>
          <cell r="F74">
            <v>0.78344000000000003</v>
          </cell>
          <cell r="G74">
            <v>0.82738</v>
          </cell>
          <cell r="H74">
            <v>0.87831999999999999</v>
          </cell>
          <cell r="I74">
            <v>1.0294300000000001</v>
          </cell>
          <cell r="J74">
            <v>1.1098399999999999</v>
          </cell>
          <cell r="K74">
            <v>1.08904</v>
          </cell>
          <cell r="L74">
            <v>1.0458000000000001</v>
          </cell>
          <cell r="M74">
            <v>1.0692699999999999</v>
          </cell>
          <cell r="N74">
            <v>1.1872100000000001</v>
          </cell>
          <cell r="O74">
            <v>1.29694</v>
          </cell>
          <cell r="P74">
            <v>1.3791899999999999</v>
          </cell>
          <cell r="Q74">
            <v>1.3390899999999999</v>
          </cell>
          <cell r="R74">
            <v>1.4365699999999999</v>
          </cell>
          <cell r="S74">
            <v>1.5249699999999999</v>
          </cell>
          <cell r="T74">
            <v>1.6712100000000001</v>
          </cell>
          <cell r="U74">
            <v>1.71383</v>
          </cell>
          <cell r="V74">
            <v>1.8128899999999999</v>
          </cell>
          <cell r="W74">
            <v>1.9725200000000001</v>
          </cell>
          <cell r="X74">
            <v>2.2004100000000002</v>
          </cell>
          <cell r="Y74">
            <v>2.21516</v>
          </cell>
          <cell r="Z74">
            <v>2.3205800000000001</v>
          </cell>
          <cell r="AA74">
            <v>2.3553000000000002</v>
          </cell>
          <cell r="AB74">
            <v>2.4353600000000002</v>
          </cell>
          <cell r="AC74">
            <v>2.4848599999999998</v>
          </cell>
          <cell r="AD74">
            <v>2.4827400000000002</v>
          </cell>
          <cell r="AE74">
            <v>2.51999</v>
          </cell>
        </row>
        <row r="75">
          <cell r="A75" t="str">
            <v>Trafic ferroviaire de passagers en TGV</v>
          </cell>
          <cell r="B75" t="str">
            <v>pkmtgv</v>
          </cell>
          <cell r="C75" t="str">
            <v>fra</v>
          </cell>
          <cell r="D75" t="str">
            <v>SNCF</v>
          </cell>
          <cell r="E75" t="str">
            <v>Gpkm</v>
          </cell>
          <cell r="F75">
            <v>14.92</v>
          </cell>
          <cell r="G75">
            <v>17.87</v>
          </cell>
          <cell r="H75">
            <v>18.96</v>
          </cell>
          <cell r="I75">
            <v>18.93</v>
          </cell>
          <cell r="J75">
            <v>20.51</v>
          </cell>
          <cell r="K75">
            <v>20.944289999999999</v>
          </cell>
          <cell r="L75">
            <v>24.261500000000002</v>
          </cell>
          <cell r="M75">
            <v>26.78904</v>
          </cell>
          <cell r="N75">
            <v>29.677209999999999</v>
          </cell>
          <cell r="O75">
            <v>32.095350000000003</v>
          </cell>
          <cell r="P75">
            <v>34.45711</v>
          </cell>
          <cell r="Q75">
            <v>37.200130000000001</v>
          </cell>
          <cell r="R75">
            <v>39.561399999999999</v>
          </cell>
          <cell r="S75">
            <v>39.25459</v>
          </cell>
          <cell r="T75">
            <v>41.25094</v>
          </cell>
          <cell r="U75">
            <v>42.517890000000001</v>
          </cell>
          <cell r="V75">
            <v>44.817929999999997</v>
          </cell>
          <cell r="W75">
            <v>47.963850000000001</v>
          </cell>
          <cell r="X75">
            <v>52.22475</v>
          </cell>
          <cell r="Y75">
            <v>51.86403</v>
          </cell>
          <cell r="Z75">
            <v>52.782519999999998</v>
          </cell>
          <cell r="AA75">
            <v>54.037759999999999</v>
          </cell>
          <cell r="AB75">
            <v>54.035119999999999</v>
          </cell>
          <cell r="AC75">
            <v>53.767940000000003</v>
          </cell>
          <cell r="AD75">
            <v>53.722589999999997</v>
          </cell>
          <cell r="AE75">
            <v>54.051139999999997</v>
          </cell>
        </row>
        <row r="76">
          <cell r="A76" t="str">
            <v>Trafic transport collectif metro</v>
          </cell>
          <cell r="B76" t="str">
            <v>pkmsub</v>
          </cell>
          <cell r="C76" t="str">
            <v>fra</v>
          </cell>
          <cell r="D76" t="str">
            <v>SES</v>
          </cell>
          <cell r="E76" t="str">
            <v>Gpkm</v>
          </cell>
          <cell r="F76">
            <v>10.193</v>
          </cell>
          <cell r="G76">
            <v>9.9060000000000006</v>
          </cell>
          <cell r="H76">
            <v>10.036</v>
          </cell>
          <cell r="I76">
            <v>9.9497499999999999</v>
          </cell>
          <cell r="J76">
            <v>10.043509999999999</v>
          </cell>
          <cell r="K76">
            <v>8.9382999999999999</v>
          </cell>
          <cell r="L76">
            <v>9.4724699999999995</v>
          </cell>
          <cell r="M76">
            <v>9.6851099999999999</v>
          </cell>
          <cell r="N76">
            <v>10.015409999999999</v>
          </cell>
          <cell r="O76">
            <v>10.338660000000001</v>
          </cell>
          <cell r="P76">
            <v>10.829800000000001</v>
          </cell>
          <cell r="Q76">
            <v>11.02608</v>
          </cell>
          <cell r="R76">
            <v>11.09728</v>
          </cell>
          <cell r="S76">
            <v>11.62397</v>
          </cell>
          <cell r="T76">
            <v>13.148009999999999</v>
          </cell>
          <cell r="U76">
            <v>13.448729999999999</v>
          </cell>
          <cell r="V76">
            <v>13.68957</v>
          </cell>
          <cell r="W76">
            <v>13.686120000000001</v>
          </cell>
          <cell r="X76">
            <v>14.539110000000001</v>
          </cell>
          <cell r="Y76">
            <v>14.37476</v>
          </cell>
          <cell r="Z76">
            <v>14.69835</v>
          </cell>
          <cell r="AA76">
            <v>14.952299999999999</v>
          </cell>
          <cell r="AB76">
            <v>15.240360000000001</v>
          </cell>
          <cell r="AC76">
            <v>15.13341</v>
          </cell>
          <cell r="AD76">
            <v>15.39852</v>
          </cell>
          <cell r="AE76">
            <v>15.353289999999999</v>
          </cell>
        </row>
        <row r="77">
          <cell r="A77" t="str">
            <v>Trafic transport collectif metro (et RER de Paris)</v>
          </cell>
          <cell r="B77" t="str">
            <v>pkmsub1</v>
          </cell>
          <cell r="C77" t="str">
            <v>fra</v>
          </cell>
          <cell r="D77" t="str">
            <v>SES</v>
          </cell>
          <cell r="E77" t="str">
            <v>Gpkm</v>
          </cell>
          <cell r="F77">
            <v>9.6929999999999996</v>
          </cell>
          <cell r="G77">
            <v>9.4060000000000006</v>
          </cell>
          <cell r="H77">
            <v>9.5359999999999996</v>
          </cell>
          <cell r="I77">
            <v>9.3497500000000002</v>
          </cell>
          <cell r="J77">
            <v>9.3435100000000002</v>
          </cell>
          <cell r="K77">
            <v>8.2383000000000006</v>
          </cell>
          <cell r="L77">
            <v>8.7724700000000002</v>
          </cell>
          <cell r="M77">
            <v>8.9851100000000006</v>
          </cell>
          <cell r="N77">
            <v>9.31541</v>
          </cell>
          <cell r="O77">
            <v>9.6386599999999998</v>
          </cell>
          <cell r="P77">
            <v>10.129799999999999</v>
          </cell>
          <cell r="Q77">
            <v>10.311</v>
          </cell>
          <cell r="R77">
            <v>10.367900000000001</v>
          </cell>
          <cell r="S77">
            <v>10.099</v>
          </cell>
          <cell r="T77">
            <v>11.476800000000001</v>
          </cell>
          <cell r="U77">
            <v>11.7349</v>
          </cell>
          <cell r="V77">
            <v>11.87668</v>
          </cell>
          <cell r="W77">
            <v>11.7136</v>
          </cell>
          <cell r="X77">
            <v>12.338699999999999</v>
          </cell>
          <cell r="Y77">
            <v>12.159599999999999</v>
          </cell>
          <cell r="Z77">
            <v>12.37776</v>
          </cell>
          <cell r="AA77">
            <v>12.597</v>
          </cell>
          <cell r="AB77">
            <v>12.805</v>
          </cell>
          <cell r="AC77">
            <v>12.64855</v>
          </cell>
          <cell r="AD77">
            <v>12.91578</v>
          </cell>
          <cell r="AE77">
            <v>12.833310000000001</v>
          </cell>
        </row>
        <row r="78">
          <cell r="A78" t="str">
            <v>Trafic transport collectif metro (de province)</v>
          </cell>
          <cell r="B78" t="str">
            <v>pkmsub2</v>
          </cell>
          <cell r="C78" t="str">
            <v>fra</v>
          </cell>
          <cell r="D78" t="str">
            <v>SES</v>
          </cell>
          <cell r="E78" t="str">
            <v>Gpkm</v>
          </cell>
          <cell r="F78">
            <v>0.5</v>
          </cell>
          <cell r="G78">
            <v>0.5</v>
          </cell>
          <cell r="H78">
            <v>0.5</v>
          </cell>
          <cell r="I78">
            <v>0.6</v>
          </cell>
          <cell r="J78">
            <v>0.7</v>
          </cell>
          <cell r="K78">
            <v>0.7</v>
          </cell>
          <cell r="L78">
            <v>0.7</v>
          </cell>
          <cell r="M78">
            <v>0.7</v>
          </cell>
          <cell r="N78">
            <v>0.7</v>
          </cell>
          <cell r="O78">
            <v>0.7</v>
          </cell>
          <cell r="P78">
            <v>0.7</v>
          </cell>
          <cell r="Q78">
            <v>0.71508000000000005</v>
          </cell>
          <cell r="R78">
            <v>0.72938000000000003</v>
          </cell>
          <cell r="S78">
            <v>1.5249699999999999</v>
          </cell>
          <cell r="T78">
            <v>1.6712100000000001</v>
          </cell>
          <cell r="U78">
            <v>1.71383</v>
          </cell>
          <cell r="V78">
            <v>1.8128899999999999</v>
          </cell>
          <cell r="W78">
            <v>1.9725200000000001</v>
          </cell>
          <cell r="X78">
            <v>2.2004100000000002</v>
          </cell>
          <cell r="Y78">
            <v>2.21516</v>
          </cell>
          <cell r="Z78">
            <v>2.3205800000000001</v>
          </cell>
          <cell r="AA78">
            <v>2.3553000000000002</v>
          </cell>
          <cell r="AB78">
            <v>2.4353600000000002</v>
          </cell>
          <cell r="AC78">
            <v>2.4848599999999998</v>
          </cell>
          <cell r="AD78">
            <v>2.4827400000000002</v>
          </cell>
          <cell r="AE78">
            <v>2.51999</v>
          </cell>
        </row>
        <row r="79">
          <cell r="A79" t="str">
            <v>Trafic aérien de passagers (interieur et international)</v>
          </cell>
          <cell r="B79" t="str">
            <v>pasair</v>
          </cell>
          <cell r="C79" t="str">
            <v>fra</v>
          </cell>
          <cell r="D79" t="str">
            <v>SES</v>
          </cell>
          <cell r="E79" t="str">
            <v>Mpas</v>
          </cell>
          <cell r="F79">
            <v>61.383000000000003</v>
          </cell>
          <cell r="G79">
            <v>58.726300000000002</v>
          </cell>
          <cell r="H79">
            <v>65.070599999999999</v>
          </cell>
          <cell r="I79">
            <v>66.878100000000003</v>
          </cell>
          <cell r="J79">
            <v>71.469200000000001</v>
          </cell>
          <cell r="K79">
            <v>72.426900000000003</v>
          </cell>
          <cell r="L79">
            <v>78.114000000000004</v>
          </cell>
          <cell r="M79">
            <v>80.974599999999995</v>
          </cell>
          <cell r="N79">
            <v>86.566500000000005</v>
          </cell>
          <cell r="O79">
            <v>94.186800000000005</v>
          </cell>
          <cell r="P79">
            <v>97.73</v>
          </cell>
          <cell r="Q79">
            <v>95.61</v>
          </cell>
          <cell r="R79">
            <v>96.32</v>
          </cell>
          <cell r="S79">
            <v>95.77</v>
          </cell>
          <cell r="T79">
            <v>101.95</v>
          </cell>
          <cell r="U79">
            <v>108.14</v>
          </cell>
          <cell r="V79">
            <v>114.35</v>
          </cell>
          <cell r="W79">
            <v>121.39</v>
          </cell>
          <cell r="X79">
            <v>123.99</v>
          </cell>
          <cell r="Y79">
            <v>118.7</v>
          </cell>
          <cell r="Z79">
            <v>120.62</v>
          </cell>
          <cell r="AA79">
            <v>128.87</v>
          </cell>
          <cell r="AB79">
            <v>132.97999999999999</v>
          </cell>
          <cell r="AC79">
            <v>136.44999999999999</v>
          </cell>
          <cell r="AD79">
            <v>140.49</v>
          </cell>
          <cell r="AE79">
            <v>145.47</v>
          </cell>
        </row>
        <row r="80">
          <cell r="A80" t="str">
            <v>Trafic aérien de passagers (navigation interieure totale)</v>
          </cell>
          <cell r="B80" t="str">
            <v>pasavd</v>
          </cell>
          <cell r="C80" t="str">
            <v>fra</v>
          </cell>
          <cell r="D80" t="str">
            <v>SES</v>
          </cell>
          <cell r="E80" t="str">
            <v>Mpas</v>
          </cell>
          <cell r="F80">
            <v>22.639600000000002</v>
          </cell>
          <cell r="G80">
            <v>22.340699999999998</v>
          </cell>
          <cell r="H80">
            <v>23.273399999999999</v>
          </cell>
          <cell r="I80">
            <v>23.689399999999999</v>
          </cell>
          <cell r="J80">
            <v>24.607399999999998</v>
          </cell>
          <cell r="K80">
            <v>24.858000000000001</v>
          </cell>
          <cell r="L80">
            <v>26.9314</v>
          </cell>
          <cell r="M80">
            <v>27.032</v>
          </cell>
          <cell r="N80">
            <v>28.342600000000001</v>
          </cell>
          <cell r="O80">
            <v>30.224499999999999</v>
          </cell>
          <cell r="P80">
            <v>27.03</v>
          </cell>
          <cell r="Q80">
            <v>25.02</v>
          </cell>
          <cell r="R80">
            <v>24.27</v>
          </cell>
          <cell r="S80">
            <v>23.06</v>
          </cell>
          <cell r="T80">
            <v>22.54</v>
          </cell>
          <cell r="U80">
            <v>22.85</v>
          </cell>
          <cell r="V80">
            <v>23.36</v>
          </cell>
          <cell r="W80">
            <v>23.25</v>
          </cell>
          <cell r="X80">
            <v>22.78</v>
          </cell>
          <cell r="Y80">
            <v>22.06</v>
          </cell>
          <cell r="Z80">
            <v>21.76</v>
          </cell>
          <cell r="AA80">
            <v>23.17</v>
          </cell>
          <cell r="AB80">
            <v>23.83</v>
          </cell>
          <cell r="AC80">
            <v>24.34</v>
          </cell>
          <cell r="AD80">
            <v>23.8</v>
          </cell>
          <cell r="AE80">
            <v>24.02</v>
          </cell>
        </row>
        <row r="81">
          <cell r="A81" t="str">
            <v>Trafic aérien intérieur</v>
          </cell>
          <cell r="B81" t="str">
            <v>pkmavd</v>
          </cell>
          <cell r="C81" t="str">
            <v>fra</v>
          </cell>
          <cell r="D81" t="str">
            <v>SES</v>
          </cell>
          <cell r="E81" t="str">
            <v>Gpkm</v>
          </cell>
          <cell r="F81">
            <v>11.40832</v>
          </cell>
          <cell r="G81">
            <v>11.199310000000001</v>
          </cell>
          <cell r="H81">
            <v>11.613759999999999</v>
          </cell>
          <cell r="I81">
            <v>11.73395</v>
          </cell>
          <cell r="J81">
            <v>12.088990000000001</v>
          </cell>
          <cell r="K81">
            <v>12.12181</v>
          </cell>
          <cell r="L81">
            <v>13.150449999999999</v>
          </cell>
          <cell r="M81">
            <v>13.150790000000001</v>
          </cell>
          <cell r="N81">
            <v>13.85642</v>
          </cell>
          <cell r="O81">
            <v>14.881919999999999</v>
          </cell>
          <cell r="P81">
            <v>15.128080000000001</v>
          </cell>
          <cell r="Q81">
            <v>13.96618</v>
          </cell>
          <cell r="R81">
            <v>13.669029999999999</v>
          </cell>
          <cell r="S81">
            <v>13.00351</v>
          </cell>
          <cell r="T81">
            <v>12.72278</v>
          </cell>
          <cell r="U81">
            <v>12.8973</v>
          </cell>
          <cell r="V81">
            <v>13.181050000000001</v>
          </cell>
          <cell r="W81">
            <v>13.21607</v>
          </cell>
          <cell r="X81">
            <v>13.09038</v>
          </cell>
          <cell r="Y81">
            <v>12.851000000000001</v>
          </cell>
          <cell r="Z81">
            <v>12.718</v>
          </cell>
          <cell r="AA81">
            <v>13.4719</v>
          </cell>
          <cell r="AB81">
            <v>14.02289</v>
          </cell>
          <cell r="AC81">
            <v>14.47</v>
          </cell>
          <cell r="AD81">
            <v>14.14</v>
          </cell>
          <cell r="AE81">
            <v>14.28</v>
          </cell>
        </row>
        <row r="82">
          <cell r="A82" t="str">
            <v>Trafic aérien international de passagers</v>
          </cell>
          <cell r="B82" t="str">
            <v>pasavi</v>
          </cell>
          <cell r="C82" t="str">
            <v>fra</v>
          </cell>
          <cell r="D82" t="str">
            <v>SES</v>
          </cell>
          <cell r="E82" t="str">
            <v>Mpas</v>
          </cell>
          <cell r="F82">
            <v>38.743400000000001</v>
          </cell>
          <cell r="G82">
            <v>36.385599999999997</v>
          </cell>
          <cell r="H82">
            <v>41.797199999999997</v>
          </cell>
          <cell r="I82">
            <v>43.188699999999997</v>
          </cell>
          <cell r="J82">
            <v>46.861800000000002</v>
          </cell>
          <cell r="K82">
            <v>47.568899999999999</v>
          </cell>
          <cell r="L82">
            <v>51.182600000000001</v>
          </cell>
          <cell r="M82">
            <v>53.942599999999999</v>
          </cell>
          <cell r="N82">
            <v>58.2239</v>
          </cell>
          <cell r="O82">
            <v>63.962299999999999</v>
          </cell>
          <cell r="P82">
            <v>70.709999999999994</v>
          </cell>
          <cell r="Q82">
            <v>70.59</v>
          </cell>
          <cell r="R82">
            <v>72.05</v>
          </cell>
          <cell r="S82">
            <v>72.709999999999994</v>
          </cell>
          <cell r="T82">
            <v>79.400000000000006</v>
          </cell>
          <cell r="U82">
            <v>85.29</v>
          </cell>
          <cell r="V82">
            <v>90.98</v>
          </cell>
          <cell r="W82">
            <v>98.14</v>
          </cell>
          <cell r="X82">
            <v>101.21</v>
          </cell>
          <cell r="Y82">
            <v>96.63</v>
          </cell>
          <cell r="Z82">
            <v>98.87</v>
          </cell>
          <cell r="AA82">
            <v>105.7</v>
          </cell>
          <cell r="AB82">
            <v>109.16</v>
          </cell>
          <cell r="AC82">
            <v>112.11</v>
          </cell>
          <cell r="AD82">
            <v>116.69</v>
          </cell>
          <cell r="AE82">
            <v>121.45</v>
          </cell>
        </row>
        <row r="83">
          <cell r="A83" t="str">
            <v>Trafic routier de marchandises</v>
          </cell>
          <cell r="B83" t="str">
            <v>tkmrou</v>
          </cell>
          <cell r="C83" t="str">
            <v>fra</v>
          </cell>
          <cell r="D83" t="str">
            <v>SOES</v>
          </cell>
          <cell r="E83" t="str">
            <v>Gtkm</v>
          </cell>
          <cell r="F83">
            <v>157.6739</v>
          </cell>
          <cell r="G83">
            <v>161.36840000000001</v>
          </cell>
          <cell r="H83">
            <v>165.41630000000001</v>
          </cell>
          <cell r="I83">
            <v>159.7415</v>
          </cell>
          <cell r="J83">
            <v>168.5488</v>
          </cell>
          <cell r="K83">
            <v>181.10810000000001</v>
          </cell>
          <cell r="L83">
            <v>180.8373</v>
          </cell>
          <cell r="M83">
            <v>178.55189999999999</v>
          </cell>
          <cell r="N83">
            <v>185.74029999999999</v>
          </cell>
          <cell r="O83">
            <v>200.82839999999999</v>
          </cell>
          <cell r="P83">
            <v>203.0264</v>
          </cell>
          <cell r="Q83">
            <v>208.51169999999999</v>
          </cell>
          <cell r="R83">
            <v>208.71969999999999</v>
          </cell>
          <cell r="S83">
            <v>209.85589999999999</v>
          </cell>
          <cell r="T83">
            <v>218.4597</v>
          </cell>
          <cell r="U83">
            <v>214.4974</v>
          </cell>
          <cell r="V83">
            <v>220.5779</v>
          </cell>
          <cell r="W83">
            <v>229.19290000000001</v>
          </cell>
          <cell r="X83">
            <v>217.54990000000001</v>
          </cell>
          <cell r="Y83">
            <v>186.98609999999999</v>
          </cell>
          <cell r="Z83">
            <v>196.34790000000001</v>
          </cell>
          <cell r="AA83">
            <v>200.47239999999999</v>
          </cell>
          <cell r="AB83">
            <v>188.28219999999999</v>
          </cell>
          <cell r="AC83">
            <v>188.0181</v>
          </cell>
          <cell r="AD83">
            <v>182.50470000000001</v>
          </cell>
          <cell r="AE83">
            <v>172.1474</v>
          </cell>
        </row>
        <row r="84">
          <cell r="A84" t="str">
            <v>Trafic routier de marchandises des camions</v>
          </cell>
          <cell r="B84" t="str">
            <v>tkmcam</v>
          </cell>
          <cell r="C84" t="str">
            <v>fra</v>
          </cell>
          <cell r="D84" t="str">
            <v>SOES</v>
          </cell>
          <cell r="E84" t="str">
            <v>Gtkm</v>
          </cell>
          <cell r="F84">
            <v>143.1739</v>
          </cell>
          <cell r="G84">
            <v>146.0564</v>
          </cell>
          <cell r="H84">
            <v>149.62970000000001</v>
          </cell>
          <cell r="I84">
            <v>143.60749999999999</v>
          </cell>
          <cell r="J84">
            <v>152.02760000000001</v>
          </cell>
          <cell r="K84">
            <v>164.25649999999999</v>
          </cell>
          <cell r="L84">
            <v>163.80029999999999</v>
          </cell>
          <cell r="M84">
            <v>161.10599999999999</v>
          </cell>
          <cell r="N84">
            <v>167.77099999999999</v>
          </cell>
          <cell r="O84">
            <v>182.35599999999999</v>
          </cell>
          <cell r="P84">
            <v>184.24</v>
          </cell>
          <cell r="Q84">
            <v>189.023</v>
          </cell>
          <cell r="R84">
            <v>188.59299999999999</v>
          </cell>
          <cell r="S84">
            <v>189.226</v>
          </cell>
          <cell r="T84">
            <v>197.41200000000001</v>
          </cell>
          <cell r="U84">
            <v>193.155</v>
          </cell>
          <cell r="V84">
            <v>198.83</v>
          </cell>
          <cell r="W84">
            <v>207.02500000000001</v>
          </cell>
          <cell r="X84">
            <v>195.51499999999999</v>
          </cell>
          <cell r="Y84">
            <v>166.053</v>
          </cell>
          <cell r="Z84">
            <v>174.41</v>
          </cell>
          <cell r="AA84">
            <v>178.00800000000001</v>
          </cell>
          <cell r="AB84">
            <v>165.81100000000001</v>
          </cell>
          <cell r="AC84">
            <v>165.31549999999999</v>
          </cell>
          <cell r="AD84">
            <v>159.52969999999999</v>
          </cell>
          <cell r="AE84">
            <v>148.71289999999999</v>
          </cell>
        </row>
        <row r="85">
          <cell r="A85" t="str">
            <v>Trafic routier de marchandises des VUL</v>
          </cell>
          <cell r="B85" t="str">
            <v>tkmvlr</v>
          </cell>
          <cell r="C85" t="str">
            <v>fra</v>
          </cell>
          <cell r="D85" t="str">
            <v>SOES</v>
          </cell>
          <cell r="E85" t="str">
            <v>Gtkm</v>
          </cell>
          <cell r="F85">
            <v>14.5</v>
          </cell>
          <cell r="G85">
            <v>15.311999999999999</v>
          </cell>
          <cell r="H85">
            <v>15.786670000000001</v>
          </cell>
          <cell r="I85">
            <v>16.133980000000001</v>
          </cell>
          <cell r="J85">
            <v>16.521190000000001</v>
          </cell>
          <cell r="K85">
            <v>16.85162</v>
          </cell>
          <cell r="L85">
            <v>17.036989999999999</v>
          </cell>
          <cell r="M85">
            <v>17.445869999999999</v>
          </cell>
          <cell r="N85">
            <v>17.969249999999999</v>
          </cell>
          <cell r="O85">
            <v>18.472390000000001</v>
          </cell>
          <cell r="P85">
            <v>18.78642</v>
          </cell>
          <cell r="Q85">
            <v>19.488720000000001</v>
          </cell>
          <cell r="R85">
            <v>20.126719999999999</v>
          </cell>
          <cell r="S85">
            <v>20.62988</v>
          </cell>
          <cell r="T85">
            <v>21.047720000000002</v>
          </cell>
          <cell r="U85">
            <v>21.342390000000002</v>
          </cell>
          <cell r="V85">
            <v>21.747900000000001</v>
          </cell>
          <cell r="W85">
            <v>22.16788</v>
          </cell>
          <cell r="X85">
            <v>22.034870000000002</v>
          </cell>
          <cell r="Y85">
            <v>20.933119999999999</v>
          </cell>
          <cell r="Z85">
            <v>21.937909999999999</v>
          </cell>
          <cell r="AA85">
            <v>22.46442</v>
          </cell>
          <cell r="AB85">
            <v>22.471160000000001</v>
          </cell>
          <cell r="AC85">
            <v>22.70262</v>
          </cell>
          <cell r="AD85">
            <v>22.97505</v>
          </cell>
          <cell r="AE85">
            <v>23.434550000000002</v>
          </cell>
        </row>
        <row r="86">
          <cell r="A86" t="str">
            <v>Trafic routier de marchandises (&gt;3t de C.U.)</v>
          </cell>
          <cell r="B86" t="str">
            <v>vkmcam</v>
          </cell>
          <cell r="C86" t="str">
            <v>fra</v>
          </cell>
          <cell r="D86" t="str">
            <v>SOES</v>
          </cell>
          <cell r="E86" t="str">
            <v>Gvkm</v>
          </cell>
          <cell r="F86">
            <v>19.293030000000002</v>
          </cell>
          <cell r="G86">
            <v>19.894459999999999</v>
          </cell>
          <cell r="H86">
            <v>20.4693</v>
          </cell>
          <cell r="I86">
            <v>19.5928</v>
          </cell>
          <cell r="J86">
            <v>20.699539999999999</v>
          </cell>
          <cell r="K86">
            <v>20.931940000000001</v>
          </cell>
          <cell r="L86">
            <v>20.727170000000001</v>
          </cell>
          <cell r="M86">
            <v>21.229150000000001</v>
          </cell>
          <cell r="N86">
            <v>21.785219999999999</v>
          </cell>
          <cell r="O86">
            <v>22.59976</v>
          </cell>
          <cell r="P86">
            <v>22.712990000000001</v>
          </cell>
          <cell r="Q86">
            <v>22.95196</v>
          </cell>
          <cell r="R86">
            <v>23.055579999999999</v>
          </cell>
          <cell r="S86">
            <v>22.41208</v>
          </cell>
          <cell r="T86">
            <v>23.40072</v>
          </cell>
          <cell r="U86">
            <v>23.152049999999999</v>
          </cell>
          <cell r="V86">
            <v>23.319299999999998</v>
          </cell>
          <cell r="W86">
            <v>23.92765</v>
          </cell>
          <cell r="X86">
            <v>21.19265</v>
          </cell>
          <cell r="Y86">
            <v>18.745059999999999</v>
          </cell>
          <cell r="Z86">
            <v>19.468430000000001</v>
          </cell>
          <cell r="AA86">
            <v>20.214040000000001</v>
          </cell>
          <cell r="AB86">
            <v>18.545190000000002</v>
          </cell>
          <cell r="AC86">
            <v>18.47101</v>
          </cell>
          <cell r="AD86">
            <v>17.639810000000001</v>
          </cell>
          <cell r="AE86">
            <v>16.93422</v>
          </cell>
        </row>
        <row r="87">
          <cell r="A87" t="str">
            <v>Trafic ferroviaire de marchandises</v>
          </cell>
          <cell r="B87" t="str">
            <v>tkmfer</v>
          </cell>
          <cell r="C87" t="str">
            <v>fra</v>
          </cell>
          <cell r="D87" t="str">
            <v>SNCF</v>
          </cell>
          <cell r="E87" t="str">
            <v>Gtkm</v>
          </cell>
          <cell r="F87">
            <v>52.24</v>
          </cell>
          <cell r="G87">
            <v>52.430010000000003</v>
          </cell>
          <cell r="H87">
            <v>51.180590000000002</v>
          </cell>
          <cell r="I87">
            <v>45.582509999999999</v>
          </cell>
          <cell r="J87">
            <v>48.871259999999999</v>
          </cell>
          <cell r="K87">
            <v>48.266069999999999</v>
          </cell>
          <cell r="L87">
            <v>50.113</v>
          </cell>
          <cell r="M87">
            <v>54.246000000000002</v>
          </cell>
          <cell r="N87">
            <v>54.099530000000001</v>
          </cell>
          <cell r="O87">
            <v>54.538020000000003</v>
          </cell>
          <cell r="P87">
            <v>57.725760000000001</v>
          </cell>
          <cell r="Q87">
            <v>51.718299999999999</v>
          </cell>
          <cell r="R87">
            <v>51.28819</v>
          </cell>
          <cell r="S87">
            <v>48.057270000000003</v>
          </cell>
          <cell r="T87">
            <v>46.348370000000003</v>
          </cell>
          <cell r="U87">
            <v>40.701180000000001</v>
          </cell>
          <cell r="V87">
            <v>41.178919999999998</v>
          </cell>
          <cell r="W87">
            <v>42.61186</v>
          </cell>
          <cell r="X87">
            <v>40.436129999999999</v>
          </cell>
          <cell r="Y87">
            <v>32.129170000000002</v>
          </cell>
          <cell r="Z87">
            <v>29.964749999999999</v>
          </cell>
          <cell r="AA87">
            <v>34.201590000000003</v>
          </cell>
          <cell r="AB87">
            <v>32.538899999999998</v>
          </cell>
          <cell r="AC87">
            <v>32.230110000000003</v>
          </cell>
          <cell r="AD87">
            <v>32.596310000000003</v>
          </cell>
          <cell r="AE87">
            <v>34.252180000000003</v>
          </cell>
        </row>
        <row r="88">
          <cell r="A88" t="str">
            <v>Trafic de marchandises combiné rail-route</v>
          </cell>
          <cell r="B88" t="str">
            <v>tkmcrr</v>
          </cell>
          <cell r="C88" t="str">
            <v>fra</v>
          </cell>
          <cell r="D88" t="str">
            <v>SNCF</v>
          </cell>
          <cell r="E88" t="str">
            <v>Gtkm</v>
          </cell>
          <cell r="F88">
            <v>7.2889999999999997</v>
          </cell>
          <cell r="G88">
            <v>7.7359999999999998</v>
          </cell>
          <cell r="H88">
            <v>8.3010000000000002</v>
          </cell>
          <cell r="I88">
            <v>8.39</v>
          </cell>
          <cell r="J88">
            <v>10.16</v>
          </cell>
          <cell r="K88">
            <v>10.8</v>
          </cell>
          <cell r="L88">
            <v>12.2</v>
          </cell>
          <cell r="M88">
            <v>13.9</v>
          </cell>
          <cell r="N88">
            <v>13.4</v>
          </cell>
          <cell r="O88">
            <v>13.3</v>
          </cell>
          <cell r="P88">
            <v>13.8</v>
          </cell>
          <cell r="Q88">
            <v>12.5</v>
          </cell>
          <cell r="R88">
            <v>12.36</v>
          </cell>
          <cell r="S88">
            <v>11.6</v>
          </cell>
          <cell r="T88">
            <v>10.7</v>
          </cell>
          <cell r="U88">
            <v>8.7525999999999993</v>
          </cell>
          <cell r="V88">
            <v>8.8320900000000009</v>
          </cell>
          <cell r="W88">
            <v>9.4</v>
          </cell>
          <cell r="X88">
            <v>9.24709</v>
          </cell>
          <cell r="Y88">
            <v>7.5454800000000004</v>
          </cell>
          <cell r="Z88">
            <v>7.1915500000000003</v>
          </cell>
          <cell r="AA88">
            <v>7.3428899999999997</v>
          </cell>
          <cell r="AB88">
            <v>8.0853900000000003</v>
          </cell>
          <cell r="AC88">
            <v>8.3994300000000006</v>
          </cell>
          <cell r="AD88">
            <v>0</v>
          </cell>
          <cell r="AE88" t="str">
            <v>n.d.</v>
          </cell>
        </row>
        <row r="89">
          <cell r="A89" t="str">
            <v>Trafic ferroviaire en tkbr</v>
          </cell>
          <cell r="B89" t="str">
            <v>tkbfer</v>
          </cell>
          <cell r="C89" t="str">
            <v>fra</v>
          </cell>
          <cell r="D89" t="str">
            <v>SNCF</v>
          </cell>
          <cell r="E89" t="str">
            <v>tkbr</v>
          </cell>
          <cell r="F89">
            <v>263.00790000000001</v>
          </cell>
          <cell r="G89">
            <v>258.65530000000001</v>
          </cell>
          <cell r="H89">
            <v>256.92090000000002</v>
          </cell>
          <cell r="I89">
            <v>234.82820000000001</v>
          </cell>
          <cell r="J89">
            <v>244.1052</v>
          </cell>
          <cell r="K89">
            <v>232.3536</v>
          </cell>
          <cell r="L89">
            <v>245.11699999999999</v>
          </cell>
          <cell r="M89">
            <v>258.57479999999998</v>
          </cell>
          <cell r="N89">
            <v>265.37130000000002</v>
          </cell>
          <cell r="O89">
            <v>269.72140000000002</v>
          </cell>
          <cell r="P89">
            <v>286.5102</v>
          </cell>
          <cell r="Q89">
            <v>274.65820000000002</v>
          </cell>
          <cell r="R89">
            <v>276.96159999999998</v>
          </cell>
          <cell r="S89">
            <v>265.3843</v>
          </cell>
          <cell r="T89">
            <v>268.69389999999999</v>
          </cell>
          <cell r="U89">
            <v>258.66289999999998</v>
          </cell>
          <cell r="V89">
            <v>266.0487</v>
          </cell>
          <cell r="W89">
            <v>273.17</v>
          </cell>
          <cell r="X89">
            <v>278.03160000000003</v>
          </cell>
          <cell r="Y89">
            <v>255.62180000000001</v>
          </cell>
          <cell r="Z89">
            <v>250.7364</v>
          </cell>
          <cell r="AA89">
            <v>267.29329999999999</v>
          </cell>
          <cell r="AB89">
            <v>263.72399999999999</v>
          </cell>
          <cell r="AC89">
            <v>261.60719999999998</v>
          </cell>
          <cell r="AD89">
            <v>261.41219999999998</v>
          </cell>
          <cell r="AE89">
            <v>268.80340000000001</v>
          </cell>
        </row>
        <row r="90">
          <cell r="A90" t="str">
            <v>Trafic ferroviaire de marchandises en tkbr</v>
          </cell>
          <cell r="B90" t="str">
            <v>tkbfermch</v>
          </cell>
          <cell r="C90" t="str">
            <v>fra</v>
          </cell>
          <cell r="D90" t="str">
            <v>SNCF</v>
          </cell>
          <cell r="E90" t="str">
            <v>tkbr</v>
          </cell>
          <cell r="F90">
            <v>131.6448</v>
          </cell>
          <cell r="G90">
            <v>131.5993</v>
          </cell>
          <cell r="H90">
            <v>128.4633</v>
          </cell>
          <cell r="I90">
            <v>114.4121</v>
          </cell>
          <cell r="J90">
            <v>122.6669</v>
          </cell>
          <cell r="K90">
            <v>121.1478</v>
          </cell>
          <cell r="L90">
            <v>125.78360000000001</v>
          </cell>
          <cell r="M90">
            <v>136.1575</v>
          </cell>
          <cell r="N90">
            <v>135.78980000000001</v>
          </cell>
          <cell r="O90">
            <v>136.8904</v>
          </cell>
          <cell r="P90">
            <v>144.89160000000001</v>
          </cell>
          <cell r="Q90">
            <v>129.81290000000001</v>
          </cell>
          <cell r="R90">
            <v>128.73339999999999</v>
          </cell>
          <cell r="S90">
            <v>120.6238</v>
          </cell>
          <cell r="T90">
            <v>116.3344</v>
          </cell>
          <cell r="U90">
            <v>102.16</v>
          </cell>
          <cell r="V90">
            <v>103.3591</v>
          </cell>
          <cell r="W90">
            <v>106.9558</v>
          </cell>
          <cell r="X90">
            <v>101.49469999999999</v>
          </cell>
          <cell r="Y90">
            <v>80.644210000000001</v>
          </cell>
          <cell r="Z90">
            <v>75.211529999999996</v>
          </cell>
          <cell r="AA90">
            <v>85.845979999999997</v>
          </cell>
          <cell r="AB90">
            <v>81.672650000000004</v>
          </cell>
          <cell r="AC90">
            <v>80.897580000000005</v>
          </cell>
          <cell r="AD90">
            <v>81.816739999999996</v>
          </cell>
          <cell r="AE90">
            <v>85.972970000000004</v>
          </cell>
        </row>
        <row r="91">
          <cell r="A91" t="str">
            <v>Trafic ferroviaire de passagers en tkbr</v>
          </cell>
          <cell r="B91" t="str">
            <v>tkbferpas</v>
          </cell>
          <cell r="C91" t="str">
            <v>fra</v>
          </cell>
          <cell r="D91" t="str">
            <v>SNCF</v>
          </cell>
          <cell r="E91" t="str">
            <v>tkbr</v>
          </cell>
          <cell r="F91">
            <v>131.3631</v>
          </cell>
          <cell r="G91">
            <v>127.05589999999999</v>
          </cell>
          <cell r="H91">
            <v>128.45760000000001</v>
          </cell>
          <cell r="I91">
            <v>120.4161</v>
          </cell>
          <cell r="J91">
            <v>121.4384</v>
          </cell>
          <cell r="K91">
            <v>111.2058</v>
          </cell>
          <cell r="L91">
            <v>119.33329999999999</v>
          </cell>
          <cell r="M91">
            <v>122.4173</v>
          </cell>
          <cell r="N91">
            <v>129.58150000000001</v>
          </cell>
          <cell r="O91">
            <v>132.83099999999999</v>
          </cell>
          <cell r="P91">
            <v>141.61859999999999</v>
          </cell>
          <cell r="Q91">
            <v>144.84520000000001</v>
          </cell>
          <cell r="R91">
            <v>148.22819999999999</v>
          </cell>
          <cell r="S91">
            <v>144.76060000000001</v>
          </cell>
          <cell r="T91">
            <v>152.3595</v>
          </cell>
          <cell r="U91">
            <v>156.50290000000001</v>
          </cell>
          <cell r="V91">
            <v>162.68960000000001</v>
          </cell>
          <cell r="W91">
            <v>166.21430000000001</v>
          </cell>
          <cell r="X91">
            <v>176.5369</v>
          </cell>
          <cell r="Y91">
            <v>174.9776</v>
          </cell>
          <cell r="Z91">
            <v>175.5249</v>
          </cell>
          <cell r="AA91">
            <v>181.44730000000001</v>
          </cell>
          <cell r="AB91">
            <v>182.0513</v>
          </cell>
          <cell r="AC91">
            <v>180.70959999999999</v>
          </cell>
          <cell r="AD91">
            <v>179.59540000000001</v>
          </cell>
          <cell r="AE91">
            <v>182.8304</v>
          </cell>
        </row>
        <row r="92">
          <cell r="A92" t="str">
            <v>Trafic fluvial de marchandises</v>
          </cell>
          <cell r="B92" t="str">
            <v>tkmnav</v>
          </cell>
          <cell r="C92" t="str">
            <v>fra</v>
          </cell>
          <cell r="D92" t="str">
            <v>SOES</v>
          </cell>
          <cell r="E92" t="str">
            <v>Gtkm</v>
          </cell>
          <cell r="F92">
            <v>7.1639999999999997</v>
          </cell>
          <cell r="G92">
            <v>6.8339999999999996</v>
          </cell>
          <cell r="H92">
            <v>6.9109999999999996</v>
          </cell>
          <cell r="I92">
            <v>5.95</v>
          </cell>
          <cell r="J92">
            <v>5.593</v>
          </cell>
          <cell r="K92">
            <v>5.8650000000000002</v>
          </cell>
          <cell r="L92">
            <v>5.7439999999999998</v>
          </cell>
          <cell r="M92">
            <v>5.6818200000000001</v>
          </cell>
          <cell r="N92">
            <v>6.20662</v>
          </cell>
          <cell r="O92">
            <v>6.8291599999999999</v>
          </cell>
          <cell r="P92">
            <v>7.2604899999999999</v>
          </cell>
          <cell r="Q92">
            <v>6.7157200000000001</v>
          </cell>
          <cell r="R92">
            <v>6.9393900000000004</v>
          </cell>
          <cell r="S92">
            <v>6.8893899999999997</v>
          </cell>
          <cell r="T92">
            <v>7.3141999999999996</v>
          </cell>
          <cell r="U92">
            <v>7.8557600000000001</v>
          </cell>
          <cell r="V92">
            <v>7.9504700000000001</v>
          </cell>
          <cell r="W92">
            <v>7.5444000000000004</v>
          </cell>
          <cell r="X92">
            <v>7.5037200000000004</v>
          </cell>
          <cell r="Y92">
            <v>7.4227800000000004</v>
          </cell>
          <cell r="Z92">
            <v>8.0596099999999993</v>
          </cell>
          <cell r="AA92">
            <v>7.8636400000000002</v>
          </cell>
          <cell r="AB92">
            <v>7.8296099999999997</v>
          </cell>
          <cell r="AC92">
            <v>7.9115399999999996</v>
          </cell>
          <cell r="AD92">
            <v>7.7516400000000001</v>
          </cell>
          <cell r="AE92">
            <v>7.4611200000000002</v>
          </cell>
        </row>
        <row r="93">
          <cell r="A93" t="str">
            <v>Prix de l'essence (€/litre, prix courant)</v>
          </cell>
          <cell r="B93" t="str">
            <v>prxess</v>
          </cell>
          <cell r="C93" t="str">
            <v>fra</v>
          </cell>
          <cell r="D93" t="str">
            <v>MEDDTL</v>
          </cell>
          <cell r="E93" t="str">
            <v>â¬/l</v>
          </cell>
          <cell r="F93">
            <v>0.80340999999999996</v>
          </cell>
          <cell r="G93">
            <v>0.79120999999999997</v>
          </cell>
          <cell r="H93">
            <v>0.77292000000000005</v>
          </cell>
          <cell r="I93">
            <v>0.79730999999999996</v>
          </cell>
          <cell r="J93">
            <v>0.82</v>
          </cell>
          <cell r="K93">
            <v>0.86309999999999998</v>
          </cell>
          <cell r="L93">
            <v>0.91710000000000003</v>
          </cell>
          <cell r="M93">
            <v>0.95030000000000003</v>
          </cell>
          <cell r="N93">
            <v>0.92779999999999996</v>
          </cell>
          <cell r="O93">
            <v>0.96360000000000001</v>
          </cell>
          <cell r="P93">
            <v>1.1093</v>
          </cell>
          <cell r="Q93">
            <v>1.0569999999999999</v>
          </cell>
          <cell r="R93">
            <v>1.0365</v>
          </cell>
          <cell r="S93">
            <v>1.0366</v>
          </cell>
          <cell r="T93">
            <v>1.0827</v>
          </cell>
          <cell r="U93">
            <v>1.2053</v>
          </cell>
          <cell r="V93">
            <v>1.2743</v>
          </cell>
          <cell r="W93">
            <v>1.3085500000000001</v>
          </cell>
          <cell r="X93">
            <v>1.3928700000000001</v>
          </cell>
          <cell r="Y93">
            <v>1.2431000000000001</v>
          </cell>
          <cell r="Z93">
            <v>1.3821000000000001</v>
          </cell>
          <cell r="AA93">
            <v>1.5374000000000001</v>
          </cell>
          <cell r="AB93">
            <v>1.6182000000000001</v>
          </cell>
          <cell r="AC93">
            <v>1.5942099999999999</v>
          </cell>
          <cell r="AD93">
            <v>1.5448</v>
          </cell>
          <cell r="AE93">
            <v>1.415</v>
          </cell>
        </row>
        <row r="94">
          <cell r="A94" t="str">
            <v>Prix de l'essence (€/litre, prix constant aux prix de 2000)</v>
          </cell>
          <cell r="B94" t="str">
            <v>prcess95</v>
          </cell>
          <cell r="C94" t="str">
            <v>fra</v>
          </cell>
          <cell r="D94" t="str">
            <v>MEDDTL</v>
          </cell>
          <cell r="E94" t="str">
            <v>â¬2010/l</v>
          </cell>
          <cell r="F94">
            <v>1.0619000000000001</v>
          </cell>
          <cell r="G94">
            <v>1.0179800000000001</v>
          </cell>
          <cell r="H94">
            <v>0.96948999999999996</v>
          </cell>
          <cell r="I94">
            <v>0.98529</v>
          </cell>
          <cell r="J94">
            <v>1.0040100000000001</v>
          </cell>
          <cell r="K94">
            <v>1.0471699999999999</v>
          </cell>
          <cell r="L94">
            <v>1.0956900000000001</v>
          </cell>
          <cell r="M94">
            <v>1.1266499999999999</v>
          </cell>
          <cell r="N94">
            <v>1.0978300000000001</v>
          </cell>
          <cell r="O94">
            <v>1.1460600000000001</v>
          </cell>
          <cell r="P94">
            <v>1.2899499999999999</v>
          </cell>
          <cell r="Q94">
            <v>1.2059899999999999</v>
          </cell>
          <cell r="R94">
            <v>1.17035</v>
          </cell>
          <cell r="S94">
            <v>1.1514200000000001</v>
          </cell>
          <cell r="T94">
            <v>1.1779299999999999</v>
          </cell>
          <cell r="U94">
            <v>1.28793</v>
          </cell>
          <cell r="V94">
            <v>1.33344</v>
          </cell>
          <cell r="W94">
            <v>1.3407899999999999</v>
          </cell>
          <cell r="X94">
            <v>1.3883399999999999</v>
          </cell>
          <cell r="Y94">
            <v>1.2578199999999999</v>
          </cell>
          <cell r="Z94">
            <v>1.3821000000000001</v>
          </cell>
          <cell r="AA94">
            <v>1.50997</v>
          </cell>
          <cell r="AB94">
            <v>1.5672600000000001</v>
          </cell>
          <cell r="AC94">
            <v>1.53409</v>
          </cell>
          <cell r="AD94">
            <v>1.48492</v>
          </cell>
          <cell r="AE94">
            <v>1.3628400000000001</v>
          </cell>
        </row>
        <row r="95">
          <cell r="A95" t="str">
            <v>Prix de l'essence (€/litre, prix constant HT)</v>
          </cell>
          <cell r="B95" t="str">
            <v>phtess95</v>
          </cell>
          <cell r="C95" t="str">
            <v>fra</v>
          </cell>
          <cell r="D95" t="str">
            <v>MEDDTL</v>
          </cell>
          <cell r="E95" t="str">
            <v>â¬/l</v>
          </cell>
          <cell r="F95">
            <v>0.25458999999999998</v>
          </cell>
          <cell r="G95">
            <v>0.23630000000000001</v>
          </cell>
          <cell r="H95">
            <v>0.21648000000000001</v>
          </cell>
          <cell r="I95">
            <v>0.20580999999999999</v>
          </cell>
          <cell r="J95">
            <v>0.18</v>
          </cell>
          <cell r="K95">
            <v>0.17430000000000001</v>
          </cell>
          <cell r="L95">
            <v>0.19270000000000001</v>
          </cell>
          <cell r="M95">
            <v>0.21099999999999999</v>
          </cell>
          <cell r="N95">
            <v>0.18029999999999999</v>
          </cell>
          <cell r="O95">
            <v>0.20960000000000001</v>
          </cell>
          <cell r="P95">
            <v>0.3427</v>
          </cell>
          <cell r="Q95">
            <v>0.31209999999999999</v>
          </cell>
          <cell r="R95">
            <v>0.28599999999999998</v>
          </cell>
          <cell r="S95">
            <v>0.27750000000000002</v>
          </cell>
          <cell r="T95">
            <v>0.31609999999999999</v>
          </cell>
          <cell r="U95">
            <v>0.41860000000000003</v>
          </cell>
          <cell r="V95">
            <v>0.4763</v>
          </cell>
          <cell r="W95">
            <v>0.49180000000000001</v>
          </cell>
          <cell r="X95">
            <v>0.55889999999999995</v>
          </cell>
          <cell r="Y95">
            <v>0.43319999999999997</v>
          </cell>
          <cell r="Z95">
            <v>0.54944000000000004</v>
          </cell>
          <cell r="AA95">
            <v>0.67447000000000001</v>
          </cell>
          <cell r="AB95">
            <v>0.74970000000000003</v>
          </cell>
          <cell r="AC95" t="str">
            <v>n.d.</v>
          </cell>
          <cell r="AD95" t="str">
            <v>n.d.</v>
          </cell>
          <cell r="AE95" t="str">
            <v>n.d.</v>
          </cell>
        </row>
        <row r="96">
          <cell r="A96" t="str">
            <v>Prix du gazole (€/litre, prix courant)</v>
          </cell>
          <cell r="B96" t="str">
            <v>prxgzl</v>
          </cell>
          <cell r="C96" t="str">
            <v>fra</v>
          </cell>
          <cell r="D96" t="str">
            <v>MEDDTL</v>
          </cell>
          <cell r="E96" t="str">
            <v>â¬/l</v>
          </cell>
          <cell r="F96">
            <v>0.54118999999999995</v>
          </cell>
          <cell r="G96">
            <v>0.54576999999999998</v>
          </cell>
          <cell r="H96">
            <v>0.52746999999999999</v>
          </cell>
          <cell r="I96">
            <v>0.55949000000000004</v>
          </cell>
          <cell r="J96">
            <v>0.59</v>
          </cell>
          <cell r="K96">
            <v>0.58689999999999998</v>
          </cell>
          <cell r="L96">
            <v>0.65329999999999999</v>
          </cell>
          <cell r="M96">
            <v>0.6764</v>
          </cell>
          <cell r="N96">
            <v>0.64239999999999997</v>
          </cell>
          <cell r="O96">
            <v>0.69</v>
          </cell>
          <cell r="P96">
            <v>0.8468</v>
          </cell>
          <cell r="Q96">
            <v>0.79600000000000004</v>
          </cell>
          <cell r="R96">
            <v>0.77239999999999998</v>
          </cell>
          <cell r="S96">
            <v>0.79349999999999998</v>
          </cell>
          <cell r="T96">
            <v>0.88470000000000004</v>
          </cell>
          <cell r="U96">
            <v>1.0267999999999999</v>
          </cell>
          <cell r="V96">
            <v>1.0774999999999999</v>
          </cell>
          <cell r="W96">
            <v>1.0949</v>
          </cell>
          <cell r="X96">
            <v>1.2670999999999999</v>
          </cell>
          <cell r="Y96">
            <v>1.0024</v>
          </cell>
          <cell r="Z96">
            <v>1.1467000000000001</v>
          </cell>
          <cell r="AA96">
            <v>1.3353999999999999</v>
          </cell>
          <cell r="AB96">
            <v>1.3957999999999999</v>
          </cell>
          <cell r="AC96">
            <v>1.35049</v>
          </cell>
          <cell r="AD96">
            <v>1.2856000000000001</v>
          </cell>
          <cell r="AE96">
            <v>1.1494</v>
          </cell>
        </row>
        <row r="97">
          <cell r="A97" t="str">
            <v>Prix du gazole (€/litre, prix constant aux prix de 2000)</v>
          </cell>
          <cell r="B97" t="str">
            <v>prcgzl95</v>
          </cell>
          <cell r="C97" t="str">
            <v>fra</v>
          </cell>
          <cell r="D97" t="str">
            <v>MEDDTL</v>
          </cell>
          <cell r="E97" t="str">
            <v>â¬2010/l</v>
          </cell>
          <cell r="F97">
            <v>0.71531999999999996</v>
          </cell>
          <cell r="G97">
            <v>0.70218999999999998</v>
          </cell>
          <cell r="H97">
            <v>0.66161999999999999</v>
          </cell>
          <cell r="I97">
            <v>0.69140000000000001</v>
          </cell>
          <cell r="J97">
            <v>0.72240000000000004</v>
          </cell>
          <cell r="K97">
            <v>0.71206000000000003</v>
          </cell>
          <cell r="L97">
            <v>0.78051999999999999</v>
          </cell>
          <cell r="M97">
            <v>0.80191999999999997</v>
          </cell>
          <cell r="N97">
            <v>0.76012999999999997</v>
          </cell>
          <cell r="O97">
            <v>0.82064999999999999</v>
          </cell>
          <cell r="P97">
            <v>0.98470000000000002</v>
          </cell>
          <cell r="Q97">
            <v>0.90820000000000001</v>
          </cell>
          <cell r="R97">
            <v>0.87214999999999998</v>
          </cell>
          <cell r="S97">
            <v>0.88139000000000001</v>
          </cell>
          <cell r="T97">
            <v>0.96250999999999998</v>
          </cell>
          <cell r="U97">
            <v>1.0972</v>
          </cell>
          <cell r="V97">
            <v>1.1274999999999999</v>
          </cell>
          <cell r="W97">
            <v>1.12188</v>
          </cell>
          <cell r="X97">
            <v>1.26298</v>
          </cell>
          <cell r="Y97">
            <v>1.01427</v>
          </cell>
          <cell r="Z97">
            <v>1.1467000000000001</v>
          </cell>
          <cell r="AA97">
            <v>1.3115699999999999</v>
          </cell>
          <cell r="AB97">
            <v>1.3518600000000001</v>
          </cell>
          <cell r="AC97">
            <v>1.29956</v>
          </cell>
          <cell r="AD97">
            <v>1.23577</v>
          </cell>
          <cell r="AE97">
            <v>1.10703</v>
          </cell>
        </row>
        <row r="98">
          <cell r="A98" t="str">
            <v>Prix du gazole (€/litre, prix constant HT)</v>
          </cell>
          <cell r="B98" t="str">
            <v>phtgzl95</v>
          </cell>
          <cell r="C98" t="str">
            <v>fra</v>
          </cell>
          <cell r="D98" t="str">
            <v>MEDDTL</v>
          </cell>
          <cell r="E98" t="str">
            <v>â¬/l</v>
          </cell>
          <cell r="F98">
            <v>0.21190000000000001</v>
          </cell>
          <cell r="G98">
            <v>0.21038000000000001</v>
          </cell>
          <cell r="H98">
            <v>0.18751000000000001</v>
          </cell>
          <cell r="I98">
            <v>0.18904000000000001</v>
          </cell>
          <cell r="J98">
            <v>0.17</v>
          </cell>
          <cell r="K98">
            <v>0.16239999999999999</v>
          </cell>
          <cell r="L98">
            <v>0.1928</v>
          </cell>
          <cell r="M98">
            <v>0.2026</v>
          </cell>
          <cell r="N98">
            <v>0.1623</v>
          </cell>
          <cell r="O98">
            <v>0.19109999999999999</v>
          </cell>
          <cell r="P98">
            <v>0.32129999999999997</v>
          </cell>
          <cell r="Q98">
            <v>0.29120000000000001</v>
          </cell>
          <cell r="R98">
            <v>0.2626</v>
          </cell>
          <cell r="S98">
            <v>0.27150000000000002</v>
          </cell>
          <cell r="T98">
            <v>0.32379999999999998</v>
          </cell>
          <cell r="U98">
            <v>0.44159999999999999</v>
          </cell>
          <cell r="V98">
            <v>0.48399999999999999</v>
          </cell>
          <cell r="W98">
            <v>0.48970000000000002</v>
          </cell>
          <cell r="X98">
            <v>0.63170000000000004</v>
          </cell>
          <cell r="Y98">
            <v>0.41020000000000001</v>
          </cell>
          <cell r="Z98">
            <v>0.53093999999999997</v>
          </cell>
          <cell r="AA98">
            <v>0.67949000000000004</v>
          </cell>
          <cell r="AB98">
            <v>0.73680000000000001</v>
          </cell>
          <cell r="AC98" t="str">
            <v>n.d.</v>
          </cell>
          <cell r="AD98" t="str">
            <v>n.d.</v>
          </cell>
          <cell r="AE98" t="str">
            <v>n.d.</v>
          </cell>
        </row>
        <row r="99">
          <cell r="A99" t="str">
            <v>Source Base France ADEME (Datamed)</v>
          </cell>
        </row>
        <row r="100">
          <cell r="A100" t="e">
            <v>#NAME?</v>
          </cell>
        </row>
        <row r="102">
          <cell r="A102" t="str">
            <v>Consommations unitaires</v>
          </cell>
        </row>
        <row r="103">
          <cell r="A103" t="str">
            <v>Consommation des automobiles par passager-kilomère</v>
          </cell>
          <cell r="B103" t="str">
            <v>cuvpcpkm</v>
          </cell>
          <cell r="C103" t="str">
            <v>fra</v>
          </cell>
          <cell r="D103" t="str">
            <v>NRD</v>
          </cell>
          <cell r="E103" t="str">
            <v>ktep/pkm</v>
          </cell>
          <cell r="F103">
            <v>3.0839999999999999E-2</v>
          </cell>
          <cell r="G103">
            <v>3.0589999999999999E-2</v>
          </cell>
          <cell r="H103">
            <v>3.056E-2</v>
          </cell>
          <cell r="I103">
            <v>3.075E-2</v>
          </cell>
          <cell r="J103">
            <v>3.0130000000000001E-2</v>
          </cell>
          <cell r="K103">
            <v>3.0779999999999998E-2</v>
          </cell>
          <cell r="L103">
            <v>3.049E-2</v>
          </cell>
          <cell r="M103">
            <v>3.0530000000000002E-2</v>
          </cell>
          <cell r="N103">
            <v>3.0669999999999999E-2</v>
          </cell>
          <cell r="O103">
            <v>3.0790000000000001E-2</v>
          </cell>
          <cell r="P103">
            <v>3.039E-2</v>
          </cell>
          <cell r="Q103">
            <v>3.0470000000000001E-2</v>
          </cell>
          <cell r="R103">
            <v>2.997E-2</v>
          </cell>
          <cell r="S103">
            <v>2.9860000000000001E-2</v>
          </cell>
          <cell r="T103">
            <v>2.947E-2</v>
          </cell>
          <cell r="U103">
            <v>2.9309999999999999E-2</v>
          </cell>
          <cell r="V103">
            <v>2.9000000000000001E-2</v>
          </cell>
          <cell r="W103">
            <v>2.903E-2</v>
          </cell>
          <cell r="X103">
            <v>2.8799999999999999E-2</v>
          </cell>
          <cell r="Y103">
            <v>2.879E-2</v>
          </cell>
          <cell r="Z103">
            <v>2.8750000000000001E-2</v>
          </cell>
          <cell r="AA103">
            <v>2.809E-2</v>
          </cell>
          <cell r="AB103">
            <v>2.7799999999999998E-2</v>
          </cell>
          <cell r="AC103">
            <v>2.7230000000000001E-2</v>
          </cell>
          <cell r="AD103">
            <v>2.716E-2</v>
          </cell>
          <cell r="AE103">
            <v>2.7099999999999999E-2</v>
          </cell>
        </row>
        <row r="104">
          <cell r="A104" t="str">
            <v>Consommation unitaire des automobiles</v>
          </cell>
          <cell r="B104" t="str">
            <v>cuvpc</v>
          </cell>
          <cell r="C104" t="str">
            <v>fra</v>
          </cell>
          <cell r="D104" t="str">
            <v>NRSES</v>
          </cell>
          <cell r="E104" t="str">
            <v>tep/veh</v>
          </cell>
          <cell r="F104">
            <v>0.88085999999999998</v>
          </cell>
          <cell r="G104">
            <v>0.86656</v>
          </cell>
          <cell r="H104">
            <v>0.87644</v>
          </cell>
          <cell r="I104">
            <v>0.87050000000000005</v>
          </cell>
          <cell r="J104">
            <v>0.85175000000000001</v>
          </cell>
          <cell r="K104">
            <v>0.86429999999999996</v>
          </cell>
          <cell r="L104">
            <v>0.85585999999999995</v>
          </cell>
          <cell r="M104">
            <v>0.85091000000000006</v>
          </cell>
          <cell r="N104">
            <v>0.85475000000000001</v>
          </cell>
          <cell r="O104">
            <v>0.85563999999999996</v>
          </cell>
          <cell r="P104">
            <v>0.82826999999999995</v>
          </cell>
          <cell r="Q104">
            <v>0.83658999999999994</v>
          </cell>
          <cell r="R104">
            <v>0.81159999999999999</v>
          </cell>
          <cell r="S104">
            <v>0.79668000000000005</v>
          </cell>
          <cell r="T104">
            <v>0.77683000000000002</v>
          </cell>
          <cell r="U104">
            <v>0.75604000000000005</v>
          </cell>
          <cell r="V104">
            <v>0.74146000000000001</v>
          </cell>
          <cell r="W104">
            <v>0.73963999999999996</v>
          </cell>
          <cell r="X104">
            <v>0.72643000000000002</v>
          </cell>
          <cell r="Y104">
            <v>0.72411999999999999</v>
          </cell>
          <cell r="Z104">
            <v>0.72387000000000001</v>
          </cell>
          <cell r="AA104">
            <v>0.70553999999999994</v>
          </cell>
          <cell r="AB104">
            <v>0.69593000000000005</v>
          </cell>
          <cell r="AC104">
            <v>0.68084</v>
          </cell>
          <cell r="AD104">
            <v>0.67983000000000005</v>
          </cell>
          <cell r="AE104">
            <v>0.68989</v>
          </cell>
        </row>
        <row r="105">
          <cell r="A105" t="str">
            <v>Consommation unitaire des automobiles essence</v>
          </cell>
          <cell r="B105" t="str">
            <v>cuvpcess</v>
          </cell>
          <cell r="C105" t="str">
            <v>fra</v>
          </cell>
          <cell r="D105" t="str">
            <v>NRSES</v>
          </cell>
          <cell r="E105" t="str">
            <v>tep/veh</v>
          </cell>
          <cell r="F105">
            <v>0.82038999999999995</v>
          </cell>
          <cell r="G105">
            <v>0.79715000000000003</v>
          </cell>
          <cell r="H105">
            <v>0.80484999999999995</v>
          </cell>
          <cell r="I105">
            <v>0.79840999999999995</v>
          </cell>
          <cell r="J105">
            <v>0.76463999999999999</v>
          </cell>
          <cell r="K105">
            <v>0.76236999999999999</v>
          </cell>
          <cell r="L105">
            <v>0.74226999999999999</v>
          </cell>
          <cell r="M105">
            <v>0.74114999999999998</v>
          </cell>
          <cell r="N105">
            <v>0.73084000000000005</v>
          </cell>
          <cell r="O105">
            <v>0.72372000000000003</v>
          </cell>
          <cell r="P105">
            <v>0.69054000000000004</v>
          </cell>
          <cell r="Q105">
            <v>0.68435999999999997</v>
          </cell>
          <cell r="R105">
            <v>0.66105999999999998</v>
          </cell>
          <cell r="S105">
            <v>0.63987000000000005</v>
          </cell>
          <cell r="T105">
            <v>0.61736000000000002</v>
          </cell>
          <cell r="U105">
            <v>0.60014000000000001</v>
          </cell>
          <cell r="V105">
            <v>0.56896000000000002</v>
          </cell>
          <cell r="W105">
            <v>0.55317000000000005</v>
          </cell>
          <cell r="X105">
            <v>0.54125999999999996</v>
          </cell>
          <cell r="Y105">
            <v>0.52878000000000003</v>
          </cell>
          <cell r="Z105">
            <v>0.52927000000000002</v>
          </cell>
          <cell r="AA105">
            <v>0.50636999999999999</v>
          </cell>
          <cell r="AB105">
            <v>0.48615000000000003</v>
          </cell>
          <cell r="AC105">
            <v>0.47832000000000002</v>
          </cell>
          <cell r="AD105">
            <v>0.47989999999999999</v>
          </cell>
          <cell r="AE105">
            <v>0.48709999999999998</v>
          </cell>
        </row>
        <row r="106">
          <cell r="A106" t="str">
            <v>Consommation unitaire des automobiles diesel</v>
          </cell>
          <cell r="B106" t="str">
            <v>cuvpcgzl</v>
          </cell>
          <cell r="C106" t="str">
            <v>fra</v>
          </cell>
          <cell r="D106" t="str">
            <v>NRSES</v>
          </cell>
          <cell r="E106" t="str">
            <v>tep/veh</v>
          </cell>
          <cell r="F106">
            <v>1.2099800000000001</v>
          </cell>
          <cell r="G106">
            <v>1.1969700000000001</v>
          </cell>
          <cell r="H106">
            <v>1.1726300000000001</v>
          </cell>
          <cell r="I106">
            <v>1.12862</v>
          </cell>
          <cell r="J106">
            <v>1.12337</v>
          </cell>
          <cell r="K106">
            <v>1.1443300000000001</v>
          </cell>
          <cell r="L106">
            <v>1.1366400000000001</v>
          </cell>
          <cell r="M106">
            <v>1.0980099999999999</v>
          </cell>
          <cell r="N106">
            <v>1.1112899999999999</v>
          </cell>
          <cell r="O106">
            <v>1.10765</v>
          </cell>
          <cell r="P106">
            <v>1.07162</v>
          </cell>
          <cell r="Q106">
            <v>1.0837000000000001</v>
          </cell>
          <cell r="R106">
            <v>1.0325</v>
          </cell>
          <cell r="S106">
            <v>1.00505</v>
          </cell>
          <cell r="T106">
            <v>0.96928000000000003</v>
          </cell>
          <cell r="U106">
            <v>0.92771000000000003</v>
          </cell>
          <cell r="V106">
            <v>0.91642000000000001</v>
          </cell>
          <cell r="W106">
            <v>0.91439000000000004</v>
          </cell>
          <cell r="X106">
            <v>0.88507999999999998</v>
          </cell>
          <cell r="Y106">
            <v>0.87802000000000002</v>
          </cell>
          <cell r="Z106">
            <v>0.86514999999999997</v>
          </cell>
          <cell r="AA106">
            <v>0.83940999999999999</v>
          </cell>
          <cell r="AB106">
            <v>0.82816999999999996</v>
          </cell>
          <cell r="AC106">
            <v>0.80262999999999995</v>
          </cell>
          <cell r="AD106">
            <v>0.79781999999999997</v>
          </cell>
          <cell r="AE106">
            <v>0.80971000000000004</v>
          </cell>
        </row>
        <row r="107">
          <cell r="A107" t="str">
            <v>Consommation unitaire des petits utilitaires</v>
          </cell>
          <cell r="B107" t="str">
            <v>cuvlr</v>
          </cell>
          <cell r="C107" t="str">
            <v>fra</v>
          </cell>
          <cell r="D107" t="str">
            <v>NRD</v>
          </cell>
          <cell r="E107" t="str">
            <v>tep/veh</v>
          </cell>
          <cell r="F107">
            <v>1.1678200000000001</v>
          </cell>
          <cell r="G107">
            <v>1.2026399999999999</v>
          </cell>
          <cell r="H107">
            <v>1.22847</v>
          </cell>
          <cell r="I107">
            <v>1.2523</v>
          </cell>
          <cell r="J107">
            <v>1.2717400000000001</v>
          </cell>
          <cell r="K107">
            <v>1.28274</v>
          </cell>
          <cell r="L107">
            <v>1.28668</v>
          </cell>
          <cell r="M107">
            <v>1.2879400000000001</v>
          </cell>
          <cell r="N107">
            <v>1.2890900000000001</v>
          </cell>
          <cell r="O107">
            <v>1.2857000000000001</v>
          </cell>
          <cell r="P107">
            <v>1.26746</v>
          </cell>
          <cell r="Q107">
            <v>1.2665</v>
          </cell>
          <cell r="R107">
            <v>1.2496499999999999</v>
          </cell>
          <cell r="S107">
            <v>1.24254</v>
          </cell>
          <cell r="T107">
            <v>1.2309699999999999</v>
          </cell>
          <cell r="U107">
            <v>1.2199599999999999</v>
          </cell>
          <cell r="V107">
            <v>1.19936</v>
          </cell>
          <cell r="W107">
            <v>1.1908399999999999</v>
          </cell>
          <cell r="X107">
            <v>1.1731100000000001</v>
          </cell>
          <cell r="Y107">
            <v>1.18042</v>
          </cell>
          <cell r="Z107">
            <v>1.2156</v>
          </cell>
          <cell r="AA107">
            <v>1.2198599999999999</v>
          </cell>
          <cell r="AB107">
            <v>1.2066300000000001</v>
          </cell>
          <cell r="AC107">
            <v>1.2003900000000001</v>
          </cell>
          <cell r="AD107">
            <v>1.19652</v>
          </cell>
          <cell r="AE107">
            <v>1.20746</v>
          </cell>
        </row>
        <row r="108">
          <cell r="A108" t="str">
            <v>Consommation unitaire des petits utilitaires essence</v>
          </cell>
          <cell r="B108" t="str">
            <v>cuvlress</v>
          </cell>
          <cell r="C108" t="str">
            <v>fra</v>
          </cell>
          <cell r="D108" t="str">
            <v>NRD</v>
          </cell>
          <cell r="E108" t="str">
            <v>tep/veh</v>
          </cell>
          <cell r="F108">
            <v>0.73712</v>
          </cell>
          <cell r="G108">
            <v>0.73712</v>
          </cell>
          <cell r="H108">
            <v>0.72121000000000002</v>
          </cell>
          <cell r="I108">
            <v>0.70511999999999997</v>
          </cell>
          <cell r="J108">
            <v>0.68884999999999996</v>
          </cell>
          <cell r="K108">
            <v>0.67240999999999995</v>
          </cell>
          <cell r="L108">
            <v>0.65580000000000005</v>
          </cell>
          <cell r="M108">
            <v>0.64985999999999999</v>
          </cell>
          <cell r="N108">
            <v>0.64398</v>
          </cell>
          <cell r="O108">
            <v>0.63177000000000005</v>
          </cell>
          <cell r="P108">
            <v>0.61358999999999997</v>
          </cell>
          <cell r="Q108">
            <v>0.60194999999999999</v>
          </cell>
          <cell r="R108">
            <v>0.58272000000000002</v>
          </cell>
          <cell r="S108">
            <v>0.56422000000000005</v>
          </cell>
          <cell r="T108">
            <v>0.55801000000000001</v>
          </cell>
          <cell r="U108">
            <v>0.53791</v>
          </cell>
          <cell r="V108">
            <v>0.51922999999999997</v>
          </cell>
          <cell r="W108">
            <v>0.50956999999999997</v>
          </cell>
          <cell r="X108">
            <v>0.49453999999999998</v>
          </cell>
          <cell r="Y108">
            <v>0.49058000000000002</v>
          </cell>
          <cell r="Z108">
            <v>0.50134999999999996</v>
          </cell>
          <cell r="AA108">
            <v>0.48887000000000003</v>
          </cell>
          <cell r="AB108">
            <v>0.46933999999999998</v>
          </cell>
          <cell r="AC108">
            <v>0.46178000000000002</v>
          </cell>
          <cell r="AD108">
            <v>0.46331</v>
          </cell>
          <cell r="AE108">
            <v>0.47026000000000001</v>
          </cell>
        </row>
        <row r="109">
          <cell r="A109" t="str">
            <v>Consommation unitaire des petits utilitaires diesel</v>
          </cell>
          <cell r="B109" t="str">
            <v>cuvlrgzl</v>
          </cell>
          <cell r="C109" t="str">
            <v>fra</v>
          </cell>
          <cell r="D109" t="str">
            <v>NRD</v>
          </cell>
          <cell r="E109" t="str">
            <v>tep/veh</v>
          </cell>
          <cell r="F109">
            <v>1.6634899999999999</v>
          </cell>
          <cell r="G109">
            <v>1.65028</v>
          </cell>
          <cell r="H109">
            <v>1.6370800000000001</v>
          </cell>
          <cell r="I109">
            <v>1.62388</v>
          </cell>
          <cell r="J109">
            <v>1.6106799999999999</v>
          </cell>
          <cell r="K109">
            <v>1.59748</v>
          </cell>
          <cell r="L109">
            <v>1.5842700000000001</v>
          </cell>
          <cell r="M109">
            <v>1.5608900000000001</v>
          </cell>
          <cell r="N109">
            <v>1.53775</v>
          </cell>
          <cell r="O109">
            <v>1.5125500000000001</v>
          </cell>
          <cell r="P109">
            <v>1.4726900000000001</v>
          </cell>
          <cell r="Q109">
            <v>1.45584</v>
          </cell>
          <cell r="R109">
            <v>1.42357</v>
          </cell>
          <cell r="S109">
            <v>1.4058600000000001</v>
          </cell>
          <cell r="T109">
            <v>1.38018</v>
          </cell>
          <cell r="U109">
            <v>1.3589199999999999</v>
          </cell>
          <cell r="V109">
            <v>1.32612</v>
          </cell>
          <cell r="W109">
            <v>1.30636</v>
          </cell>
          <cell r="X109">
            <v>1.27427</v>
          </cell>
          <cell r="Y109">
            <v>1.2703599999999999</v>
          </cell>
          <cell r="Z109">
            <v>1.2944500000000001</v>
          </cell>
          <cell r="AA109">
            <v>1.2851300000000001</v>
          </cell>
          <cell r="AB109">
            <v>1.26058</v>
          </cell>
          <cell r="AC109">
            <v>1.24648</v>
          </cell>
          <cell r="AD109">
            <v>1.2364999999999999</v>
          </cell>
          <cell r="AE109">
            <v>1.2426200000000001</v>
          </cell>
        </row>
        <row r="110">
          <cell r="A110" t="str">
            <v>Consommation unitaire d'essence des deux roues</v>
          </cell>
          <cell r="B110" t="str">
            <v>cumotess</v>
          </cell>
          <cell r="C110" t="str">
            <v>fra</v>
          </cell>
          <cell r="D110" t="str">
            <v>NRSES</v>
          </cell>
          <cell r="E110" t="str">
            <v>tep/veh</v>
          </cell>
          <cell r="F110">
            <v>6.3089999999999993E-2</v>
          </cell>
          <cell r="G110">
            <v>6.7180000000000004E-2</v>
          </cell>
          <cell r="H110">
            <v>7.2929999999999995E-2</v>
          </cell>
          <cell r="I110">
            <v>9.6149999999999999E-2</v>
          </cell>
          <cell r="J110">
            <v>8.4750000000000006E-2</v>
          </cell>
          <cell r="K110">
            <v>7.485E-2</v>
          </cell>
          <cell r="L110">
            <v>8.9580000000000007E-2</v>
          </cell>
          <cell r="M110">
            <v>0.11083</v>
          </cell>
          <cell r="N110">
            <v>0.13546</v>
          </cell>
          <cell r="O110">
            <v>0.13814000000000001</v>
          </cell>
          <cell r="P110">
            <v>0.15001</v>
          </cell>
          <cell r="Q110">
            <v>0.15844</v>
          </cell>
          <cell r="R110">
            <v>0.17136999999999999</v>
          </cell>
          <cell r="S110">
            <v>0.17130999999999999</v>
          </cell>
          <cell r="T110">
            <v>0.18185000000000001</v>
          </cell>
          <cell r="U110">
            <v>0.18598000000000001</v>
          </cell>
          <cell r="V110">
            <v>0.16963</v>
          </cell>
          <cell r="W110">
            <v>0.16156000000000001</v>
          </cell>
          <cell r="X110">
            <v>0.15758</v>
          </cell>
          <cell r="Y110">
            <v>0.15423000000000001</v>
          </cell>
          <cell r="Z110">
            <v>0.14993999999999999</v>
          </cell>
          <cell r="AA110">
            <v>0.14604</v>
          </cell>
          <cell r="AB110">
            <v>0.14219000000000001</v>
          </cell>
          <cell r="AC110">
            <v>0.14141999999999999</v>
          </cell>
          <cell r="AD110">
            <v>0.14087</v>
          </cell>
          <cell r="AE110">
            <v>0.14054</v>
          </cell>
        </row>
        <row r="111">
          <cell r="A111" t="str">
            <v>Consommation unitaire des autobus</v>
          </cell>
          <cell r="B111" t="str">
            <v>cubus</v>
          </cell>
          <cell r="C111" t="str">
            <v>fra</v>
          </cell>
          <cell r="D111" t="str">
            <v>NRD</v>
          </cell>
          <cell r="E111" t="str">
            <v>tep/veh</v>
          </cell>
          <cell r="F111">
            <v>8.3864599999999996</v>
          </cell>
          <cell r="G111">
            <v>8.7419899999999995</v>
          </cell>
          <cell r="H111">
            <v>8.4910099999999993</v>
          </cell>
          <cell r="I111">
            <v>8.3618900000000007</v>
          </cell>
          <cell r="J111">
            <v>8.3871400000000005</v>
          </cell>
          <cell r="K111">
            <v>8.1114599999999992</v>
          </cell>
          <cell r="L111">
            <v>8.0136299999999991</v>
          </cell>
          <cell r="M111">
            <v>7.9914699999999996</v>
          </cell>
          <cell r="N111">
            <v>8.0944500000000001</v>
          </cell>
          <cell r="O111">
            <v>8.0133500000000009</v>
          </cell>
          <cell r="P111">
            <v>8.4077400000000004</v>
          </cell>
          <cell r="Q111">
            <v>8.30307</v>
          </cell>
          <cell r="R111">
            <v>7.9885700000000002</v>
          </cell>
          <cell r="S111">
            <v>8.0779099999999993</v>
          </cell>
          <cell r="T111">
            <v>8.2483500000000003</v>
          </cell>
          <cell r="U111">
            <v>8.4577100000000005</v>
          </cell>
          <cell r="V111">
            <v>8.5235099999999999</v>
          </cell>
          <cell r="W111">
            <v>8.87547</v>
          </cell>
          <cell r="X111">
            <v>9.3733599999999999</v>
          </cell>
          <cell r="Y111">
            <v>9.4216599999999993</v>
          </cell>
          <cell r="Z111">
            <v>9.5668600000000001</v>
          </cell>
          <cell r="AA111">
            <v>9.5562299999999993</v>
          </cell>
          <cell r="AB111">
            <v>9.5459800000000001</v>
          </cell>
          <cell r="AC111">
            <v>9.4938699999999994</v>
          </cell>
          <cell r="AD111">
            <v>9.3789899999999999</v>
          </cell>
          <cell r="AE111">
            <v>9.3346400000000003</v>
          </cell>
        </row>
        <row r="112">
          <cell r="A112" t="str">
            <v>Consommation unitaire des camions par kilomètre parcouru (&gt;3t de C.U.)</v>
          </cell>
          <cell r="B112" t="str">
            <v>cucamgzl</v>
          </cell>
          <cell r="C112" t="str">
            <v>fra</v>
          </cell>
          <cell r="D112" t="str">
            <v>NRD</v>
          </cell>
          <cell r="E112" t="str">
            <v>kep/km</v>
          </cell>
          <cell r="F112">
            <v>0.30609999999999998</v>
          </cell>
          <cell r="G112">
            <v>0.30609999999999998</v>
          </cell>
          <cell r="H112">
            <v>0.30669000000000002</v>
          </cell>
          <cell r="I112">
            <v>0.30728</v>
          </cell>
          <cell r="J112">
            <v>0.30787999999999999</v>
          </cell>
          <cell r="K112">
            <v>0.31019999999999998</v>
          </cell>
          <cell r="L112">
            <v>0.31252999999999997</v>
          </cell>
          <cell r="M112">
            <v>0.31191000000000002</v>
          </cell>
          <cell r="N112">
            <v>0.31129000000000001</v>
          </cell>
          <cell r="O112">
            <v>0.31007000000000001</v>
          </cell>
          <cell r="P112">
            <v>0.30947000000000002</v>
          </cell>
          <cell r="Q112">
            <v>0.30858999999999998</v>
          </cell>
          <cell r="R112">
            <v>0.30436000000000002</v>
          </cell>
          <cell r="S112">
            <v>0.30377999999999999</v>
          </cell>
          <cell r="T112">
            <v>0.30270999999999998</v>
          </cell>
          <cell r="U112">
            <v>0.30198999999999998</v>
          </cell>
          <cell r="V112">
            <v>0.30101</v>
          </cell>
          <cell r="W112">
            <v>0.30054999999999998</v>
          </cell>
          <cell r="X112">
            <v>0.29443999999999998</v>
          </cell>
          <cell r="Y112">
            <v>0.29336000000000001</v>
          </cell>
          <cell r="Z112">
            <v>0.29497000000000001</v>
          </cell>
          <cell r="AA112">
            <v>0.29314000000000001</v>
          </cell>
          <cell r="AB112">
            <v>0.29214000000000001</v>
          </cell>
          <cell r="AC112">
            <v>0.29174</v>
          </cell>
          <cell r="AD112">
            <v>0.28921000000000002</v>
          </cell>
          <cell r="AE112">
            <v>0.28805999999999998</v>
          </cell>
        </row>
        <row r="113">
          <cell r="A113" t="str">
            <v>Consommation unitaire des camions par tonne-kilomètre (&gt;3t de C.U.)</v>
          </cell>
          <cell r="B113" t="str">
            <v>cucamtkm</v>
          </cell>
          <cell r="C113" t="str">
            <v>fra</v>
          </cell>
          <cell r="D113" t="str">
            <v>NRD</v>
          </cell>
          <cell r="E113" t="str">
            <v>ktep/tkm</v>
          </cell>
          <cell r="F113">
            <v>3.7449999999999997E-2</v>
          </cell>
          <cell r="G113">
            <v>3.7740000000000003E-2</v>
          </cell>
          <cell r="H113">
            <v>3.7949999999999998E-2</v>
          </cell>
          <cell r="I113">
            <v>3.7690000000000001E-2</v>
          </cell>
          <cell r="J113">
            <v>3.7810000000000003E-2</v>
          </cell>
          <cell r="K113">
            <v>3.585E-2</v>
          </cell>
          <cell r="L113">
            <v>3.5819999999999998E-2</v>
          </cell>
          <cell r="M113">
            <v>3.7080000000000002E-2</v>
          </cell>
          <cell r="N113">
            <v>3.6510000000000001E-2</v>
          </cell>
          <cell r="O113">
            <v>3.4889999999999997E-2</v>
          </cell>
          <cell r="P113">
            <v>3.4619999999999998E-2</v>
          </cell>
          <cell r="Q113">
            <v>3.397E-2</v>
          </cell>
          <cell r="R113">
            <v>3.3619999999999997E-2</v>
          </cell>
          <cell r="S113">
            <v>3.2439999999999997E-2</v>
          </cell>
          <cell r="T113">
            <v>3.243E-2</v>
          </cell>
          <cell r="U113">
            <v>3.2599999999999997E-2</v>
          </cell>
          <cell r="V113">
            <v>3.1820000000000001E-2</v>
          </cell>
          <cell r="W113">
            <v>3.1379999999999998E-2</v>
          </cell>
          <cell r="X113">
            <v>2.8680000000000001E-2</v>
          </cell>
          <cell r="Y113">
            <v>2.9409999999999999E-2</v>
          </cell>
          <cell r="Z113">
            <v>2.9250000000000002E-2</v>
          </cell>
          <cell r="AA113">
            <v>2.9559999999999999E-2</v>
          </cell>
          <cell r="AB113">
            <v>2.8760000000000001E-2</v>
          </cell>
          <cell r="AC113">
            <v>2.8549999999999999E-2</v>
          </cell>
          <cell r="AD113">
            <v>2.7949999999999999E-2</v>
          </cell>
          <cell r="AE113">
            <v>2.8340000000000001E-2</v>
          </cell>
        </row>
        <row r="114">
          <cell r="A114" t="str">
            <v>Consommation unitaire du transport aérien de passagers</v>
          </cell>
          <cell r="B114" t="str">
            <v>cuairpas</v>
          </cell>
          <cell r="C114" t="str">
            <v>fra</v>
          </cell>
          <cell r="D114" t="str">
            <v>NRD</v>
          </cell>
          <cell r="E114" t="str">
            <v>tep/pas</v>
          </cell>
          <cell r="F114">
            <v>6.4310000000000006E-2</v>
          </cell>
          <cell r="G114">
            <v>6.6220000000000001E-2</v>
          </cell>
          <cell r="H114">
            <v>6.7129999999999995E-2</v>
          </cell>
          <cell r="I114">
            <v>6.701E-2</v>
          </cell>
          <cell r="J114">
            <v>6.5019999999999994E-2</v>
          </cell>
          <cell r="K114">
            <v>6.6430000000000003E-2</v>
          </cell>
          <cell r="L114">
            <v>6.5610000000000002E-2</v>
          </cell>
          <cell r="M114">
            <v>6.4939999999999998E-2</v>
          </cell>
          <cell r="N114">
            <v>6.4740000000000006E-2</v>
          </cell>
          <cell r="O114">
            <v>6.4689999999999998E-2</v>
          </cell>
          <cell r="P114">
            <v>6.4380000000000007E-2</v>
          </cell>
          <cell r="Q114">
            <v>6.4579999999999999E-2</v>
          </cell>
          <cell r="R114">
            <v>6.3869999999999996E-2</v>
          </cell>
          <cell r="S114">
            <v>6.3399999999999998E-2</v>
          </cell>
          <cell r="T114">
            <v>6.2619999999999995E-2</v>
          </cell>
          <cell r="U114">
            <v>5.9569999999999998E-2</v>
          </cell>
          <cell r="V114">
            <v>5.8590000000000003E-2</v>
          </cell>
          <cell r="W114">
            <v>5.6939999999999998E-2</v>
          </cell>
          <cell r="X114">
            <v>5.604E-2</v>
          </cell>
          <cell r="Y114">
            <v>5.3629999999999997E-2</v>
          </cell>
          <cell r="Z114">
            <v>5.3420000000000002E-2</v>
          </cell>
          <cell r="AA114">
            <v>5.2510000000000001E-2</v>
          </cell>
          <cell r="AB114">
            <v>4.9919999999999999E-2</v>
          </cell>
          <cell r="AC114">
            <v>4.8280000000000003E-2</v>
          </cell>
          <cell r="AD114">
            <v>4.6559999999999997E-2</v>
          </cell>
          <cell r="AE114">
            <v>4.7120000000000002E-2</v>
          </cell>
        </row>
        <row r="115">
          <cell r="A115" t="str">
            <v>Consommation unitaire du transport ferroviaire de passagers</v>
          </cell>
          <cell r="B115" t="str">
            <v>cuferpkm</v>
          </cell>
          <cell r="C115" t="str">
            <v>fra</v>
          </cell>
          <cell r="D115" t="str">
            <v>NRD</v>
          </cell>
          <cell r="E115" t="str">
            <v>ktep/pkm</v>
          </cell>
          <cell r="F115">
            <v>7.1999999999999998E-3</v>
          </cell>
          <cell r="G115">
            <v>7.6899999999999998E-3</v>
          </cell>
          <cell r="H115">
            <v>7.8499999999999993E-3</v>
          </cell>
          <cell r="I115">
            <v>8.6599999999999993E-3</v>
          </cell>
          <cell r="J115">
            <v>7.5799999999999999E-3</v>
          </cell>
          <cell r="K115">
            <v>8.43E-3</v>
          </cell>
          <cell r="L115">
            <v>8.2299999999999995E-3</v>
          </cell>
          <cell r="M115">
            <v>8.4600000000000005E-3</v>
          </cell>
          <cell r="N115">
            <v>8.6300000000000005E-3</v>
          </cell>
          <cell r="O115">
            <v>8.0400000000000003E-3</v>
          </cell>
          <cell r="P115">
            <v>7.7000000000000002E-3</v>
          </cell>
          <cell r="Q115">
            <v>8.0499999999999999E-3</v>
          </cell>
          <cell r="R115">
            <v>7.4200000000000004E-3</v>
          </cell>
          <cell r="S115">
            <v>8.2500000000000004E-3</v>
          </cell>
          <cell r="T115">
            <v>8.3400000000000002E-3</v>
          </cell>
          <cell r="U115">
            <v>8.3800000000000003E-3</v>
          </cell>
          <cell r="V115">
            <v>8.2000000000000007E-3</v>
          </cell>
          <cell r="W115">
            <v>7.9399999999999991E-3</v>
          </cell>
          <cell r="X115">
            <v>8.1200000000000005E-3</v>
          </cell>
          <cell r="Y115">
            <v>8.4700000000000001E-3</v>
          </cell>
          <cell r="Z115">
            <v>8.5299999999999994E-3</v>
          </cell>
          <cell r="AA115">
            <v>7.9600000000000001E-3</v>
          </cell>
          <cell r="AB115">
            <v>8.2100000000000003E-3</v>
          </cell>
          <cell r="AC115">
            <v>8.2100000000000003E-3</v>
          </cell>
          <cell r="AD115">
            <v>7.8499999999999993E-3</v>
          </cell>
          <cell r="AE115">
            <v>7.77E-3</v>
          </cell>
        </row>
        <row r="116">
          <cell r="A116" t="str">
            <v>Consommation unitaire du transport ferroviaire de marchandises</v>
          </cell>
          <cell r="B116" t="str">
            <v>cufertkm</v>
          </cell>
          <cell r="C116" t="str">
            <v>fra</v>
          </cell>
          <cell r="D116" t="str">
            <v>NRD</v>
          </cell>
          <cell r="E116" t="str">
            <v>ktep/tkm</v>
          </cell>
          <cell r="F116">
            <v>1.025E-2</v>
          </cell>
          <cell r="G116">
            <v>1.103E-2</v>
          </cell>
          <cell r="H116">
            <v>1.1259999999999999E-2</v>
          </cell>
          <cell r="I116">
            <v>1.243E-2</v>
          </cell>
          <cell r="J116">
            <v>1.0869999999999999E-2</v>
          </cell>
          <cell r="K116">
            <v>1.21E-2</v>
          </cell>
          <cell r="L116">
            <v>1.18E-2</v>
          </cell>
          <cell r="M116">
            <v>1.213E-2</v>
          </cell>
          <cell r="N116">
            <v>1.238E-2</v>
          </cell>
          <cell r="O116">
            <v>1.154E-2</v>
          </cell>
          <cell r="P116">
            <v>1.1050000000000001E-2</v>
          </cell>
          <cell r="Q116">
            <v>1.155E-2</v>
          </cell>
          <cell r="R116">
            <v>1.064E-2</v>
          </cell>
          <cell r="S116">
            <v>1.184E-2</v>
          </cell>
          <cell r="T116">
            <v>1.196E-2</v>
          </cell>
          <cell r="U116">
            <v>1.2019999999999999E-2</v>
          </cell>
          <cell r="V116">
            <v>1.176E-2</v>
          </cell>
          <cell r="W116">
            <v>1.1390000000000001E-2</v>
          </cell>
          <cell r="X116">
            <v>1.1650000000000001E-2</v>
          </cell>
          <cell r="Y116">
            <v>1.2149999999999999E-2</v>
          </cell>
          <cell r="Z116">
            <v>1.2239999999999999E-2</v>
          </cell>
          <cell r="AA116">
            <v>1.142E-2</v>
          </cell>
          <cell r="AB116">
            <v>1.1780000000000001E-2</v>
          </cell>
          <cell r="AC116">
            <v>1.1769999999999999E-2</v>
          </cell>
          <cell r="AD116">
            <v>1.1270000000000001E-2</v>
          </cell>
          <cell r="AE116">
            <v>1.1140000000000001E-2</v>
          </cell>
        </row>
        <row r="117">
          <cell r="A117" t="str">
            <v>Consommation unitaire de la navigation interieure de marchandises</v>
          </cell>
          <cell r="B117" t="str">
            <v>cunavtkm</v>
          </cell>
          <cell r="C117" t="str">
            <v>fra</v>
          </cell>
          <cell r="D117" t="str">
            <v>NRD</v>
          </cell>
          <cell r="E117" t="str">
            <v>ktep/tkm</v>
          </cell>
          <cell r="F117">
            <v>5.7610000000000001E-2</v>
          </cell>
          <cell r="G117">
            <v>6.4759999999999998E-2</v>
          </cell>
          <cell r="H117">
            <v>6.0019999999999997E-2</v>
          </cell>
          <cell r="I117">
            <v>7.1499999999999994E-2</v>
          </cell>
          <cell r="J117">
            <v>7.3099999999999998E-2</v>
          </cell>
          <cell r="K117">
            <v>7.0900000000000005E-2</v>
          </cell>
          <cell r="L117">
            <v>7.5749999999999998E-2</v>
          </cell>
          <cell r="M117">
            <v>7.9710000000000003E-2</v>
          </cell>
          <cell r="N117">
            <v>7.7979999999999994E-2</v>
          </cell>
          <cell r="O117">
            <v>7.0559999999999998E-2</v>
          </cell>
          <cell r="P117">
            <v>6.5089999999999995E-2</v>
          </cell>
          <cell r="Q117">
            <v>6.4229999999999995E-2</v>
          </cell>
          <cell r="R117">
            <v>6.2789999999999999E-2</v>
          </cell>
          <cell r="S117">
            <v>6.6750000000000004E-2</v>
          </cell>
          <cell r="T117">
            <v>7.1929999999999994E-2</v>
          </cell>
          <cell r="U117">
            <v>6.0010000000000001E-2</v>
          </cell>
          <cell r="V117">
            <v>6.1019999999999998E-2</v>
          </cell>
          <cell r="W117">
            <v>6.6570000000000004E-2</v>
          </cell>
          <cell r="X117">
            <v>6.4229999999999995E-2</v>
          </cell>
          <cell r="Y117">
            <v>6.5740000000000007E-2</v>
          </cell>
          <cell r="Z117">
            <v>6.08E-2</v>
          </cell>
          <cell r="AA117">
            <v>6.4219999999999999E-2</v>
          </cell>
          <cell r="AB117">
            <v>6.4119999999999996E-2</v>
          </cell>
          <cell r="AC117">
            <v>6.1929999999999999E-2</v>
          </cell>
          <cell r="AD117">
            <v>6.1150000000000003E-2</v>
          </cell>
          <cell r="AE117">
            <v>6.1789999999999998E-2</v>
          </cell>
        </row>
        <row r="118">
          <cell r="A118" t="str">
            <v>Consommation spécifique des automobiles</v>
          </cell>
          <cell r="B118" t="str">
            <v>csvpc</v>
          </cell>
          <cell r="C118" t="str">
            <v>fra</v>
          </cell>
          <cell r="D118" t="str">
            <v>SOES</v>
          </cell>
          <cell r="E118" t="str">
            <v>l/100km</v>
          </cell>
          <cell r="F118">
            <v>8.2103000000000002</v>
          </cell>
          <cell r="G118">
            <v>8.0977399999999999</v>
          </cell>
          <cell r="H118">
            <v>8.0215800000000002</v>
          </cell>
          <cell r="I118">
            <v>7.9849899999999998</v>
          </cell>
          <cell r="J118">
            <v>7.7805099999999996</v>
          </cell>
          <cell r="K118">
            <v>7.7766299999999999</v>
          </cell>
          <cell r="L118">
            <v>7.6897200000000003</v>
          </cell>
          <cell r="M118">
            <v>7.6459999999999999</v>
          </cell>
          <cell r="N118">
            <v>7.6161199999999996</v>
          </cell>
          <cell r="O118">
            <v>7.5537999999999998</v>
          </cell>
          <cell r="P118">
            <v>7.4580700000000002</v>
          </cell>
          <cell r="Q118">
            <v>7.3791799999999999</v>
          </cell>
          <cell r="R118">
            <v>7.3136000000000001</v>
          </cell>
          <cell r="S118">
            <v>7.2132500000000004</v>
          </cell>
          <cell r="T118">
            <v>7.1162599999999996</v>
          </cell>
          <cell r="U118">
            <v>7.0673700000000004</v>
          </cell>
          <cell r="V118">
            <v>6.9935099999999997</v>
          </cell>
          <cell r="W118">
            <v>6.9789599999999998</v>
          </cell>
          <cell r="X118">
            <v>6.9819000000000004</v>
          </cell>
          <cell r="Y118">
            <v>6.9459799999999996</v>
          </cell>
          <cell r="Z118">
            <v>6.9272099999999996</v>
          </cell>
          <cell r="AA118">
            <v>6.7800799999999999</v>
          </cell>
          <cell r="AB118">
            <v>6.6939399999999996</v>
          </cell>
          <cell r="AC118">
            <v>6.5304500000000001</v>
          </cell>
          <cell r="AD118">
            <v>6.4947800000000004</v>
          </cell>
          <cell r="AE118">
            <v>6.4697500000000003</v>
          </cell>
        </row>
        <row r="119">
          <cell r="A119" t="str">
            <v>Consommation spécifique des automobiles essence</v>
          </cell>
          <cell r="B119" t="str">
            <v>csvpcess</v>
          </cell>
          <cell r="C119" t="str">
            <v>fra</v>
          </cell>
          <cell r="D119" t="str">
            <v>SOES</v>
          </cell>
          <cell r="E119" t="str">
            <v>l/100km</v>
          </cell>
          <cell r="F119">
            <v>8.68</v>
          </cell>
          <cell r="G119">
            <v>8.6199999999999992</v>
          </cell>
          <cell r="H119">
            <v>8.61</v>
          </cell>
          <cell r="I119">
            <v>8.6</v>
          </cell>
          <cell r="J119">
            <v>8.43</v>
          </cell>
          <cell r="K119">
            <v>8.49</v>
          </cell>
          <cell r="L119">
            <v>8.3800000000000008</v>
          </cell>
          <cell r="M119">
            <v>8.3131900000000005</v>
          </cell>
          <cell r="N119">
            <v>8.3063300000000009</v>
          </cell>
          <cell r="O119">
            <v>8.2893799999999995</v>
          </cell>
          <cell r="P119">
            <v>8.1214099999999991</v>
          </cell>
          <cell r="Q119">
            <v>8.0936400000000006</v>
          </cell>
          <cell r="R119">
            <v>8.0254300000000001</v>
          </cell>
          <cell r="S119">
            <v>7.9015300000000002</v>
          </cell>
          <cell r="T119">
            <v>7.7953700000000001</v>
          </cell>
          <cell r="U119">
            <v>7.7778400000000003</v>
          </cell>
          <cell r="V119">
            <v>7.7302200000000001</v>
          </cell>
          <cell r="W119">
            <v>7.7165100000000004</v>
          </cell>
          <cell r="X119">
            <v>7.7487599999999999</v>
          </cell>
          <cell r="Y119">
            <v>7.7642600000000002</v>
          </cell>
          <cell r="Z119">
            <v>7.8175299999999996</v>
          </cell>
          <cell r="AA119">
            <v>7.64</v>
          </cell>
          <cell r="AB119">
            <v>7.66</v>
          </cell>
          <cell r="AC119">
            <v>7.4991399999999997</v>
          </cell>
          <cell r="AD119">
            <v>7.4164700000000003</v>
          </cell>
          <cell r="AE119">
            <v>7.4164700000000003</v>
          </cell>
        </row>
        <row r="120">
          <cell r="A120" t="str">
            <v>Consommation spécifique des automobiles diesel</v>
          </cell>
          <cell r="B120" t="str">
            <v>csvpcgzl</v>
          </cell>
          <cell r="C120" t="str">
            <v>fra</v>
          </cell>
          <cell r="D120" t="str">
            <v>SOES</v>
          </cell>
          <cell r="E120" t="str">
            <v>l/100km</v>
          </cell>
          <cell r="F120">
            <v>6.73</v>
          </cell>
          <cell r="G120">
            <v>6.69</v>
          </cell>
          <cell r="H120">
            <v>6.62</v>
          </cell>
          <cell r="I120">
            <v>6.67</v>
          </cell>
          <cell r="J120">
            <v>6.61</v>
          </cell>
          <cell r="K120">
            <v>6.67</v>
          </cell>
          <cell r="L120">
            <v>6.72</v>
          </cell>
          <cell r="M120">
            <v>6.7383199999999999</v>
          </cell>
          <cell r="N120">
            <v>6.7567000000000004</v>
          </cell>
          <cell r="O120">
            <v>6.7073700000000001</v>
          </cell>
          <cell r="P120">
            <v>6.7430500000000002</v>
          </cell>
          <cell r="Q120">
            <v>6.6938199999999997</v>
          </cell>
          <cell r="R120">
            <v>6.6852299999999998</v>
          </cell>
          <cell r="S120">
            <v>6.6632300000000004</v>
          </cell>
          <cell r="T120">
            <v>6.62148</v>
          </cell>
          <cell r="U120">
            <v>6.5894599999999999</v>
          </cell>
          <cell r="V120">
            <v>6.55722</v>
          </cell>
          <cell r="W120">
            <v>6.5852300000000001</v>
          </cell>
          <cell r="X120">
            <v>6.6017400000000004</v>
          </cell>
          <cell r="Y120">
            <v>6.5819299999999998</v>
          </cell>
          <cell r="Z120">
            <v>6.5581100000000001</v>
          </cell>
          <cell r="AA120">
            <v>6.4512299999999998</v>
          </cell>
          <cell r="AB120">
            <v>6.3635599999999997</v>
          </cell>
          <cell r="AC120">
            <v>6.2108299999999996</v>
          </cell>
          <cell r="AD120">
            <v>6.1921999999999997</v>
          </cell>
          <cell r="AE120">
            <v>6.1612400000000003</v>
          </cell>
        </row>
        <row r="121">
          <cell r="A121" t="str">
            <v>Consommation spécifique conventionnelle des automobiles neuves</v>
          </cell>
          <cell r="B121" t="str">
            <v>csvpn</v>
          </cell>
          <cell r="C121" t="str">
            <v>fra</v>
          </cell>
          <cell r="D121" t="str">
            <v>ADEME</v>
          </cell>
          <cell r="E121" t="str">
            <v>l/100km</v>
          </cell>
          <cell r="F121">
            <v>7.10297</v>
          </cell>
          <cell r="G121">
            <v>7.0541700000000001</v>
          </cell>
          <cell r="H121">
            <v>7.1492500000000003</v>
          </cell>
          <cell r="I121">
            <v>7.2449500000000002</v>
          </cell>
          <cell r="J121">
            <v>7.12357</v>
          </cell>
          <cell r="K121">
            <v>7.0547700000000004</v>
          </cell>
          <cell r="L121">
            <v>7.0681099999999999</v>
          </cell>
          <cell r="M121">
            <v>7.0317699999999999</v>
          </cell>
          <cell r="N121">
            <v>6.8941999999999997</v>
          </cell>
          <cell r="O121">
            <v>6.7026500000000002</v>
          </cell>
          <cell r="P121">
            <v>6.4699600000000004</v>
          </cell>
          <cell r="Q121">
            <v>6.2842200000000004</v>
          </cell>
          <cell r="R121">
            <v>6.15829</v>
          </cell>
          <cell r="S121">
            <v>6.0688399999999998</v>
          </cell>
          <cell r="T121">
            <v>5.9819800000000001</v>
          </cell>
          <cell r="U121">
            <v>5.94367</v>
          </cell>
          <cell r="V121">
            <v>5.8125900000000001</v>
          </cell>
          <cell r="W121">
            <v>5.7924800000000003</v>
          </cell>
          <cell r="X121">
            <v>5.3854800000000003</v>
          </cell>
          <cell r="Y121">
            <v>5.1765299999999996</v>
          </cell>
          <cell r="Z121">
            <v>5.0503099999999996</v>
          </cell>
          <cell r="AA121">
            <v>4.9511700000000003</v>
          </cell>
          <cell r="AB121">
            <v>4.8106</v>
          </cell>
          <cell r="AC121">
            <v>4.6286800000000001</v>
          </cell>
          <cell r="AD121">
            <v>4.5363699999999998</v>
          </cell>
          <cell r="AE121">
            <v>4.4634400000000003</v>
          </cell>
        </row>
        <row r="122">
          <cell r="A122" t="str">
            <v>Consommation spécifique conventionnelle des automobiles neuves essence</v>
          </cell>
          <cell r="B122" t="str">
            <v>csvpness</v>
          </cell>
          <cell r="C122" t="str">
            <v>fra</v>
          </cell>
          <cell r="D122" t="str">
            <v>ADEME</v>
          </cell>
          <cell r="E122" t="str">
            <v>l/100km</v>
          </cell>
          <cell r="F122">
            <v>7.4</v>
          </cell>
          <cell r="G122">
            <v>7.4</v>
          </cell>
          <cell r="H122">
            <v>7.5</v>
          </cell>
          <cell r="I122">
            <v>7.7</v>
          </cell>
          <cell r="J122">
            <v>7.6</v>
          </cell>
          <cell r="K122">
            <v>7.46835</v>
          </cell>
          <cell r="L122">
            <v>7.3839699999999997</v>
          </cell>
          <cell r="M122">
            <v>7.3839699999999997</v>
          </cell>
          <cell r="N122">
            <v>7.2573800000000004</v>
          </cell>
          <cell r="O122">
            <v>7.2151899999999998</v>
          </cell>
          <cell r="P122">
            <v>7.0886100000000001</v>
          </cell>
          <cell r="Q122">
            <v>6.9198300000000001</v>
          </cell>
          <cell r="R122">
            <v>6.9198300000000001</v>
          </cell>
          <cell r="S122">
            <v>6.8776400000000004</v>
          </cell>
          <cell r="T122">
            <v>6.8354400000000002</v>
          </cell>
          <cell r="U122">
            <v>6.7088599999999996</v>
          </cell>
          <cell r="V122">
            <v>6.5400799999999997</v>
          </cell>
          <cell r="W122">
            <v>6.4557000000000002</v>
          </cell>
          <cell r="X122">
            <v>5.94937</v>
          </cell>
          <cell r="Y122">
            <v>5.5274299999999998</v>
          </cell>
          <cell r="Z122">
            <v>5.4852299999999996</v>
          </cell>
          <cell r="AA122">
            <v>5.4430399999999999</v>
          </cell>
          <cell r="AB122">
            <v>5.3586499999999999</v>
          </cell>
          <cell r="AC122">
            <v>5.1476800000000003</v>
          </cell>
          <cell r="AD122">
            <v>5.0210999999999997</v>
          </cell>
          <cell r="AE122">
            <v>4.89452</v>
          </cell>
        </row>
        <row r="123">
          <cell r="A123" t="str">
            <v>Consommation spécifique conventionnelle des automobiles neuves diesel</v>
          </cell>
          <cell r="B123" t="str">
            <v>csvpngzl</v>
          </cell>
          <cell r="C123" t="str">
            <v>fra</v>
          </cell>
          <cell r="D123" t="str">
            <v>ADEME</v>
          </cell>
          <cell r="E123" t="str">
            <v>l/100km</v>
          </cell>
          <cell r="F123">
            <v>6.5</v>
          </cell>
          <cell r="G123">
            <v>6.5</v>
          </cell>
          <cell r="H123">
            <v>6.6</v>
          </cell>
          <cell r="I123">
            <v>6.7</v>
          </cell>
          <cell r="J123">
            <v>6.6</v>
          </cell>
          <cell r="K123">
            <v>6.5789499999999999</v>
          </cell>
          <cell r="L123">
            <v>6.5789499999999999</v>
          </cell>
          <cell r="M123">
            <v>6.5413500000000004</v>
          </cell>
          <cell r="N123">
            <v>6.3533799999999996</v>
          </cell>
          <cell r="O123">
            <v>6.0526299999999997</v>
          </cell>
          <cell r="P123">
            <v>5.82707</v>
          </cell>
          <cell r="Q123">
            <v>5.7894699999999997</v>
          </cell>
          <cell r="R123">
            <v>5.7142900000000001</v>
          </cell>
          <cell r="S123">
            <v>5.6766899999999998</v>
          </cell>
          <cell r="T123">
            <v>5.6014999999999997</v>
          </cell>
          <cell r="U123">
            <v>5.6014999999999997</v>
          </cell>
          <cell r="V123">
            <v>5.5263200000000001</v>
          </cell>
          <cell r="W123">
            <v>5.5639099999999999</v>
          </cell>
          <cell r="X123">
            <v>5.2255599999999998</v>
          </cell>
          <cell r="Y123">
            <v>5.0375899999999998</v>
          </cell>
          <cell r="Z123">
            <v>4.8872200000000001</v>
          </cell>
          <cell r="AA123">
            <v>4.7744400000000002</v>
          </cell>
          <cell r="AB123">
            <v>4.6240600000000001</v>
          </cell>
          <cell r="AC123">
            <v>4.3985000000000003</v>
          </cell>
          <cell r="AD123">
            <v>4.2857099999999999</v>
          </cell>
          <cell r="AE123">
            <v>4.17293</v>
          </cell>
        </row>
        <row r="124">
          <cell r="A124" t="str">
            <v>Consommation spécifique des camions (&gt;3t de C.U.)</v>
          </cell>
          <cell r="B124" t="str">
            <v>cuthecam</v>
          </cell>
          <cell r="C124" t="str">
            <v>fra</v>
          </cell>
          <cell r="D124" t="str">
            <v>SECODIP</v>
          </cell>
          <cell r="E124" t="str">
            <v>l/100km</v>
          </cell>
          <cell r="F124">
            <v>36.225000000000001</v>
          </cell>
          <cell r="G124">
            <v>36.225000000000001</v>
          </cell>
          <cell r="H124">
            <v>36.295000000000002</v>
          </cell>
          <cell r="I124">
            <v>36.365000000000002</v>
          </cell>
          <cell r="J124">
            <v>36.435000000000002</v>
          </cell>
          <cell r="K124">
            <v>36.710630000000002</v>
          </cell>
          <cell r="L124">
            <v>36.986249999999998</v>
          </cell>
          <cell r="M124">
            <v>36.91236</v>
          </cell>
          <cell r="N124">
            <v>36.839210000000001</v>
          </cell>
          <cell r="O124">
            <v>36.695070000000001</v>
          </cell>
          <cell r="P124">
            <v>36.624090000000002</v>
          </cell>
          <cell r="Q124">
            <v>36.519030000000001</v>
          </cell>
          <cell r="R124">
            <v>36.449809999999999</v>
          </cell>
          <cell r="S124">
            <v>36.381279999999997</v>
          </cell>
          <cell r="T124">
            <v>36.25318</v>
          </cell>
          <cell r="U124">
            <v>36.166849999999997</v>
          </cell>
          <cell r="V124">
            <v>36.04909</v>
          </cell>
          <cell r="W124">
            <v>35.994430000000001</v>
          </cell>
          <cell r="X124">
            <v>35.262709999999998</v>
          </cell>
          <cell r="Y124">
            <v>35.132989999999999</v>
          </cell>
          <cell r="Z124">
            <v>35.326219999999999</v>
          </cell>
          <cell r="AA124">
            <v>35.106270000000002</v>
          </cell>
          <cell r="AB124">
            <v>34.966740000000001</v>
          </cell>
          <cell r="AC124">
            <v>34.805889999999998</v>
          </cell>
          <cell r="AD124">
            <v>34.635779999999997</v>
          </cell>
          <cell r="AE124">
            <v>34.500700000000002</v>
          </cell>
        </row>
        <row r="125">
          <cell r="A125" t="str">
            <v>Source Base France ADEME (Datamed)</v>
          </cell>
        </row>
        <row r="126">
          <cell r="A126" t="e">
            <v>#NAME?</v>
          </cell>
        </row>
        <row r="128">
          <cell r="A128" t="str">
            <v>Odyssee</v>
          </cell>
        </row>
        <row r="129">
          <cell r="A129" t="str">
            <v>Données aérien</v>
          </cell>
        </row>
        <row r="130">
          <cell r="A130" t="str">
            <v>Jet fuel consumption of air transport</v>
          </cell>
          <cell r="B130" t="str">
            <v>carcfair</v>
          </cell>
          <cell r="C130" t="str">
            <v>fra</v>
          </cell>
          <cell r="D130" t="str">
            <v>CPDP</v>
          </cell>
          <cell r="E130" t="str">
            <v>Mtoe</v>
          </cell>
          <cell r="F130">
            <v>3.9478200000000001</v>
          </cell>
          <cell r="G130">
            <v>3.8891300000000002</v>
          </cell>
          <cell r="H130">
            <v>4.3680599999999998</v>
          </cell>
          <cell r="I130">
            <v>4.4812500000000002</v>
          </cell>
          <cell r="J130">
            <v>4.6468299999999996</v>
          </cell>
          <cell r="K130">
            <v>4.8113700000000001</v>
          </cell>
          <cell r="L130">
            <v>5.1247199999999999</v>
          </cell>
          <cell r="M130">
            <v>5.2588600000000003</v>
          </cell>
          <cell r="N130">
            <v>5.6047000000000002</v>
          </cell>
          <cell r="O130">
            <v>6.09307</v>
          </cell>
          <cell r="P130">
            <v>6.2921899999999997</v>
          </cell>
          <cell r="Q130">
            <v>6.1748200000000004</v>
          </cell>
          <cell r="R130">
            <v>6.1520000000000001</v>
          </cell>
          <cell r="S130">
            <v>6.0720000000000001</v>
          </cell>
          <cell r="T130">
            <v>6.383</v>
          </cell>
          <cell r="U130">
            <v>6.4420000000000002</v>
          </cell>
          <cell r="V130">
            <v>6.6989999999999998</v>
          </cell>
          <cell r="W130">
            <v>6.9119999999999999</v>
          </cell>
          <cell r="X130">
            <v>6.9480000000000004</v>
          </cell>
          <cell r="Y130">
            <v>6.3650000000000002</v>
          </cell>
          <cell r="Z130">
            <v>6.444</v>
          </cell>
          <cell r="AA130">
            <v>6.7670000000000003</v>
          </cell>
          <cell r="AB130">
            <v>6.6390000000000002</v>
          </cell>
          <cell r="AC130">
            <v>6.5880000000000001</v>
          </cell>
          <cell r="AD130">
            <v>6.5410000000000004</v>
          </cell>
          <cell r="AE130">
            <v>6.5410000000000004</v>
          </cell>
        </row>
        <row r="131">
          <cell r="A131" t="str">
            <v>Jet fuel consumption of domestic air transport</v>
          </cell>
          <cell r="B131" t="str">
            <v>carcfado</v>
          </cell>
          <cell r="C131" t="str">
            <v>fra</v>
          </cell>
          <cell r="D131" t="str">
            <v>EEA, ODYSSEE/CPDP</v>
          </cell>
          <cell r="E131" t="str">
            <v>Mtoe</v>
          </cell>
          <cell r="F131">
            <v>1.2476</v>
          </cell>
          <cell r="G131">
            <v>1.2597100000000001</v>
          </cell>
          <cell r="H131">
            <v>1.2893399999999999</v>
          </cell>
          <cell r="I131">
            <v>1.3022899999999999</v>
          </cell>
          <cell r="J131">
            <v>1.3418000000000001</v>
          </cell>
          <cell r="K131">
            <v>1.4742900000000001</v>
          </cell>
          <cell r="L131">
            <v>1.58202</v>
          </cell>
          <cell r="M131">
            <v>1.61598</v>
          </cell>
          <cell r="N131">
            <v>1.67275</v>
          </cell>
          <cell r="O131">
            <v>1.7454000000000001</v>
          </cell>
          <cell r="P131">
            <v>1.78382</v>
          </cell>
          <cell r="Q131">
            <v>1.6799599999999999</v>
          </cell>
          <cell r="R131">
            <v>1.6352199999999999</v>
          </cell>
          <cell r="S131">
            <v>1.5139899999999999</v>
          </cell>
          <cell r="T131">
            <v>1.5222</v>
          </cell>
          <cell r="U131">
            <v>1.5263</v>
          </cell>
          <cell r="V131">
            <v>1.5115400000000001</v>
          </cell>
          <cell r="W131">
            <v>1.4873700000000001</v>
          </cell>
          <cell r="X131">
            <v>1.4879</v>
          </cell>
          <cell r="Y131">
            <v>1.36348</v>
          </cell>
          <cell r="Z131">
            <v>1.41289</v>
          </cell>
          <cell r="AA131">
            <v>1.5349699999999999</v>
          </cell>
          <cell r="AB131">
            <v>1.51552</v>
          </cell>
          <cell r="AC131">
            <v>1.49028</v>
          </cell>
          <cell r="AD131">
            <v>1.3999600000000001</v>
          </cell>
          <cell r="AE131">
            <v>1.1121000000000001</v>
          </cell>
        </row>
        <row r="132">
          <cell r="A132" t="str">
            <v>Domestic air traffic (passenger-km)</v>
          </cell>
          <cell r="B132" t="str">
            <v>pkmavd</v>
          </cell>
          <cell r="C132" t="str">
            <v>fra</v>
          </cell>
          <cell r="D132" t="str">
            <v>MEDDE</v>
          </cell>
          <cell r="E132" t="str">
            <v>Mpkm</v>
          </cell>
          <cell r="F132">
            <v>11408.32</v>
          </cell>
          <cell r="G132">
            <v>11199.31</v>
          </cell>
          <cell r="H132">
            <v>11613.76</v>
          </cell>
          <cell r="I132">
            <v>11733.95</v>
          </cell>
          <cell r="J132">
            <v>12088.99</v>
          </cell>
          <cell r="K132">
            <v>12121.81</v>
          </cell>
          <cell r="L132">
            <v>13150.45</v>
          </cell>
          <cell r="M132">
            <v>13150.79</v>
          </cell>
          <cell r="N132">
            <v>13856.42</v>
          </cell>
          <cell r="O132">
            <v>14881.92</v>
          </cell>
          <cell r="P132">
            <v>15128.08</v>
          </cell>
          <cell r="Q132">
            <v>13966.18</v>
          </cell>
          <cell r="R132">
            <v>13669.03</v>
          </cell>
          <cell r="S132">
            <v>13003.51</v>
          </cell>
          <cell r="T132">
            <v>12722.78</v>
          </cell>
          <cell r="U132">
            <v>12897.3</v>
          </cell>
          <cell r="V132">
            <v>13181.04</v>
          </cell>
          <cell r="W132">
            <v>13216.07</v>
          </cell>
          <cell r="X132">
            <v>13090.38</v>
          </cell>
          <cell r="Y132">
            <v>12851</v>
          </cell>
          <cell r="Z132">
            <v>12718</v>
          </cell>
          <cell r="AA132">
            <v>13471.9</v>
          </cell>
          <cell r="AB132">
            <v>14022.89</v>
          </cell>
          <cell r="AC132">
            <v>14470</v>
          </cell>
          <cell r="AD132">
            <v>14140</v>
          </cell>
          <cell r="AE132">
            <v>14280</v>
          </cell>
        </row>
        <row r="133">
          <cell r="A133" t="str">
            <v>Air passenger traffic (domestic and international)</v>
          </cell>
          <cell r="B133" t="str">
            <v>pasair</v>
          </cell>
          <cell r="C133" t="str">
            <v>fra</v>
          </cell>
          <cell r="D133" t="str">
            <v>MEDDE</v>
          </cell>
          <cell r="E133" t="str">
            <v>k</v>
          </cell>
          <cell r="F133">
            <v>61383</v>
          </cell>
          <cell r="G133">
            <v>58726.3</v>
          </cell>
          <cell r="H133">
            <v>65070.6</v>
          </cell>
          <cell r="I133">
            <v>66878.100000000006</v>
          </cell>
          <cell r="J133">
            <v>71469.2</v>
          </cell>
          <cell r="K133">
            <v>72426.899999999994</v>
          </cell>
          <cell r="L133">
            <v>78114</v>
          </cell>
          <cell r="M133">
            <v>80974.600000000006</v>
          </cell>
          <cell r="N133">
            <v>86566.5</v>
          </cell>
          <cell r="O133">
            <v>94186.8</v>
          </cell>
          <cell r="P133">
            <v>97730</v>
          </cell>
          <cell r="Q133">
            <v>95610</v>
          </cell>
          <cell r="R133">
            <v>96320</v>
          </cell>
          <cell r="S133">
            <v>95770</v>
          </cell>
          <cell r="T133">
            <v>101950</v>
          </cell>
          <cell r="U133">
            <v>108140</v>
          </cell>
          <cell r="V133">
            <v>114350</v>
          </cell>
          <cell r="W133">
            <v>121390</v>
          </cell>
          <cell r="X133">
            <v>123990</v>
          </cell>
          <cell r="Y133">
            <v>118700</v>
          </cell>
          <cell r="Z133">
            <v>120620</v>
          </cell>
          <cell r="AA133">
            <v>128870</v>
          </cell>
          <cell r="AB133">
            <v>132980</v>
          </cell>
          <cell r="AC133">
            <v>136450</v>
          </cell>
          <cell r="AD133">
            <v>140490</v>
          </cell>
          <cell r="AE133">
            <v>145470</v>
          </cell>
        </row>
        <row r="134">
          <cell r="A134" t="str">
            <v>Unit consumption of air transport per passenger (domestic and international)</v>
          </cell>
          <cell r="B134" t="str">
            <v>cutocair</v>
          </cell>
          <cell r="C134" t="str">
            <v>fra</v>
          </cell>
          <cell r="D134" t="str">
            <v>MEDDE/CPDP</v>
          </cell>
          <cell r="E134" t="str">
            <v>toe/pas</v>
          </cell>
          <cell r="F134">
            <v>6.4310000000000006E-2</v>
          </cell>
          <cell r="G134">
            <v>6.6220000000000001E-2</v>
          </cell>
          <cell r="H134">
            <v>6.7129999999999995E-2</v>
          </cell>
          <cell r="I134">
            <v>6.701E-2</v>
          </cell>
          <cell r="J134">
            <v>6.5019999999999994E-2</v>
          </cell>
          <cell r="K134">
            <v>6.6430000000000003E-2</v>
          </cell>
          <cell r="L134">
            <v>6.5610000000000002E-2</v>
          </cell>
          <cell r="M134">
            <v>6.4939999999999998E-2</v>
          </cell>
          <cell r="N134">
            <v>6.4740000000000006E-2</v>
          </cell>
          <cell r="O134">
            <v>6.4689999999999998E-2</v>
          </cell>
          <cell r="P134">
            <v>6.4380000000000007E-2</v>
          </cell>
          <cell r="Q134">
            <v>6.4579999999999999E-2</v>
          </cell>
          <cell r="R134">
            <v>6.3869999999999996E-2</v>
          </cell>
          <cell r="S134">
            <v>6.3399999999999998E-2</v>
          </cell>
          <cell r="T134">
            <v>6.2609999999999999E-2</v>
          </cell>
          <cell r="U134">
            <v>5.9569999999999998E-2</v>
          </cell>
          <cell r="V134">
            <v>5.858E-2</v>
          </cell>
          <cell r="W134">
            <v>5.6939999999999998E-2</v>
          </cell>
          <cell r="X134">
            <v>5.604E-2</v>
          </cell>
          <cell r="Y134">
            <v>5.3620000000000001E-2</v>
          </cell>
          <cell r="Z134">
            <v>5.3420000000000002E-2</v>
          </cell>
          <cell r="AA134">
            <v>5.2510000000000001E-2</v>
          </cell>
          <cell r="AB134">
            <v>4.9919999999999999E-2</v>
          </cell>
          <cell r="AC134">
            <v>4.8280000000000003E-2</v>
          </cell>
          <cell r="AD134">
            <v>4.6559999999999997E-2</v>
          </cell>
          <cell r="AE134">
            <v>4.496E-2</v>
          </cell>
        </row>
        <row r="135">
          <cell r="A135" t="str">
            <v>Unit consumption of domestic air transport in passenger-km</v>
          </cell>
          <cell r="B135" t="str">
            <v>cutocavd</v>
          </cell>
          <cell r="C135" t="str">
            <v>fra</v>
          </cell>
          <cell r="D135" t="str">
            <v>ODYSSEE</v>
          </cell>
          <cell r="E135" t="str">
            <v>koe/pkm</v>
          </cell>
          <cell r="F135">
            <v>0.10936</v>
          </cell>
          <cell r="G135">
            <v>0.11248</v>
          </cell>
          <cell r="H135">
            <v>0.11101999999999999</v>
          </cell>
          <cell r="I135">
            <v>0.11098</v>
          </cell>
          <cell r="J135">
            <v>0.11099000000000001</v>
          </cell>
          <cell r="K135">
            <v>0.12162000000000001</v>
          </cell>
          <cell r="L135">
            <v>0.1203</v>
          </cell>
          <cell r="M135">
            <v>0.12288</v>
          </cell>
          <cell r="N135">
            <v>0.12071999999999999</v>
          </cell>
          <cell r="O135">
            <v>0.11728</v>
          </cell>
          <cell r="P135">
            <v>0.11791</v>
          </cell>
          <cell r="Q135">
            <v>0.12028999999999999</v>
          </cell>
          <cell r="R135">
            <v>0.11963</v>
          </cell>
          <cell r="S135">
            <v>0.11643000000000001</v>
          </cell>
          <cell r="T135">
            <v>0.11964</v>
          </cell>
          <cell r="U135">
            <v>0.11834</v>
          </cell>
          <cell r="V135">
            <v>0.11466999999999999</v>
          </cell>
          <cell r="W135">
            <v>0.11254</v>
          </cell>
          <cell r="X135">
            <v>0.11366</v>
          </cell>
          <cell r="Y135">
            <v>0.1061</v>
          </cell>
          <cell r="Z135">
            <v>0.11108999999999999</v>
          </cell>
          <cell r="AA135">
            <v>0.11394</v>
          </cell>
          <cell r="AB135">
            <v>0.10808</v>
          </cell>
          <cell r="AC135">
            <v>0.10299</v>
          </cell>
          <cell r="AD135">
            <v>9.9010000000000001E-2</v>
          </cell>
          <cell r="AE135">
            <v>7.7880000000000005E-2</v>
          </cell>
        </row>
        <row r="136">
          <cell r="A136" t="str">
            <v>Source Base France ADEME (Datamed)</v>
          </cell>
        </row>
        <row r="137">
          <cell r="A137" t="e">
            <v>#NAME?</v>
          </cell>
        </row>
      </sheetData>
      <sheetData sheetId="25"/>
      <sheetData sheetId="26"/>
      <sheetData sheetId="27"/>
      <sheetData sheetId="28">
        <row r="10">
          <cell r="A10" t="str">
            <v>totcftra</v>
          </cell>
          <cell r="C10">
            <v>43.327995286919581</v>
          </cell>
          <cell r="D10">
            <v>42.108127290509358</v>
          </cell>
          <cell r="E10">
            <v>42.271500689842703</v>
          </cell>
          <cell r="F10">
            <v>41.611145835670335</v>
          </cell>
          <cell r="G10">
            <v>41.133890529381887</v>
          </cell>
          <cell r="H10">
            <v>41.862772999081422</v>
          </cell>
          <cell r="K10">
            <v>43.327995286919581</v>
          </cell>
          <cell r="L10">
            <v>42.079254859712933</v>
          </cell>
          <cell r="M10">
            <v>41.828205877160642</v>
          </cell>
          <cell r="N10">
            <v>38.766853948464579</v>
          </cell>
          <cell r="O10">
            <v>34.748296098108469</v>
          </cell>
          <cell r="P10">
            <v>13.695762611903406</v>
          </cell>
        </row>
        <row r="12">
          <cell r="C12" t="str">
            <v>Share of energy expenses paid for ground transportation in the total GDP (1)</v>
          </cell>
          <cell r="K12" t="str">
            <v>Share of energy expenses paid for ground transportation in the total GDP (1)</v>
          </cell>
        </row>
        <row r="13">
          <cell r="A13" t="str">
            <v>shexptrapib</v>
          </cell>
          <cell r="C13">
            <v>3.2296317835036026E-4</v>
          </cell>
          <cell r="D13">
            <v>3.0234657056501846E-4</v>
          </cell>
          <cell r="E13">
            <v>3.6083127303056364E-4</v>
          </cell>
          <cell r="F13">
            <v>4.2389512894670084E-4</v>
          </cell>
          <cell r="G13">
            <v>5.2787664699904921E-4</v>
          </cell>
          <cell r="H13">
            <v>8.4255296669764489E-4</v>
          </cell>
          <cell r="K13">
            <v>3.2296317835036026E-4</v>
          </cell>
          <cell r="L13">
            <v>3.0207047561647723E-4</v>
          </cell>
          <cell r="M13">
            <v>3.5463572672723721E-4</v>
          </cell>
          <cell r="N13">
            <v>5.3185260270345591E-4</v>
          </cell>
          <cell r="O13">
            <v>7.4867906879589946E-4</v>
          </cell>
          <cell r="P13">
            <v>2.0523608874404172E-3</v>
          </cell>
        </row>
        <row r="15">
          <cell r="C15" t="str">
            <v>Energy consumption of the transport sector per unit of total GDP (EBU/M$)</v>
          </cell>
          <cell r="K15" t="str">
            <v>Energy consumption of the transport sector per unit of total GDP (EBU/M$)</v>
          </cell>
        </row>
        <row r="16">
          <cell r="C16">
            <v>244.555911448487</v>
          </cell>
          <cell r="D16">
            <v>201.10347852565613</v>
          </cell>
          <cell r="E16">
            <v>186.48022390729031</v>
          </cell>
          <cell r="F16">
            <v>172.08680208386994</v>
          </cell>
          <cell r="G16">
            <v>158.68939413165336</v>
          </cell>
          <cell r="H16">
            <v>115.28081771061328</v>
          </cell>
          <cell r="K16">
            <v>244.555911448487</v>
          </cell>
          <cell r="L16">
            <v>200.96558718162666</v>
          </cell>
          <cell r="M16">
            <v>184.52463409910175</v>
          </cell>
          <cell r="N16">
            <v>160.32396582371706</v>
          </cell>
          <cell r="O16">
            <v>134.05457115653456</v>
          </cell>
          <cell r="P16">
            <v>37.715101030342964</v>
          </cell>
        </row>
        <row r="20">
          <cell r="C20" t="str">
            <v>Total consumption of gasoline of the transport sector (EBU)</v>
          </cell>
          <cell r="K20" t="str">
            <v>Total consumption of gasoline of the transport sector (EBU)</v>
          </cell>
        </row>
        <row r="21">
          <cell r="A21" t="str">
            <v>totpettra</v>
          </cell>
          <cell r="C21">
            <v>14.71596843196599</v>
          </cell>
          <cell r="D21">
            <v>7.2010156291226144</v>
          </cell>
          <cell r="E21">
            <v>6.661227311862608</v>
          </cell>
          <cell r="F21">
            <v>6.3608654866995131</v>
          </cell>
          <cell r="G21">
            <v>5.7195396028436871</v>
          </cell>
          <cell r="H21">
            <v>3.5381352331614617</v>
          </cell>
          <cell r="K21">
            <v>14.71596843196599</v>
          </cell>
          <cell r="L21">
            <v>6.7756678415112379</v>
          </cell>
          <cell r="M21">
            <v>7.7691893899802844</v>
          </cell>
          <cell r="N21">
            <v>8.1524300202746538</v>
          </cell>
          <cell r="O21">
            <v>7.6456049305618716</v>
          </cell>
          <cell r="P21">
            <v>0.39588502561596806</v>
          </cell>
        </row>
        <row r="23">
          <cell r="C23" t="str">
            <v>Total consumption of diesel of the transport sector (EBU)</v>
          </cell>
          <cell r="K23" t="str">
            <v>Total consumption of diesel of the transport sector (EBU)</v>
          </cell>
        </row>
        <row r="24">
          <cell r="A24" t="str">
            <v>totdietra</v>
          </cell>
          <cell r="C24">
            <v>26.539196407485544</v>
          </cell>
          <cell r="D24">
            <v>32.973520064639025</v>
          </cell>
          <cell r="E24">
            <v>33.50356074617364</v>
          </cell>
          <cell r="F24">
            <v>32.857773764100827</v>
          </cell>
          <cell r="G24">
            <v>32.66003671543411</v>
          </cell>
          <cell r="H24">
            <v>33.138116209044718</v>
          </cell>
          <cell r="K24">
            <v>26.539196407485544</v>
          </cell>
          <cell r="L24">
            <v>33.370810451128719</v>
          </cell>
          <cell r="M24">
            <v>31.821685882327682</v>
          </cell>
          <cell r="N24">
            <v>27.379548927383468</v>
          </cell>
          <cell r="O24">
            <v>22.641191005724064</v>
          </cell>
          <cell r="P24">
            <v>-1.9613133831222149</v>
          </cell>
        </row>
        <row r="26">
          <cell r="C26" t="str">
            <v>Total jet fuel consumption of the transport sector (EBU)</v>
          </cell>
          <cell r="K26" t="str">
            <v>Total jet fuel consumption of the transport sector (EBU)</v>
          </cell>
        </row>
        <row r="27">
          <cell r="A27" t="str">
            <v>totfuetra</v>
          </cell>
          <cell r="C27">
            <v>1.02900656</v>
          </cell>
          <cell r="D27">
            <v>0.78100567868433446</v>
          </cell>
          <cell r="E27">
            <v>0.7237255037285889</v>
          </cell>
          <cell r="F27">
            <v>0.72308954680431203</v>
          </cell>
          <cell r="G27">
            <v>0.73333572527452806</v>
          </cell>
          <cell r="H27">
            <v>0.77470631661539191</v>
          </cell>
          <cell r="K27">
            <v>1.02900656</v>
          </cell>
          <cell r="L27">
            <v>0.78100567868433446</v>
          </cell>
          <cell r="M27">
            <v>0.729633153870336</v>
          </cell>
          <cell r="N27">
            <v>0.71647397101948174</v>
          </cell>
          <cell r="O27">
            <v>0.69672830239924799</v>
          </cell>
          <cell r="P27">
            <v>0.51689341527730559</v>
          </cell>
        </row>
        <row r="29">
          <cell r="C29" t="str">
            <v>Total consumption of LPG and compressed gas of the transport sector (EBU)</v>
          </cell>
          <cell r="K29" t="str">
            <v>Total consumption of LPG and compressed gas of the transport sector (EBU)</v>
          </cell>
        </row>
        <row r="30">
          <cell r="A30" t="str">
            <v>totlpgtra</v>
          </cell>
          <cell r="C30">
            <v>0.23712388746805574</v>
          </cell>
          <cell r="D30">
            <v>0.1365885491676197</v>
          </cell>
          <cell r="E30">
            <v>0.13566272393500231</v>
          </cell>
          <cell r="F30">
            <v>0.13738144329026433</v>
          </cell>
          <cell r="G30">
            <v>2.0143914245765414E-3</v>
          </cell>
          <cell r="H30">
            <v>-1.0080309029027726E-3</v>
          </cell>
          <cell r="K30">
            <v>0.23712388746805574</v>
          </cell>
          <cell r="L30">
            <v>0.1365885491676197</v>
          </cell>
          <cell r="M30">
            <v>0.13566272393500231</v>
          </cell>
          <cell r="N30">
            <v>0.13738144329026433</v>
          </cell>
          <cell r="O30">
            <v>2.0143914245765414E-3</v>
          </cell>
          <cell r="P30">
            <v>-1.0080309029027726E-3</v>
          </cell>
        </row>
        <row r="32">
          <cell r="C32" t="str">
            <v>Total electricity consumption of the domestic transport sector (EBU)</v>
          </cell>
          <cell r="K32" t="str">
            <v>Total electricity consumption of the domestic transport sector (EBU)</v>
          </cell>
        </row>
        <row r="33">
          <cell r="A33" t="str">
            <v>toteletra</v>
          </cell>
          <cell r="C33">
            <v>0.80669999999999997</v>
          </cell>
          <cell r="D33">
            <v>0.89252421447135477</v>
          </cell>
          <cell r="E33">
            <v>1.1531549587952474</v>
          </cell>
          <cell r="F33">
            <v>1.4450708921494058</v>
          </cell>
          <cell r="G33">
            <v>1.9290920514691416</v>
          </cell>
          <cell r="H33">
            <v>4.3135692313504714</v>
          </cell>
          <cell r="K33">
            <v>0.80669999999999997</v>
          </cell>
          <cell r="L33">
            <v>0.89170918479661498</v>
          </cell>
          <cell r="M33">
            <v>1.1333550537534212</v>
          </cell>
          <cell r="N33">
            <v>1.8131010775953107</v>
          </cell>
          <cell r="O33">
            <v>2.7360006337201908</v>
          </cell>
          <cell r="P33">
            <v>10.507352208833993</v>
          </cell>
        </row>
        <row r="35">
          <cell r="C35" t="str">
            <v>Bunkers consumption for international freight traffic by sea (EBU)</v>
          </cell>
          <cell r="K35" t="str">
            <v>Bunkers consumption for international freight traffic by sea (EBU)</v>
          </cell>
        </row>
        <row r="36">
          <cell r="A36" t="str">
            <v>totcfbunk</v>
          </cell>
          <cell r="C36">
            <v>2.79299902687</v>
          </cell>
          <cell r="D36">
            <v>1.6180445812591788</v>
          </cell>
          <cell r="E36">
            <v>1.6572522424075338</v>
          </cell>
          <cell r="F36">
            <v>1.6898217141844813</v>
          </cell>
          <cell r="G36">
            <v>1.7256073093191631</v>
          </cell>
          <cell r="H36">
            <v>1.9104137332500992</v>
          </cell>
          <cell r="K36">
            <v>2.79299902687</v>
          </cell>
          <cell r="L36">
            <v>1.6180445812591788</v>
          </cell>
          <cell r="M36">
            <v>1.6572522424075338</v>
          </cell>
          <cell r="N36">
            <v>1.6898217141844813</v>
          </cell>
          <cell r="O36">
            <v>1.7256073093191631</v>
          </cell>
          <cell r="P36">
            <v>1.9104137332500992</v>
          </cell>
        </row>
        <row r="39">
          <cell r="C39" t="str">
            <v>Total electricity consumption of railways, freight  (EBU)</v>
          </cell>
          <cell r="K39" t="str">
            <v>Total electricity consumption of railways, freight  (EBU)</v>
          </cell>
        </row>
        <row r="40">
          <cell r="A40" t="str">
            <v>totelerferfre</v>
          </cell>
          <cell r="C40">
            <v>0.18948671187583271</v>
          </cell>
          <cell r="D40">
            <v>0.10970647074253377</v>
          </cell>
          <cell r="E40">
            <v>0.13517787223988315</v>
          </cell>
          <cell r="F40">
            <v>0.14440951833156085</v>
          </cell>
          <cell r="G40">
            <v>0.155263763623257</v>
          </cell>
          <cell r="H40">
            <v>0.2205289449259214</v>
          </cell>
          <cell r="K40">
            <v>0.18948671187583271</v>
          </cell>
          <cell r="L40">
            <v>0.10970647074253377</v>
          </cell>
          <cell r="M40">
            <v>0.12826771981858207</v>
          </cell>
          <cell r="N40">
            <v>0.12919163752587498</v>
          </cell>
          <cell r="O40">
            <v>0.13099644600748256</v>
          </cell>
          <cell r="P40">
            <v>0.13576785974552635</v>
          </cell>
        </row>
        <row r="42">
          <cell r="C42" t="str">
            <v xml:space="preserve">Total electricity consumption of railways, passengers(EBU) </v>
          </cell>
          <cell r="K42" t="str">
            <v xml:space="preserve">Total electricity consumption of railways, passengers(EBU) </v>
          </cell>
        </row>
        <row r="43">
          <cell r="A43" t="str">
            <v>toteleferpa</v>
          </cell>
          <cell r="C43">
            <v>0.61721328812416731</v>
          </cell>
          <cell r="D43">
            <v>0.76529258674623946</v>
          </cell>
          <cell r="E43">
            <v>0.9120321029713413</v>
          </cell>
          <cell r="F43">
            <v>0.95713215529098505</v>
          </cell>
          <cell r="G43">
            <v>1.0124461727504532</v>
          </cell>
          <cell r="H43">
            <v>1.3422829299907781</v>
          </cell>
          <cell r="K43">
            <v>0.61721328812416731</v>
          </cell>
          <cell r="L43">
            <v>0.76529258674623946</v>
          </cell>
          <cell r="M43">
            <v>0.89082267517718017</v>
          </cell>
          <cell r="N43">
            <v>0.92844387668277018</v>
          </cell>
          <cell r="O43">
            <v>0.99591102505491347</v>
          </cell>
          <cell r="P43">
            <v>1.1189955453268912</v>
          </cell>
        </row>
        <row r="45">
          <cell r="C45" t="str">
            <v>Total diesel consumption of railways, freight (EBU)</v>
          </cell>
          <cell r="K45" t="str">
            <v>Total diesel consumption of railways, freight (EBU)</v>
          </cell>
        </row>
        <row r="46">
          <cell r="A46" t="str">
            <v>totdiesferfr</v>
          </cell>
          <cell r="C46">
            <v>8.5265496976481087E-2</v>
          </cell>
          <cell r="D46">
            <v>1.7694415570456385E-2</v>
          </cell>
          <cell r="E46">
            <v>7.1258056013323813E-3</v>
          </cell>
          <cell r="F46">
            <v>7.6124452734886256E-3</v>
          </cell>
          <cell r="G46">
            <v>8.184619110938509E-3</v>
          </cell>
          <cell r="H46">
            <v>1.1625026825547325E-2</v>
          </cell>
          <cell r="K46">
            <v>8.5265496976481087E-2</v>
          </cell>
          <cell r="L46">
            <v>1.7694415570456385E-2</v>
          </cell>
          <cell r="M46">
            <v>6.7615418204793488E-3</v>
          </cell>
          <cell r="N46">
            <v>5.6305514965404625E-3</v>
          </cell>
          <cell r="O46">
            <v>4.5195374885619545E-3</v>
          </cell>
          <cell r="P46">
            <v>0</v>
          </cell>
        </row>
        <row r="48">
          <cell r="C48" t="str">
            <v>Total diesel consumption for railways, passengers (EBU)</v>
          </cell>
          <cell r="K48" t="str">
            <v>Total diesel consumption for railways, passengers (EBU)</v>
          </cell>
        </row>
        <row r="49">
          <cell r="A49" t="str">
            <v>totdiesferpa</v>
          </cell>
          <cell r="C49">
            <v>0.27773450302351893</v>
          </cell>
          <cell r="D49">
            <v>0.12343305705875221</v>
          </cell>
          <cell r="E49">
            <v>4.8077125052059147E-2</v>
          </cell>
          <cell r="F49">
            <v>5.0454542303230231E-2</v>
          </cell>
          <cell r="G49">
            <v>5.3370381478042926E-2</v>
          </cell>
          <cell r="H49">
            <v>7.0757492055560672E-2</v>
          </cell>
          <cell r="K49">
            <v>0.27773450302351893</v>
          </cell>
          <cell r="L49">
            <v>0.12343305705875221</v>
          </cell>
          <cell r="M49">
            <v>4.6959085117915987E-2</v>
          </cell>
          <cell r="N49">
            <v>4.0464314559547146E-2</v>
          </cell>
          <cell r="O49">
            <v>3.4360147547443723E-2</v>
          </cell>
          <cell r="P49">
            <v>0</v>
          </cell>
        </row>
        <row r="51">
          <cell r="C51" t="str">
            <v>Total diesel consumption of waterways (EBU)</v>
          </cell>
          <cell r="K51" t="str">
            <v>Total diesel consumption of waterways (EBU)</v>
          </cell>
        </row>
        <row r="52">
          <cell r="A52" t="str">
            <v>totdiesflvpa</v>
          </cell>
          <cell r="C52">
            <v>0.47600211599999998</v>
          </cell>
          <cell r="D52">
            <v>0.46588685697317678</v>
          </cell>
          <cell r="E52">
            <v>0.51412463922425311</v>
          </cell>
          <cell r="F52">
            <v>0.52579702339738388</v>
          </cell>
          <cell r="G52">
            <v>0.53853787847947032</v>
          </cell>
          <cell r="H52">
            <v>0.72963217795672952</v>
          </cell>
          <cell r="K52">
            <v>0.47600211599999998</v>
          </cell>
          <cell r="L52">
            <v>0.46588685697317678</v>
          </cell>
          <cell r="M52">
            <v>0.48412611700071267</v>
          </cell>
          <cell r="N52">
            <v>0.46113996617158204</v>
          </cell>
          <cell r="O52">
            <v>0.47157791578467234</v>
          </cell>
          <cell r="P52">
            <v>0.24098962137622632</v>
          </cell>
        </row>
        <row r="54">
          <cell r="C54" t="str">
            <v>Total consumption of jet-fuel and aviation gasoline (EBU)</v>
          </cell>
          <cell r="K54" t="str">
            <v>Total consumption of jet-fuel and aviation gasoline (EBU)</v>
          </cell>
        </row>
        <row r="55">
          <cell r="A55" t="str">
            <v>totkerair</v>
          </cell>
          <cell r="C55">
            <v>1.02900656</v>
          </cell>
          <cell r="D55">
            <v>0.78100567868433446</v>
          </cell>
          <cell r="E55">
            <v>0.7237255037285889</v>
          </cell>
          <cell r="F55">
            <v>0.72308954680431203</v>
          </cell>
          <cell r="G55">
            <v>0.73333572527452806</v>
          </cell>
          <cell r="H55">
            <v>0.77470631661539191</v>
          </cell>
          <cell r="K55">
            <v>1.02900656</v>
          </cell>
          <cell r="L55">
            <v>0.78100567868433446</v>
          </cell>
          <cell r="M55">
            <v>0.729633153870336</v>
          </cell>
          <cell r="N55">
            <v>0.71647397101948174</v>
          </cell>
          <cell r="O55">
            <v>0.69672830239924799</v>
          </cell>
          <cell r="P55">
            <v>0.51689341527730559</v>
          </cell>
        </row>
        <row r="58">
          <cell r="C58" t="str">
            <v>Total motor fuel consumption of private cars (EBU)</v>
          </cell>
          <cell r="K58" t="str">
            <v>Total motor fuel consumption of private cars (EBU)</v>
          </cell>
        </row>
        <row r="59">
          <cell r="C59">
            <v>24.027286900070735</v>
          </cell>
          <cell r="D59">
            <v>23.461374114390718</v>
          </cell>
          <cell r="E59">
            <v>22.657062845545727</v>
          </cell>
          <cell r="F59">
            <v>21.686924847900894</v>
          </cell>
          <cell r="G59">
            <v>20.764594607674784</v>
          </cell>
          <cell r="H59">
            <v>18.467940530297202</v>
          </cell>
          <cell r="K59">
            <v>24.027286900070735</v>
          </cell>
          <cell r="L59">
            <v>23.4325016835943</v>
          </cell>
          <cell r="M59">
            <v>22.669323216049587</v>
          </cell>
          <cell r="N59">
            <v>20.099431800399458</v>
          </cell>
          <cell r="O59">
            <v>17.114729421604906</v>
          </cell>
          <cell r="P59">
            <v>4.9955575838128841</v>
          </cell>
        </row>
        <row r="61">
          <cell r="C61" t="str">
            <v>Total motor fuel consumption of public road vehicles (EBU)</v>
          </cell>
          <cell r="K61" t="str">
            <v>Total motor fuel consumption of public road vehicles (EBU)</v>
          </cell>
        </row>
        <row r="62">
          <cell r="C62">
            <v>0.67330000000000001</v>
          </cell>
          <cell r="D62">
            <v>0.89438672483129711</v>
          </cell>
          <cell r="E62">
            <v>0.95823590825643667</v>
          </cell>
          <cell r="F62">
            <v>0.96488260463566489</v>
          </cell>
          <cell r="G62">
            <v>0.96468934557073338</v>
          </cell>
          <cell r="H62">
            <v>0.95131273942936045</v>
          </cell>
          <cell r="K62">
            <v>0.67330000000000001</v>
          </cell>
          <cell r="L62">
            <v>0.89438672483129711</v>
          </cell>
          <cell r="M62">
            <v>0.97406653559860978</v>
          </cell>
          <cell r="N62">
            <v>0.98642967953052318</v>
          </cell>
          <cell r="O62">
            <v>0.97901020686635087</v>
          </cell>
          <cell r="P62">
            <v>0.77915072876997504</v>
          </cell>
        </row>
        <row r="64">
          <cell r="C64" t="str">
            <v>Total motor fuel consumption of trucks (EBU)</v>
          </cell>
          <cell r="K64" t="str">
            <v>Total motor fuel consumption of trucks (EBU)</v>
          </cell>
        </row>
        <row r="65">
          <cell r="C65">
            <v>15.609699717848853</v>
          </cell>
          <cell r="D65">
            <v>14.92407964801234</v>
          </cell>
          <cell r="E65">
            <v>15.729258189778042</v>
          </cell>
          <cell r="F65">
            <v>15.938985369176029</v>
          </cell>
          <cell r="G65">
            <v>16.252686003098379</v>
          </cell>
          <cell r="H65">
            <v>18.407075063327611</v>
          </cell>
          <cell r="K65">
            <v>15.609699717848853</v>
          </cell>
          <cell r="L65">
            <v>14.92407964801234</v>
          </cell>
          <cell r="M65">
            <v>15.303102506923334</v>
          </cell>
          <cell r="N65">
            <v>14.74713216866737</v>
          </cell>
          <cell r="O65">
            <v>13.445046727536527</v>
          </cell>
          <cell r="P65">
            <v>2.6420492623139245</v>
          </cell>
        </row>
        <row r="67">
          <cell r="C67" t="str">
            <v>Motor fuel consumption of private cars,per fuel (EBU)</v>
          </cell>
          <cell r="K67" t="str">
            <v>Motor fuel consumption of private cars,per fuel (EBU)</v>
          </cell>
        </row>
        <row r="68">
          <cell r="C68">
            <v>13.39859269494649</v>
          </cell>
          <cell r="D68">
            <v>6.5430594963370812</v>
          </cell>
          <cell r="E68">
            <v>6.0305762237494003</v>
          </cell>
          <cell r="F68">
            <v>5.7405238952208091</v>
          </cell>
          <cell r="G68">
            <v>5.095906972132541</v>
          </cell>
          <cell r="H68">
            <v>2.8449860414680122</v>
          </cell>
          <cell r="K68">
            <v>13.39859269494649</v>
          </cell>
          <cell r="L68">
            <v>6.1177117087257047</v>
          </cell>
          <cell r="M68">
            <v>7.1420440176120765</v>
          </cell>
          <cell r="N68">
            <v>7.5510246343567768</v>
          </cell>
          <cell r="O68">
            <v>7.0493412936793911</v>
          </cell>
          <cell r="P68">
            <v>-0.22446948630093419</v>
          </cell>
        </row>
        <row r="69">
          <cell r="C69">
            <v>10.470294291485542</v>
          </cell>
          <cell r="D69">
            <v>16.771035126651235</v>
          </cell>
          <cell r="E69">
            <v>16.402775458076004</v>
          </cell>
          <cell r="F69">
            <v>15.501646180800146</v>
          </cell>
          <cell r="G69">
            <v>14.972330199546478</v>
          </cell>
          <cell r="H69">
            <v>13.101319655503334</v>
          </cell>
          <cell r="K69">
            <v>10.470294291485542</v>
          </cell>
          <cell r="L69">
            <v>17.168325513140932</v>
          </cell>
          <cell r="M69">
            <v>15.307326654560326</v>
          </cell>
          <cell r="N69">
            <v>11.752123581760772</v>
          </cell>
          <cell r="O69">
            <v>8.7753135908489099</v>
          </cell>
          <cell r="P69">
            <v>-1.2822836780535105</v>
          </cell>
        </row>
        <row r="70">
          <cell r="C70">
            <v>0.15839991363870282</v>
          </cell>
          <cell r="D70">
            <v>0.12975433441982281</v>
          </cell>
          <cell r="E70">
            <v>0.1315280240125852</v>
          </cell>
          <cell r="F70">
            <v>0.13487994983720197</v>
          </cell>
          <cell r="G70">
            <v>5.0098788547381715E-4</v>
          </cell>
          <cell r="H70">
            <v>-1.3025685022319245E-4</v>
          </cell>
          <cell r="K70">
            <v>0.15839991363870282</v>
          </cell>
          <cell r="L70">
            <v>0.12975433441982281</v>
          </cell>
          <cell r="M70">
            <v>0.1315280240125852</v>
          </cell>
          <cell r="N70">
            <v>0.13487994983720197</v>
          </cell>
          <cell r="O70">
            <v>5.0098788547381715E-4</v>
          </cell>
          <cell r="P70">
            <v>-1.3025685022319245E-4</v>
          </cell>
        </row>
        <row r="71">
          <cell r="C71">
            <v>0</v>
          </cell>
          <cell r="D71">
            <v>0</v>
          </cell>
          <cell r="E71">
            <v>0</v>
          </cell>
          <cell r="F71">
            <v>0</v>
          </cell>
          <cell r="G71">
            <v>0</v>
          </cell>
          <cell r="H71">
            <v>0</v>
          </cell>
          <cell r="K71">
            <v>0</v>
          </cell>
          <cell r="L71">
            <v>0</v>
          </cell>
          <cell r="M71">
            <v>0</v>
          </cell>
          <cell r="N71">
            <v>0</v>
          </cell>
          <cell r="O71">
            <v>0</v>
          </cell>
          <cell r="P71">
            <v>0</v>
          </cell>
        </row>
        <row r="72">
          <cell r="C72">
            <v>0</v>
          </cell>
          <cell r="D72">
            <v>0</v>
          </cell>
          <cell r="E72">
            <v>0</v>
          </cell>
          <cell r="F72">
            <v>0</v>
          </cell>
          <cell r="G72">
            <v>0</v>
          </cell>
          <cell r="H72">
            <v>0</v>
          </cell>
          <cell r="K72">
            <v>0</v>
          </cell>
          <cell r="L72">
            <v>0</v>
          </cell>
          <cell r="M72">
            <v>0</v>
          </cell>
          <cell r="N72">
            <v>0</v>
          </cell>
          <cell r="O72">
            <v>0</v>
          </cell>
          <cell r="P72">
            <v>0</v>
          </cell>
        </row>
        <row r="73">
          <cell r="C73">
            <v>0</v>
          </cell>
          <cell r="D73">
            <v>1.7525156982581551E-2</v>
          </cell>
          <cell r="E73">
            <v>9.2183139707738226E-2</v>
          </cell>
          <cell r="F73">
            <v>0.30987482204273642</v>
          </cell>
          <cell r="G73">
            <v>0.69585644811029168</v>
          </cell>
          <cell r="H73">
            <v>2.5217650901760793</v>
          </cell>
          <cell r="K73">
            <v>0</v>
          </cell>
          <cell r="L73">
            <v>1.671012730784175E-2</v>
          </cell>
          <cell r="M73">
            <v>8.8424519864598664E-2</v>
          </cell>
          <cell r="N73">
            <v>0.66140363444470751</v>
          </cell>
          <cell r="O73">
            <v>1.2895735491911335</v>
          </cell>
          <cell r="P73">
            <v>6.5024410050175518</v>
          </cell>
        </row>
        <row r="75">
          <cell r="C75" t="str">
            <v>Total / interurban Motor fuel consumption of private cars,per fuel (EBU)</v>
          </cell>
          <cell r="K75" t="str">
            <v>Total / interurban Motor fuel consumption of private cars,per fuel (EBU)</v>
          </cell>
        </row>
        <row r="76">
          <cell r="C76">
            <v>13.39859269494649</v>
          </cell>
          <cell r="D76">
            <v>6.5430594963370812</v>
          </cell>
          <cell r="E76">
            <v>6.0305762237494003</v>
          </cell>
          <cell r="F76">
            <v>5.7405238952208091</v>
          </cell>
          <cell r="G76">
            <v>5.095906972132541</v>
          </cell>
          <cell r="H76">
            <v>2.8449860414680122</v>
          </cell>
          <cell r="K76">
            <v>13.39859269494649</v>
          </cell>
          <cell r="L76">
            <v>6.1177117087257047</v>
          </cell>
          <cell r="M76">
            <v>7.1420440176120765</v>
          </cell>
          <cell r="N76">
            <v>7.5510246343567768</v>
          </cell>
          <cell r="O76">
            <v>7.0493412936793911</v>
          </cell>
          <cell r="P76">
            <v>-0.22446948630093419</v>
          </cell>
        </row>
        <row r="77">
          <cell r="C77">
            <v>10.470294291485542</v>
          </cell>
          <cell r="D77">
            <v>16.771035126651235</v>
          </cell>
          <cell r="E77">
            <v>16.402775458076004</v>
          </cell>
          <cell r="F77">
            <v>15.501646180800146</v>
          </cell>
          <cell r="G77">
            <v>14.972330199546478</v>
          </cell>
          <cell r="H77">
            <v>13.101319655503334</v>
          </cell>
          <cell r="K77">
            <v>10.470294291485542</v>
          </cell>
          <cell r="L77">
            <v>17.168325513140932</v>
          </cell>
          <cell r="M77">
            <v>15.307326654560326</v>
          </cell>
          <cell r="N77">
            <v>11.752123581760772</v>
          </cell>
          <cell r="O77">
            <v>8.7753135908489099</v>
          </cell>
          <cell r="P77">
            <v>-1.2822836780535105</v>
          </cell>
        </row>
        <row r="78">
          <cell r="C78">
            <v>0.15839991363870282</v>
          </cell>
          <cell r="D78">
            <v>0.12975433441982281</v>
          </cell>
          <cell r="E78">
            <v>0.1315280240125852</v>
          </cell>
          <cell r="F78">
            <v>0.13487994983720197</v>
          </cell>
          <cell r="G78">
            <v>5.0098788547381715E-4</v>
          </cell>
          <cell r="H78">
            <v>-1.3025685022319245E-4</v>
          </cell>
          <cell r="K78">
            <v>0.15839991363870282</v>
          </cell>
          <cell r="L78">
            <v>0.12975433441982281</v>
          </cell>
          <cell r="M78">
            <v>0.1315280240125852</v>
          </cell>
          <cell r="N78">
            <v>0.13487994983720197</v>
          </cell>
          <cell r="O78">
            <v>5.0098788547381715E-4</v>
          </cell>
          <cell r="P78">
            <v>-1.3025685022319245E-4</v>
          </cell>
        </row>
        <row r="79">
          <cell r="C79">
            <v>0</v>
          </cell>
          <cell r="D79">
            <v>0</v>
          </cell>
          <cell r="E79">
            <v>0</v>
          </cell>
          <cell r="F79">
            <v>0</v>
          </cell>
          <cell r="G79">
            <v>0</v>
          </cell>
          <cell r="H79">
            <v>0</v>
          </cell>
          <cell r="K79">
            <v>0</v>
          </cell>
          <cell r="L79">
            <v>0</v>
          </cell>
          <cell r="M79">
            <v>0</v>
          </cell>
          <cell r="N79">
            <v>0</v>
          </cell>
          <cell r="O79">
            <v>0</v>
          </cell>
          <cell r="P79">
            <v>0</v>
          </cell>
        </row>
        <row r="80">
          <cell r="C80">
            <v>0</v>
          </cell>
          <cell r="D80">
            <v>0</v>
          </cell>
          <cell r="E80">
            <v>0</v>
          </cell>
          <cell r="F80">
            <v>0</v>
          </cell>
          <cell r="G80">
            <v>0</v>
          </cell>
          <cell r="H80">
            <v>0</v>
          </cell>
          <cell r="K80">
            <v>0</v>
          </cell>
          <cell r="L80">
            <v>0</v>
          </cell>
          <cell r="M80">
            <v>0</v>
          </cell>
          <cell r="N80">
            <v>0</v>
          </cell>
          <cell r="O80">
            <v>0</v>
          </cell>
          <cell r="P80">
            <v>0</v>
          </cell>
        </row>
        <row r="81">
          <cell r="C81">
            <v>0</v>
          </cell>
          <cell r="D81">
            <v>1.7525156982581551E-2</v>
          </cell>
          <cell r="E81">
            <v>9.2183139707738226E-2</v>
          </cell>
          <cell r="F81">
            <v>0.30987482204273642</v>
          </cell>
          <cell r="G81">
            <v>0.69585644811029168</v>
          </cell>
          <cell r="H81">
            <v>2.5217650901760793</v>
          </cell>
          <cell r="K81">
            <v>0</v>
          </cell>
          <cell r="L81">
            <v>1.671012730784175E-2</v>
          </cell>
          <cell r="M81">
            <v>8.8424519864598664E-2</v>
          </cell>
          <cell r="N81">
            <v>0.66140363444470751</v>
          </cell>
          <cell r="O81">
            <v>1.2895735491911335</v>
          </cell>
          <cell r="P81">
            <v>6.5024410050175518</v>
          </cell>
        </row>
        <row r="83">
          <cell r="C83" t="str">
            <v>urban Motor fuel consumption of private cars,per fuel (EBU)</v>
          </cell>
          <cell r="K83" t="str">
            <v>urban Motor fuel consumption of private cars,per fuel (EBU)</v>
          </cell>
        </row>
        <row r="84">
          <cell r="C84">
            <v>0</v>
          </cell>
          <cell r="D84">
            <v>0</v>
          </cell>
          <cell r="E84">
            <v>0</v>
          </cell>
          <cell r="F84">
            <v>0</v>
          </cell>
          <cell r="G84">
            <v>0</v>
          </cell>
          <cell r="H84">
            <v>0</v>
          </cell>
          <cell r="K84">
            <v>0</v>
          </cell>
          <cell r="L84">
            <v>0</v>
          </cell>
          <cell r="M84">
            <v>0</v>
          </cell>
          <cell r="N84">
            <v>0</v>
          </cell>
          <cell r="O84">
            <v>0</v>
          </cell>
          <cell r="P84">
            <v>0</v>
          </cell>
        </row>
        <row r="85">
          <cell r="C85">
            <v>0</v>
          </cell>
          <cell r="D85">
            <v>0</v>
          </cell>
          <cell r="E85">
            <v>0</v>
          </cell>
          <cell r="F85">
            <v>0</v>
          </cell>
          <cell r="G85">
            <v>0</v>
          </cell>
          <cell r="H85">
            <v>0</v>
          </cell>
          <cell r="K85">
            <v>0</v>
          </cell>
          <cell r="L85">
            <v>0</v>
          </cell>
          <cell r="M85">
            <v>0</v>
          </cell>
          <cell r="N85">
            <v>0</v>
          </cell>
          <cell r="O85">
            <v>0</v>
          </cell>
          <cell r="P85">
            <v>0</v>
          </cell>
        </row>
        <row r="86">
          <cell r="C86">
            <v>0</v>
          </cell>
          <cell r="D86">
            <v>0</v>
          </cell>
          <cell r="E86">
            <v>0</v>
          </cell>
          <cell r="F86">
            <v>0</v>
          </cell>
          <cell r="G86">
            <v>0</v>
          </cell>
          <cell r="H86">
            <v>0</v>
          </cell>
          <cell r="K86">
            <v>0</v>
          </cell>
          <cell r="L86">
            <v>0</v>
          </cell>
          <cell r="M86">
            <v>0</v>
          </cell>
          <cell r="N86">
            <v>0</v>
          </cell>
          <cell r="O86">
            <v>0</v>
          </cell>
          <cell r="P86">
            <v>0</v>
          </cell>
        </row>
        <row r="87">
          <cell r="C87">
            <v>0</v>
          </cell>
          <cell r="D87">
            <v>0</v>
          </cell>
          <cell r="E87">
            <v>0</v>
          </cell>
          <cell r="F87">
            <v>0</v>
          </cell>
          <cell r="G87">
            <v>0</v>
          </cell>
          <cell r="H87">
            <v>0</v>
          </cell>
          <cell r="K87">
            <v>0</v>
          </cell>
          <cell r="L87">
            <v>0</v>
          </cell>
          <cell r="M87">
            <v>0</v>
          </cell>
          <cell r="N87">
            <v>0</v>
          </cell>
          <cell r="O87">
            <v>0</v>
          </cell>
          <cell r="P87">
            <v>0</v>
          </cell>
        </row>
        <row r="88">
          <cell r="C88">
            <v>0</v>
          </cell>
          <cell r="D88">
            <v>0</v>
          </cell>
          <cell r="E88">
            <v>0</v>
          </cell>
          <cell r="F88">
            <v>0</v>
          </cell>
          <cell r="G88">
            <v>0</v>
          </cell>
          <cell r="H88">
            <v>0</v>
          </cell>
          <cell r="K88">
            <v>0</v>
          </cell>
          <cell r="L88">
            <v>0</v>
          </cell>
          <cell r="M88">
            <v>0</v>
          </cell>
          <cell r="N88">
            <v>0</v>
          </cell>
          <cell r="O88">
            <v>0</v>
          </cell>
          <cell r="P88">
            <v>0</v>
          </cell>
        </row>
        <row r="89">
          <cell r="C89">
            <v>0</v>
          </cell>
          <cell r="D89">
            <v>0</v>
          </cell>
          <cell r="E89">
            <v>0</v>
          </cell>
          <cell r="F89">
            <v>0</v>
          </cell>
          <cell r="G89">
            <v>0</v>
          </cell>
          <cell r="H89">
            <v>0</v>
          </cell>
          <cell r="K89">
            <v>0</v>
          </cell>
          <cell r="L89">
            <v>0</v>
          </cell>
          <cell r="M89">
            <v>0</v>
          </cell>
          <cell r="N89">
            <v>0</v>
          </cell>
          <cell r="O89">
            <v>0</v>
          </cell>
          <cell r="P89">
            <v>0</v>
          </cell>
        </row>
        <row r="91">
          <cell r="C91" t="str">
            <v>Total motor fuel consumption of trucks (EBU)</v>
          </cell>
          <cell r="K91" t="str">
            <v>Total motor fuel consumption of trucks (EBU)</v>
          </cell>
        </row>
        <row r="92">
          <cell r="C92">
            <v>0.97437574401950011</v>
          </cell>
          <cell r="D92">
            <v>9.2688395286032954E-2</v>
          </cell>
          <cell r="E92">
            <v>5.6076479148049981E-2</v>
          </cell>
          <cell r="F92">
            <v>3.3926269884570405E-2</v>
          </cell>
          <cell r="G92">
            <v>2.0525393280165026E-2</v>
          </cell>
          <cell r="H92">
            <v>-1.1904728102495321E-2</v>
          </cell>
          <cell r="K92">
            <v>0.97437574401950011</v>
          </cell>
          <cell r="L92">
            <v>9.2688395286032954E-2</v>
          </cell>
          <cell r="M92">
            <v>5.6076479148049904E-2</v>
          </cell>
          <cell r="N92">
            <v>3.3926269884570315E-2</v>
          </cell>
          <cell r="O92">
            <v>2.0525393280164925E-2</v>
          </cell>
          <cell r="P92">
            <v>-1.1904728102495658E-2</v>
          </cell>
        </row>
        <row r="93">
          <cell r="C93">
            <v>14.5566</v>
          </cell>
          <cell r="D93">
            <v>14.724625092888164</v>
          </cell>
          <cell r="E93">
            <v>15.608588183927914</v>
          </cell>
          <cell r="F93">
            <v>15.865980015636701</v>
          </cell>
          <cell r="G93">
            <v>16.208517764207084</v>
          </cell>
          <cell r="H93">
            <v>18.432692641884561</v>
          </cell>
          <cell r="K93">
            <v>14.5566</v>
          </cell>
          <cell r="L93">
            <v>14.724625092888164</v>
          </cell>
          <cell r="M93">
            <v>15.038706789044888</v>
          </cell>
          <cell r="N93">
            <v>14.194591680096327</v>
          </cell>
          <cell r="O93">
            <v>12.464776454733013</v>
          </cell>
          <cell r="P93">
            <v>-1.2711890439216069</v>
          </cell>
        </row>
        <row r="94">
          <cell r="C94">
            <v>7.8723973829352936E-2</v>
          </cell>
          <cell r="D94">
            <v>6.8342147477968834E-3</v>
          </cell>
          <cell r="E94">
            <v>4.1346999224171144E-3</v>
          </cell>
          <cell r="F94">
            <v>2.5014934530623542E-3</v>
          </cell>
          <cell r="G94">
            <v>1.5134035391027242E-3</v>
          </cell>
          <cell r="H94">
            <v>-8.7777405267958021E-4</v>
          </cell>
          <cell r="K94">
            <v>7.8723973829352936E-2</v>
          </cell>
          <cell r="L94">
            <v>6.8342147477968834E-3</v>
          </cell>
          <cell r="M94">
            <v>4.1346999224171144E-3</v>
          </cell>
          <cell r="N94">
            <v>2.5014934530623542E-3</v>
          </cell>
          <cell r="O94">
            <v>1.5134035391027242E-3</v>
          </cell>
          <cell r="P94">
            <v>-8.7777405267958021E-4</v>
          </cell>
        </row>
        <row r="95">
          <cell r="C95">
            <v>0</v>
          </cell>
          <cell r="D95">
            <v>9.9931945090346502E-2</v>
          </cell>
          <cell r="E95">
            <v>6.0458826779659629E-2</v>
          </cell>
          <cell r="F95">
            <v>3.6577590201694071E-2</v>
          </cell>
          <cell r="G95">
            <v>2.2129442072024913E-2</v>
          </cell>
          <cell r="H95">
            <v>-1.2835076401774451E-2</v>
          </cell>
          <cell r="K95">
            <v>0</v>
          </cell>
          <cell r="L95">
            <v>9.9931945090346502E-2</v>
          </cell>
          <cell r="M95">
            <v>0.20418453880797877</v>
          </cell>
          <cell r="N95">
            <v>0.51611272523341034</v>
          </cell>
          <cell r="O95">
            <v>0.95823147598424496</v>
          </cell>
          <cell r="P95">
            <v>3.9260208083907067</v>
          </cell>
        </row>
        <row r="96">
          <cell r="C96">
            <v>0</v>
          </cell>
          <cell r="D96">
            <v>0</v>
          </cell>
          <cell r="E96">
            <v>0</v>
          </cell>
          <cell r="F96">
            <v>0</v>
          </cell>
          <cell r="G96">
            <v>0</v>
          </cell>
          <cell r="H96">
            <v>0</v>
          </cell>
          <cell r="K96">
            <v>0</v>
          </cell>
          <cell r="L96">
            <v>0</v>
          </cell>
          <cell r="M96">
            <v>0</v>
          </cell>
          <cell r="N96">
            <v>0</v>
          </cell>
          <cell r="O96">
            <v>0</v>
          </cell>
          <cell r="P96">
            <v>0</v>
          </cell>
        </row>
        <row r="97">
          <cell r="C97">
            <v>0</v>
          </cell>
          <cell r="D97">
            <v>0</v>
          </cell>
          <cell r="E97">
            <v>1.2106088479873302E-2</v>
          </cell>
          <cell r="F97">
            <v>2.5442460962670312E-2</v>
          </cell>
          <cell r="G97">
            <v>4.7674794890328089E-2</v>
          </cell>
          <cell r="H97">
            <v>0.18185785786136671</v>
          </cell>
          <cell r="K97">
            <v>0</v>
          </cell>
          <cell r="L97">
            <v>0</v>
          </cell>
          <cell r="M97">
            <v>2.4074432563741154E-2</v>
          </cell>
          <cell r="N97">
            <v>8.5036866378127907E-2</v>
          </cell>
          <cell r="O97">
            <v>0.2996781242160439</v>
          </cell>
          <cell r="P97">
            <v>2.6340993552612764</v>
          </cell>
        </row>
        <row r="99">
          <cell r="C99" t="str">
            <v>Total motor fuel consumption of public road vehicles (EBU)</v>
          </cell>
          <cell r="K99" t="str">
            <v>Total motor fuel consumption of public road vehicles (EBU)</v>
          </cell>
        </row>
        <row r="100">
          <cell r="C100">
            <v>0</v>
          </cell>
          <cell r="D100">
            <v>0</v>
          </cell>
          <cell r="E100">
            <v>0</v>
          </cell>
          <cell r="F100">
            <v>0</v>
          </cell>
          <cell r="G100">
            <v>0</v>
          </cell>
          <cell r="H100">
            <v>0</v>
          </cell>
          <cell r="K100">
            <v>0</v>
          </cell>
          <cell r="L100">
            <v>0</v>
          </cell>
          <cell r="M100">
            <v>0</v>
          </cell>
          <cell r="N100">
            <v>0</v>
          </cell>
          <cell r="O100">
            <v>0</v>
          </cell>
          <cell r="P100">
            <v>0</v>
          </cell>
        </row>
        <row r="101">
          <cell r="C101">
            <v>0.67330000000000001</v>
          </cell>
          <cell r="D101">
            <v>0.8708455154972371</v>
          </cell>
          <cell r="E101">
            <v>0.92286953429206831</v>
          </cell>
          <cell r="F101">
            <v>0.90628355668987892</v>
          </cell>
          <cell r="G101">
            <v>0.87909587261209055</v>
          </cell>
          <cell r="H101">
            <v>0.7920892148189782</v>
          </cell>
          <cell r="K101">
            <v>0.67330000000000001</v>
          </cell>
          <cell r="L101">
            <v>0.8708455154972371</v>
          </cell>
          <cell r="M101">
            <v>0.93780569478335951</v>
          </cell>
          <cell r="N101">
            <v>0.92559883329869808</v>
          </cell>
          <cell r="O101">
            <v>0.89064335932146477</v>
          </cell>
          <cell r="P101">
            <v>0.35116971747667586</v>
          </cell>
        </row>
        <row r="102">
          <cell r="C102">
            <v>0</v>
          </cell>
          <cell r="D102">
            <v>0</v>
          </cell>
          <cell r="E102">
            <v>0</v>
          </cell>
          <cell r="F102">
            <v>0</v>
          </cell>
          <cell r="G102">
            <v>0</v>
          </cell>
          <cell r="H102">
            <v>0</v>
          </cell>
          <cell r="K102">
            <v>0</v>
          </cell>
          <cell r="L102">
            <v>0</v>
          </cell>
          <cell r="M102">
            <v>0</v>
          </cell>
          <cell r="N102">
            <v>0</v>
          </cell>
          <cell r="O102">
            <v>0</v>
          </cell>
          <cell r="P102">
            <v>0</v>
          </cell>
        </row>
        <row r="103">
          <cell r="C103">
            <v>0</v>
          </cell>
          <cell r="D103">
            <v>2.3541209334059988E-2</v>
          </cell>
          <cell r="E103">
            <v>3.3710618567957026E-2</v>
          </cell>
          <cell r="F103">
            <v>5.0387112424332449E-2</v>
          </cell>
          <cell r="G103">
            <v>6.7742600863830923E-2</v>
          </cell>
          <cell r="H103">
            <v>0.11208911621405618</v>
          </cell>
          <cell r="K103">
            <v>0</v>
          </cell>
          <cell r="L103">
            <v>2.3541209334059988E-2</v>
          </cell>
          <cell r="M103">
            <v>3.4495134485931354E-2</v>
          </cell>
          <cell r="N103">
            <v>5.1805783667994904E-2</v>
          </cell>
          <cell r="O103">
            <v>6.8525358294268979E-2</v>
          </cell>
          <cell r="P103">
            <v>0.31193256781055179</v>
          </cell>
        </row>
        <row r="104">
          <cell r="C104">
            <v>0</v>
          </cell>
          <cell r="D104">
            <v>0</v>
          </cell>
          <cell r="E104">
            <v>0</v>
          </cell>
          <cell r="F104">
            <v>0</v>
          </cell>
          <cell r="G104">
            <v>0</v>
          </cell>
          <cell r="H104">
            <v>0</v>
          </cell>
          <cell r="K104">
            <v>0</v>
          </cell>
          <cell r="L104">
            <v>0</v>
          </cell>
          <cell r="M104">
            <v>0</v>
          </cell>
          <cell r="N104">
            <v>0</v>
          </cell>
          <cell r="O104">
            <v>0</v>
          </cell>
          <cell r="P104">
            <v>0</v>
          </cell>
        </row>
        <row r="105">
          <cell r="C105">
            <v>0</v>
          </cell>
          <cell r="D105">
            <v>0</v>
          </cell>
          <cell r="E105">
            <v>1.655755396411386E-3</v>
          </cell>
          <cell r="F105">
            <v>8.211935521453495E-3</v>
          </cell>
          <cell r="G105">
            <v>1.785087209481195E-2</v>
          </cell>
          <cell r="H105">
            <v>4.71344083963261E-2</v>
          </cell>
          <cell r="K105">
            <v>0</v>
          </cell>
          <cell r="L105">
            <v>0</v>
          </cell>
          <cell r="M105">
            <v>1.7657063293189529E-3</v>
          </cell>
          <cell r="N105">
            <v>9.0250625638301912E-3</v>
          </cell>
          <cell r="O105">
            <v>1.9841489250617184E-2</v>
          </cell>
          <cell r="P105">
            <v>0.1160484434827473</v>
          </cell>
        </row>
        <row r="107">
          <cell r="C107" t="str">
            <v xml:space="preserve"> Total motor fuel consumption of interurban public road vehicles (EBU)</v>
          </cell>
          <cell r="K107" t="str">
            <v xml:space="preserve"> Total motor fuel consumption of interurban public road vehicles (EBU)</v>
          </cell>
        </row>
        <row r="108">
          <cell r="C108">
            <v>0</v>
          </cell>
          <cell r="D108">
            <v>0</v>
          </cell>
          <cell r="E108">
            <v>0</v>
          </cell>
          <cell r="F108">
            <v>0</v>
          </cell>
          <cell r="G108">
            <v>0</v>
          </cell>
          <cell r="H108">
            <v>0</v>
          </cell>
          <cell r="K108">
            <v>0</v>
          </cell>
          <cell r="L108">
            <v>0</v>
          </cell>
          <cell r="M108">
            <v>0</v>
          </cell>
          <cell r="N108">
            <v>0</v>
          </cell>
          <cell r="O108">
            <v>0</v>
          </cell>
          <cell r="P108">
            <v>0</v>
          </cell>
        </row>
        <row r="109">
          <cell r="C109">
            <v>0.67330000000000001</v>
          </cell>
          <cell r="D109">
            <v>0.8708455154972371</v>
          </cell>
          <cell r="E109">
            <v>0.92286953429206831</v>
          </cell>
          <cell r="F109">
            <v>0.90628355668987892</v>
          </cell>
          <cell r="G109">
            <v>0.87909587261209055</v>
          </cell>
          <cell r="H109">
            <v>0.7920892148189782</v>
          </cell>
          <cell r="K109">
            <v>0.67330000000000001</v>
          </cell>
          <cell r="L109">
            <v>0.8708455154972371</v>
          </cell>
          <cell r="M109">
            <v>0.93780569478335951</v>
          </cell>
          <cell r="N109">
            <v>0.92559883329869808</v>
          </cell>
          <cell r="O109">
            <v>0.89064335932146477</v>
          </cell>
          <cell r="P109">
            <v>0.35116971747667586</v>
          </cell>
        </row>
        <row r="110">
          <cell r="C110">
            <v>0</v>
          </cell>
          <cell r="D110">
            <v>0</v>
          </cell>
          <cell r="E110">
            <v>0</v>
          </cell>
          <cell r="F110">
            <v>0</v>
          </cell>
          <cell r="G110">
            <v>0</v>
          </cell>
          <cell r="H110">
            <v>0</v>
          </cell>
          <cell r="K110">
            <v>0</v>
          </cell>
          <cell r="L110">
            <v>0</v>
          </cell>
          <cell r="M110">
            <v>0</v>
          </cell>
          <cell r="N110">
            <v>0</v>
          </cell>
          <cell r="O110">
            <v>0</v>
          </cell>
          <cell r="P110">
            <v>0</v>
          </cell>
        </row>
        <row r="111">
          <cell r="C111">
            <v>0</v>
          </cell>
          <cell r="D111">
            <v>2.3541209334059988E-2</v>
          </cell>
          <cell r="E111">
            <v>3.3710618567957026E-2</v>
          </cell>
          <cell r="F111">
            <v>5.0387112424332449E-2</v>
          </cell>
          <cell r="G111">
            <v>6.7742600863830923E-2</v>
          </cell>
          <cell r="H111">
            <v>0.11208911621405618</v>
          </cell>
          <cell r="K111">
            <v>0</v>
          </cell>
          <cell r="L111">
            <v>2.3541209334059988E-2</v>
          </cell>
          <cell r="M111">
            <v>3.4495134485931354E-2</v>
          </cell>
          <cell r="N111">
            <v>5.1805783667994904E-2</v>
          </cell>
          <cell r="O111">
            <v>6.8525358294268979E-2</v>
          </cell>
          <cell r="P111">
            <v>0.31193256781055179</v>
          </cell>
        </row>
        <row r="112">
          <cell r="C112">
            <v>0</v>
          </cell>
          <cell r="D112">
            <v>0</v>
          </cell>
          <cell r="E112">
            <v>0</v>
          </cell>
          <cell r="F112">
            <v>0</v>
          </cell>
          <cell r="G112">
            <v>0</v>
          </cell>
          <cell r="H112">
            <v>0</v>
          </cell>
          <cell r="K112">
            <v>0</v>
          </cell>
          <cell r="L112">
            <v>0</v>
          </cell>
          <cell r="M112">
            <v>0</v>
          </cell>
          <cell r="N112">
            <v>0</v>
          </cell>
          <cell r="O112">
            <v>0</v>
          </cell>
          <cell r="P112">
            <v>0</v>
          </cell>
        </row>
        <row r="113">
          <cell r="C113">
            <v>0</v>
          </cell>
          <cell r="D113">
            <v>0</v>
          </cell>
          <cell r="E113">
            <v>1.655755396411386E-3</v>
          </cell>
          <cell r="F113">
            <v>8.211935521453495E-3</v>
          </cell>
          <cell r="G113">
            <v>1.785087209481195E-2</v>
          </cell>
          <cell r="H113">
            <v>4.71344083963261E-2</v>
          </cell>
          <cell r="K113">
            <v>0</v>
          </cell>
          <cell r="L113">
            <v>0</v>
          </cell>
          <cell r="M113">
            <v>1.7657063293189529E-3</v>
          </cell>
          <cell r="N113">
            <v>9.0250625638301912E-3</v>
          </cell>
          <cell r="O113">
            <v>1.9841489250617184E-2</v>
          </cell>
          <cell r="P113">
            <v>0.1160484434827473</v>
          </cell>
        </row>
        <row r="115">
          <cell r="C115" t="str">
            <v>Total motor fuel consumption of public road vehicles and LDVs (Mtoe)</v>
          </cell>
          <cell r="K115" t="str">
            <v>Total motor fuel consumption of public road vehicles and LDVs (Mtoe)</v>
          </cell>
        </row>
        <row r="116">
          <cell r="C116" t="str">
            <v>PT1</v>
          </cell>
          <cell r="K116" t="str">
            <v>PT1</v>
          </cell>
        </row>
        <row r="117">
          <cell r="C117">
            <v>0</v>
          </cell>
          <cell r="D117">
            <v>0</v>
          </cell>
          <cell r="E117">
            <v>0</v>
          </cell>
          <cell r="F117">
            <v>0</v>
          </cell>
          <cell r="G117">
            <v>0</v>
          </cell>
          <cell r="H117">
            <v>0</v>
          </cell>
          <cell r="K117">
            <v>0</v>
          </cell>
          <cell r="L117">
            <v>0</v>
          </cell>
          <cell r="M117">
            <v>0</v>
          </cell>
          <cell r="N117">
            <v>0</v>
          </cell>
          <cell r="O117">
            <v>0</v>
          </cell>
          <cell r="P117">
            <v>0</v>
          </cell>
        </row>
        <row r="118">
          <cell r="C118">
            <v>0.67330000000000001</v>
          </cell>
          <cell r="D118">
            <v>0.8708455154972371</v>
          </cell>
          <cell r="E118">
            <v>0.92286953429206831</v>
          </cell>
          <cell r="F118">
            <v>0.90628355668987892</v>
          </cell>
          <cell r="G118">
            <v>0.87909587261209055</v>
          </cell>
          <cell r="H118">
            <v>0.7920892148189782</v>
          </cell>
          <cell r="K118">
            <v>0.67330000000000001</v>
          </cell>
          <cell r="L118">
            <v>0.8708455154972371</v>
          </cell>
          <cell r="M118">
            <v>0.93780569478335951</v>
          </cell>
          <cell r="N118">
            <v>0.92559883329869808</v>
          </cell>
          <cell r="O118">
            <v>0.89064335932146477</v>
          </cell>
          <cell r="P118">
            <v>0.35116971747667586</v>
          </cell>
        </row>
        <row r="119">
          <cell r="C119">
            <v>0</v>
          </cell>
          <cell r="D119">
            <v>0</v>
          </cell>
          <cell r="E119">
            <v>0</v>
          </cell>
          <cell r="F119">
            <v>0</v>
          </cell>
          <cell r="G119">
            <v>0</v>
          </cell>
          <cell r="H119">
            <v>0</v>
          </cell>
          <cell r="K119">
            <v>0</v>
          </cell>
          <cell r="L119">
            <v>0</v>
          </cell>
          <cell r="M119">
            <v>0</v>
          </cell>
          <cell r="N119">
            <v>0</v>
          </cell>
          <cell r="O119">
            <v>0</v>
          </cell>
          <cell r="P119">
            <v>0</v>
          </cell>
        </row>
        <row r="120">
          <cell r="C120">
            <v>0</v>
          </cell>
          <cell r="D120">
            <v>2.3541209334059988E-2</v>
          </cell>
          <cell r="E120">
            <v>3.3710618567957026E-2</v>
          </cell>
          <cell r="F120">
            <v>5.0387112424332449E-2</v>
          </cell>
          <cell r="G120">
            <v>6.7742600863830923E-2</v>
          </cell>
          <cell r="H120">
            <v>0.11208911621405618</v>
          </cell>
          <cell r="K120">
            <v>0</v>
          </cell>
          <cell r="L120">
            <v>2.3541209334059988E-2</v>
          </cell>
          <cell r="M120">
            <v>3.4495134485931354E-2</v>
          </cell>
          <cell r="N120">
            <v>5.1805783667994904E-2</v>
          </cell>
          <cell r="O120">
            <v>6.8525358294268979E-2</v>
          </cell>
          <cell r="P120">
            <v>0.31193256781055179</v>
          </cell>
        </row>
        <row r="121">
          <cell r="C121">
            <v>0</v>
          </cell>
          <cell r="D121">
            <v>0</v>
          </cell>
          <cell r="E121">
            <v>0</v>
          </cell>
          <cell r="F121">
            <v>0</v>
          </cell>
          <cell r="G121">
            <v>0</v>
          </cell>
          <cell r="H121">
            <v>0</v>
          </cell>
          <cell r="K121">
            <v>0</v>
          </cell>
          <cell r="L121">
            <v>0</v>
          </cell>
          <cell r="M121">
            <v>0</v>
          </cell>
          <cell r="N121">
            <v>0</v>
          </cell>
          <cell r="O121">
            <v>0</v>
          </cell>
          <cell r="P121">
            <v>0</v>
          </cell>
        </row>
        <row r="122">
          <cell r="C122">
            <v>0</v>
          </cell>
          <cell r="D122">
            <v>0</v>
          </cell>
          <cell r="E122">
            <v>0</v>
          </cell>
          <cell r="F122">
            <v>0</v>
          </cell>
          <cell r="G122">
            <v>0</v>
          </cell>
          <cell r="H122">
            <v>0</v>
          </cell>
          <cell r="K122">
            <v>0</v>
          </cell>
          <cell r="L122">
            <v>0</v>
          </cell>
          <cell r="M122">
            <v>0</v>
          </cell>
          <cell r="N122">
            <v>0</v>
          </cell>
          <cell r="O122">
            <v>0</v>
          </cell>
          <cell r="P122">
            <v>0</v>
          </cell>
        </row>
        <row r="124">
          <cell r="C124" t="str">
            <v>Motor fuel consumption of trucks,per truck type,per fuel (EBU)</v>
          </cell>
          <cell r="K124" t="str">
            <v>Motor fuel consumption of trucks,per truck type,per fuel (EBU)</v>
          </cell>
        </row>
        <row r="125">
          <cell r="C125" t="str">
            <v>GASOLINE</v>
          </cell>
          <cell r="K125" t="str">
            <v>GASOLINE</v>
          </cell>
        </row>
        <row r="126">
          <cell r="C126">
            <v>0.97437574401950011</v>
          </cell>
          <cell r="D126">
            <v>9.2688395286032954E-2</v>
          </cell>
          <cell r="E126">
            <v>5.6076479148049981E-2</v>
          </cell>
          <cell r="F126">
            <v>3.3926269884570405E-2</v>
          </cell>
          <cell r="G126">
            <v>2.0525393280165026E-2</v>
          </cell>
          <cell r="H126">
            <v>-1.1904728102495321E-2</v>
          </cell>
          <cell r="K126">
            <v>0.97437574401950011</v>
          </cell>
          <cell r="L126">
            <v>9.2688395286032954E-2</v>
          </cell>
          <cell r="M126">
            <v>5.6076479148049828E-2</v>
          </cell>
          <cell r="N126">
            <v>3.3926269884570107E-2</v>
          </cell>
          <cell r="O126">
            <v>2.0525393280164842E-2</v>
          </cell>
          <cell r="P126">
            <v>-1.1904728102495609E-2</v>
          </cell>
        </row>
        <row r="127">
          <cell r="C127">
            <v>0</v>
          </cell>
          <cell r="D127">
            <v>0</v>
          </cell>
          <cell r="E127">
            <v>0</v>
          </cell>
          <cell r="F127">
            <v>0</v>
          </cell>
          <cell r="G127">
            <v>0</v>
          </cell>
          <cell r="H127">
            <v>0</v>
          </cell>
          <cell r="K127">
            <v>0</v>
          </cell>
          <cell r="L127">
            <v>0</v>
          </cell>
          <cell r="M127">
            <v>7.6296339739888224E-17</v>
          </cell>
          <cell r="N127">
            <v>2.0715777221198358E-16</v>
          </cell>
          <cell r="O127">
            <v>8.3405773631659579E-17</v>
          </cell>
          <cell r="P127">
            <v>-4.8375348706362559E-17</v>
          </cell>
        </row>
        <row r="128">
          <cell r="C128" t="str">
            <v>DIESEL</v>
          </cell>
          <cell r="K128" t="str">
            <v>DIESEL</v>
          </cell>
        </row>
        <row r="129">
          <cell r="C129">
            <v>5.4717818126474844</v>
          </cell>
          <cell r="D129">
            <v>7.1044027747162275</v>
          </cell>
          <cell r="E129">
            <v>7.2838860634094234</v>
          </cell>
          <cell r="F129">
            <v>7.2879900028607185</v>
          </cell>
          <cell r="G129">
            <v>7.3574051465145702</v>
          </cell>
          <cell r="H129">
            <v>8.0218074040164531</v>
          </cell>
          <cell r="K129">
            <v>5.4717818126474844</v>
          </cell>
          <cell r="L129">
            <v>7.1044027747162275</v>
          </cell>
          <cell r="M129">
            <v>7.2018649257703897</v>
          </cell>
          <cell r="N129">
            <v>6.891371529437353</v>
          </cell>
          <cell r="O129">
            <v>5.9825024751897402</v>
          </cell>
          <cell r="P129">
            <v>-1.1954334267050957</v>
          </cell>
        </row>
        <row r="130">
          <cell r="C130">
            <v>9.084818187352516</v>
          </cell>
          <cell r="D130">
            <v>7.6202223181719368</v>
          </cell>
          <cell r="E130">
            <v>8.3247021205184897</v>
          </cell>
          <cell r="F130">
            <v>8.5779900127759827</v>
          </cell>
          <cell r="G130">
            <v>8.8511126176925128</v>
          </cell>
          <cell r="H130">
            <v>10.410885237868108</v>
          </cell>
          <cell r="K130">
            <v>9.084818187352516</v>
          </cell>
          <cell r="L130">
            <v>7.6202223181719368</v>
          </cell>
          <cell r="M130">
            <v>7.8368418632744969</v>
          </cell>
          <cell r="N130">
            <v>7.3032201506589747</v>
          </cell>
          <cell r="O130">
            <v>6.4822739795432733</v>
          </cell>
          <cell r="P130">
            <v>-7.5755617216511251E-2</v>
          </cell>
        </row>
        <row r="131">
          <cell r="C131" t="str">
            <v>L.P.G.</v>
          </cell>
          <cell r="K131" t="str">
            <v>L.P.G.</v>
          </cell>
        </row>
        <row r="132">
          <cell r="C132">
            <v>7.8723973829352936E-2</v>
          </cell>
          <cell r="D132">
            <v>6.8342147477968834E-3</v>
          </cell>
          <cell r="E132">
            <v>4.1346999224171144E-3</v>
          </cell>
          <cell r="F132">
            <v>2.5014934530623542E-3</v>
          </cell>
          <cell r="G132">
            <v>1.5134035391027242E-3</v>
          </cell>
          <cell r="H132">
            <v>-8.7777405267958021E-4</v>
          </cell>
          <cell r="K132">
            <v>7.8723973829352936E-2</v>
          </cell>
          <cell r="L132">
            <v>6.8342147477968834E-3</v>
          </cell>
          <cell r="M132">
            <v>4.1346999224171144E-3</v>
          </cell>
          <cell r="N132">
            <v>2.5014934530623542E-3</v>
          </cell>
          <cell r="O132">
            <v>1.5134035391027242E-3</v>
          </cell>
          <cell r="P132">
            <v>-8.7777405267958021E-4</v>
          </cell>
        </row>
        <row r="133">
          <cell r="C133">
            <v>0</v>
          </cell>
          <cell r="D133">
            <v>0</v>
          </cell>
          <cell r="E133">
            <v>0</v>
          </cell>
          <cell r="F133">
            <v>0</v>
          </cell>
          <cell r="G133">
            <v>0</v>
          </cell>
          <cell r="H133">
            <v>0</v>
          </cell>
          <cell r="K133">
            <v>0</v>
          </cell>
          <cell r="L133">
            <v>0</v>
          </cell>
          <cell r="M133">
            <v>0</v>
          </cell>
          <cell r="N133">
            <v>0</v>
          </cell>
          <cell r="O133">
            <v>0</v>
          </cell>
          <cell r="P133">
            <v>0</v>
          </cell>
        </row>
        <row r="134">
          <cell r="C134" t="str">
            <v>N.Gas</v>
          </cell>
          <cell r="K134" t="str">
            <v>N.Gas</v>
          </cell>
        </row>
        <row r="135">
          <cell r="C135">
            <v>0</v>
          </cell>
          <cell r="D135">
            <v>9.9931945090346502E-2</v>
          </cell>
          <cell r="E135">
            <v>6.0458826779659629E-2</v>
          </cell>
          <cell r="F135">
            <v>3.6577590201694071E-2</v>
          </cell>
          <cell r="G135">
            <v>2.2129442072024913E-2</v>
          </cell>
          <cell r="H135">
            <v>-1.2835076401774451E-2</v>
          </cell>
          <cell r="K135">
            <v>0</v>
          </cell>
          <cell r="L135">
            <v>9.9931945090346502E-2</v>
          </cell>
          <cell r="M135">
            <v>8.3341582355882932E-2</v>
          </cell>
          <cell r="N135">
            <v>0.11125242459655849</v>
          </cell>
          <cell r="O135">
            <v>0.15594766621698711</v>
          </cell>
          <cell r="P135">
            <v>0.36468786751679666</v>
          </cell>
        </row>
        <row r="136">
          <cell r="C136">
            <v>0</v>
          </cell>
          <cell r="D136">
            <v>0</v>
          </cell>
          <cell r="E136">
            <v>0</v>
          </cell>
          <cell r="F136">
            <v>0</v>
          </cell>
          <cell r="G136">
            <v>0</v>
          </cell>
          <cell r="H136">
            <v>0</v>
          </cell>
          <cell r="K136">
            <v>0</v>
          </cell>
          <cell r="L136">
            <v>0</v>
          </cell>
          <cell r="M136">
            <v>0.12084295645209583</v>
          </cell>
          <cell r="N136">
            <v>0.40486030063685186</v>
          </cell>
          <cell r="O136">
            <v>0.80228380976725788</v>
          </cell>
          <cell r="P136">
            <v>3.5613329408739101</v>
          </cell>
        </row>
        <row r="137">
          <cell r="C137" t="str">
            <v>FC-H²</v>
          </cell>
          <cell r="K137" t="str">
            <v>FC-H²</v>
          </cell>
        </row>
        <row r="138">
          <cell r="C138">
            <v>0</v>
          </cell>
          <cell r="D138">
            <v>0</v>
          </cell>
          <cell r="E138">
            <v>0</v>
          </cell>
          <cell r="F138">
            <v>0</v>
          </cell>
          <cell r="G138">
            <v>0</v>
          </cell>
          <cell r="H138">
            <v>0</v>
          </cell>
          <cell r="K138">
            <v>0</v>
          </cell>
          <cell r="L138">
            <v>0</v>
          </cell>
          <cell r="M138">
            <v>0</v>
          </cell>
          <cell r="N138">
            <v>0</v>
          </cell>
          <cell r="O138">
            <v>0</v>
          </cell>
          <cell r="P138">
            <v>0</v>
          </cell>
        </row>
        <row r="139">
          <cell r="C139">
            <v>0</v>
          </cell>
          <cell r="D139">
            <v>0</v>
          </cell>
          <cell r="E139">
            <v>0</v>
          </cell>
          <cell r="F139">
            <v>0</v>
          </cell>
          <cell r="G139">
            <v>0</v>
          </cell>
          <cell r="H139">
            <v>0</v>
          </cell>
          <cell r="K139">
            <v>0</v>
          </cell>
          <cell r="L139">
            <v>0</v>
          </cell>
          <cell r="M139">
            <v>0</v>
          </cell>
          <cell r="N139">
            <v>0</v>
          </cell>
          <cell r="O139">
            <v>0</v>
          </cell>
          <cell r="P139">
            <v>0</v>
          </cell>
        </row>
        <row r="140">
          <cell r="C140" t="str">
            <v>ELECTRICITY</v>
          </cell>
          <cell r="K140" t="str">
            <v>ELECTRICITY</v>
          </cell>
        </row>
        <row r="141">
          <cell r="C141">
            <v>0</v>
          </cell>
          <cell r="D141">
            <v>0</v>
          </cell>
          <cell r="E141">
            <v>0</v>
          </cell>
          <cell r="F141">
            <v>0</v>
          </cell>
          <cell r="G141">
            <v>0</v>
          </cell>
          <cell r="H141">
            <v>0</v>
          </cell>
          <cell r="K141">
            <v>0</v>
          </cell>
          <cell r="L141">
            <v>0</v>
          </cell>
          <cell r="M141">
            <v>0</v>
          </cell>
          <cell r="N141">
            <v>0</v>
          </cell>
          <cell r="O141">
            <v>0</v>
          </cell>
          <cell r="P141">
            <v>0</v>
          </cell>
        </row>
        <row r="142">
          <cell r="C142">
            <v>0</v>
          </cell>
          <cell r="D142">
            <v>0</v>
          </cell>
          <cell r="E142">
            <v>0</v>
          </cell>
          <cell r="F142">
            <v>0</v>
          </cell>
          <cell r="G142">
            <v>0</v>
          </cell>
          <cell r="H142">
            <v>0</v>
          </cell>
          <cell r="K142">
            <v>0</v>
          </cell>
          <cell r="L142">
            <v>0</v>
          </cell>
          <cell r="M142">
            <v>0</v>
          </cell>
          <cell r="N142">
            <v>0</v>
          </cell>
          <cell r="O142">
            <v>0</v>
          </cell>
          <cell r="P142">
            <v>0</v>
          </cell>
        </row>
        <row r="144">
          <cell r="C144" t="str">
            <v>Total motor fuel consumption of motorcycles (Mtoe)</v>
          </cell>
          <cell r="K144" t="str">
            <v>Total motor fuel consumption of motorcycles (Mtoe)</v>
          </cell>
        </row>
        <row r="145">
          <cell r="A145" t="str">
            <v>esscf2w</v>
          </cell>
          <cell r="C145">
            <v>0.342999993</v>
          </cell>
          <cell r="D145">
            <v>0.56526773749949999</v>
          </cell>
          <cell r="E145">
            <v>0.57457460896515755</v>
          </cell>
          <cell r="F145">
            <v>0.5864153215941329</v>
          </cell>
          <cell r="G145">
            <v>0.60310723743098105</v>
          </cell>
          <cell r="H145">
            <v>0.70505391979594501</v>
          </cell>
          <cell r="K145">
            <v>0.342999993</v>
          </cell>
          <cell r="L145">
            <v>0.56526773749949999</v>
          </cell>
          <cell r="M145">
            <v>0.57106889322015741</v>
          </cell>
          <cell r="N145">
            <v>0.56747911603330792</v>
          </cell>
          <cell r="O145">
            <v>0.57573824360231596</v>
          </cell>
          <cell r="P145">
            <v>0.63225924001939793</v>
          </cell>
        </row>
        <row r="148">
          <cell r="C148" t="str">
            <v>Total number of private cars (Million)</v>
          </cell>
          <cell r="K148" t="str">
            <v>Total number of private cars (Million)</v>
          </cell>
        </row>
        <row r="149">
          <cell r="A149" t="str">
            <v>nbvp</v>
          </cell>
          <cell r="C149">
            <v>29.760983773998959</v>
          </cell>
          <cell r="D149">
            <v>34.182354107569942</v>
          </cell>
          <cell r="E149">
            <v>34.690412563685413</v>
          </cell>
          <cell r="F149">
            <v>35.603432606124514</v>
          </cell>
          <cell r="G149">
            <v>36.435851335195295</v>
          </cell>
          <cell r="H149">
            <v>41.278678652849216</v>
          </cell>
          <cell r="K149">
            <v>29.760983773998959</v>
          </cell>
          <cell r="L149">
            <v>34.182354107569942</v>
          </cell>
          <cell r="M149">
            <v>34.690412563685413</v>
          </cell>
          <cell r="N149">
            <v>35.603432606124514</v>
          </cell>
          <cell r="O149">
            <v>36.435851335195295</v>
          </cell>
          <cell r="P149">
            <v>41.278678652849216</v>
          </cell>
        </row>
        <row r="151">
          <cell r="C151" t="str">
            <v>Number of private cars,per car type (Million)</v>
          </cell>
          <cell r="K151" t="str">
            <v>Number of private cars,per car type (Million)</v>
          </cell>
        </row>
        <row r="152">
          <cell r="C152">
            <v>29.760983773998959</v>
          </cell>
          <cell r="D152">
            <v>34.182354107569942</v>
          </cell>
          <cell r="E152">
            <v>34.690412563685413</v>
          </cell>
          <cell r="F152">
            <v>35.603432606124514</v>
          </cell>
          <cell r="G152">
            <v>36.435851335195295</v>
          </cell>
          <cell r="H152">
            <v>41.278678652849216</v>
          </cell>
          <cell r="K152">
            <v>29.760983773998959</v>
          </cell>
          <cell r="L152">
            <v>34.182354107569942</v>
          </cell>
          <cell r="M152">
            <v>34.690412563685413</v>
          </cell>
          <cell r="N152">
            <v>35.603432606124514</v>
          </cell>
          <cell r="O152">
            <v>36.435851335195295</v>
          </cell>
          <cell r="P152">
            <v>41.278678652849216</v>
          </cell>
        </row>
        <row r="154">
          <cell r="C154" t="str">
            <v>Stock of cars by motor fuel (Million)</v>
          </cell>
          <cell r="K154" t="str">
            <v>Stock of cars by motor fuel (Million)</v>
          </cell>
        </row>
        <row r="155">
          <cell r="A155" t="str">
            <v>nbvpess</v>
          </cell>
          <cell r="C155">
            <v>19.939859128579304</v>
          </cell>
          <cell r="D155">
            <v>13.496527752071863</v>
          </cell>
          <cell r="E155">
            <v>13.371954510169228</v>
          </cell>
          <cell r="F155">
            <v>13.873491889465924</v>
          </cell>
          <cell r="G155">
            <v>13.66093419428416</v>
          </cell>
          <cell r="H155">
            <v>11.947817909486117</v>
          </cell>
          <cell r="K155">
            <v>19.939859128579304</v>
          </cell>
          <cell r="L155">
            <v>12.907454202071863</v>
          </cell>
          <cell r="M155">
            <v>15.199860578419226</v>
          </cell>
          <cell r="N155">
            <v>18.560536596217172</v>
          </cell>
          <cell r="O155">
            <v>20.905062818408762</v>
          </cell>
          <cell r="P155">
            <v>4.1111348672137211</v>
          </cell>
        </row>
        <row r="156">
          <cell r="A156" t="str">
            <v>nbvpgzl</v>
          </cell>
          <cell r="C156">
            <v>9.5770845784728635</v>
          </cell>
          <cell r="D156">
            <v>20.408785601816007</v>
          </cell>
          <cell r="E156">
            <v>20.755466087243967</v>
          </cell>
          <cell r="F156">
            <v>20.314167719762121</v>
          </cell>
          <cell r="G156">
            <v>20.044972888037059</v>
          </cell>
          <cell r="H156">
            <v>18.601145449110362</v>
          </cell>
          <cell r="K156">
            <v>9.5770845784728635</v>
          </cell>
          <cell r="L156">
            <v>21.00111370181601</v>
          </cell>
          <cell r="M156">
            <v>18.91851388574397</v>
          </cell>
          <cell r="N156">
            <v>14.39425061173462</v>
          </cell>
          <cell r="O156">
            <v>10.301000169038216</v>
          </cell>
          <cell r="P156">
            <v>1.5189303560500629</v>
          </cell>
        </row>
        <row r="157">
          <cell r="A157" t="str">
            <v>nbvplpg</v>
          </cell>
          <cell r="C157">
            <v>0.24404006694679148</v>
          </cell>
          <cell r="D157">
            <v>0.20544065368207354</v>
          </cell>
          <cell r="E157">
            <v>0.20837984777222043</v>
          </cell>
          <cell r="F157">
            <v>0.213783195723971</v>
          </cell>
          <cell r="G157">
            <v>6.6673907092015816E-4</v>
          </cell>
          <cell r="H157">
            <v>-1.7335215843924113E-4</v>
          </cell>
          <cell r="K157">
            <v>0.24404006694679148</v>
          </cell>
          <cell r="L157">
            <v>0.20544065368207354</v>
          </cell>
          <cell r="M157">
            <v>0.20837984777222043</v>
          </cell>
          <cell r="N157">
            <v>0.213783195723971</v>
          </cell>
          <cell r="O157">
            <v>6.6673907092015816E-4</v>
          </cell>
          <cell r="P157">
            <v>-1.7335215843924113E-4</v>
          </cell>
        </row>
        <row r="158">
          <cell r="A158" t="str">
            <v>nbvpgas</v>
          </cell>
          <cell r="C158">
            <v>0</v>
          </cell>
          <cell r="D158">
            <v>0</v>
          </cell>
          <cell r="E158">
            <v>0</v>
          </cell>
          <cell r="F158">
            <v>0</v>
          </cell>
          <cell r="G158">
            <v>0</v>
          </cell>
          <cell r="H158">
            <v>0</v>
          </cell>
          <cell r="K158">
            <v>0</v>
          </cell>
          <cell r="L158">
            <v>0</v>
          </cell>
          <cell r="M158">
            <v>0</v>
          </cell>
          <cell r="N158">
            <v>0</v>
          </cell>
          <cell r="O158">
            <v>0</v>
          </cell>
          <cell r="P158">
            <v>0</v>
          </cell>
        </row>
        <row r="159">
          <cell r="A159" t="str">
            <v>nbvph2</v>
          </cell>
          <cell r="C159">
            <v>0</v>
          </cell>
          <cell r="D159">
            <v>0</v>
          </cell>
          <cell r="E159">
            <v>0</v>
          </cell>
          <cell r="F159">
            <v>0</v>
          </cell>
          <cell r="G159">
            <v>0</v>
          </cell>
          <cell r="H159">
            <v>0</v>
          </cell>
          <cell r="K159">
            <v>0</v>
          </cell>
          <cell r="L159">
            <v>0</v>
          </cell>
          <cell r="M159">
            <v>0</v>
          </cell>
          <cell r="N159">
            <v>0</v>
          </cell>
          <cell r="O159">
            <v>0</v>
          </cell>
          <cell r="P159">
            <v>0</v>
          </cell>
        </row>
        <row r="160">
          <cell r="A160" t="str">
            <v>nbvpele</v>
          </cell>
          <cell r="C160">
            <v>0</v>
          </cell>
          <cell r="D160">
            <v>7.1600100000000014E-2</v>
          </cell>
          <cell r="E160">
            <v>0.35348456849999998</v>
          </cell>
          <cell r="F160">
            <v>1.2012174294225002</v>
          </cell>
          <cell r="G160">
            <v>2.7287484391544132</v>
          </cell>
          <cell r="H160">
            <v>10.730026205819852</v>
          </cell>
          <cell r="K160">
            <v>0</v>
          </cell>
          <cell r="L160">
            <v>6.8345549999999991E-2</v>
          </cell>
          <cell r="M160">
            <v>0.36365825174999999</v>
          </cell>
          <cell r="N160">
            <v>2.4277579024487501</v>
          </cell>
          <cell r="O160">
            <v>5.2182314131773939</v>
          </cell>
          <cell r="P160">
            <v>35.646543032573874</v>
          </cell>
        </row>
        <row r="162">
          <cell r="C162" t="str">
            <v xml:space="preserve">Annual sales of new cars (million)  </v>
          </cell>
          <cell r="K162" t="str">
            <v xml:space="preserve">Annual sales of new cars (million)  </v>
          </cell>
        </row>
        <row r="163">
          <cell r="A163" t="str">
            <v>nbnewvp</v>
          </cell>
          <cell r="C163">
            <v>2.1339999999999999</v>
          </cell>
          <cell r="D163">
            <v>2.1697000000000002</v>
          </cell>
          <cell r="E163">
            <v>2.2551000000000001</v>
          </cell>
          <cell r="F163">
            <v>2.3681000000000001</v>
          </cell>
          <cell r="G163">
            <v>2.4095</v>
          </cell>
          <cell r="H163">
            <v>2.5375999999999999</v>
          </cell>
          <cell r="K163">
            <v>2.1339999999999999</v>
          </cell>
          <cell r="L163">
            <v>2.1697000000000002</v>
          </cell>
          <cell r="M163">
            <v>2.2551000000000001</v>
          </cell>
          <cell r="N163">
            <v>2.3681000000000001</v>
          </cell>
          <cell r="O163">
            <v>2.4095</v>
          </cell>
          <cell r="P163">
            <v>2.5375999999999999</v>
          </cell>
        </row>
        <row r="165">
          <cell r="C165" t="str">
            <v xml:space="preserve">Share of each motor fuel in the annual sales of new cars (1)  </v>
          </cell>
          <cell r="K165" t="str">
            <v xml:space="preserve">Share of each motor fuel in the annual sales of new cars (1)  </v>
          </cell>
        </row>
        <row r="166">
          <cell r="A166" t="str">
            <v>pcaness</v>
          </cell>
          <cell r="C166">
            <v>0</v>
          </cell>
          <cell r="D166">
            <v>0.38100000000000001</v>
          </cell>
          <cell r="E166">
            <v>0.36599999999999999</v>
          </cell>
          <cell r="F166">
            <v>0.39810000000000001</v>
          </cell>
          <cell r="G166">
            <v>0.34510000000000002</v>
          </cell>
          <cell r="H166">
            <v>0.3054</v>
          </cell>
          <cell r="K166">
            <v>0</v>
          </cell>
          <cell r="L166">
            <v>0.3629</v>
          </cell>
          <cell r="M166">
            <v>0.56389999999999996</v>
          </cell>
          <cell r="N166">
            <v>0.68820000000000003</v>
          </cell>
          <cell r="O166">
            <v>0.67989999999999995</v>
          </cell>
          <cell r="P166">
            <v>0.18809999999999999</v>
          </cell>
        </row>
        <row r="167">
          <cell r="A167" t="str">
            <v>pcangzl</v>
          </cell>
          <cell r="C167">
            <v>0</v>
          </cell>
          <cell r="D167">
            <v>0.6109</v>
          </cell>
          <cell r="E167">
            <v>0.60089999999999999</v>
          </cell>
          <cell r="F167">
            <v>0.51490000000000002</v>
          </cell>
          <cell r="G167">
            <v>0.50880000000000003</v>
          </cell>
          <cell r="H167">
            <v>0.46920000000000001</v>
          </cell>
          <cell r="K167">
            <v>0</v>
          </cell>
          <cell r="L167">
            <v>0.62909999999999999</v>
          </cell>
          <cell r="M167">
            <v>0.40200000000000002</v>
          </cell>
          <cell r="N167">
            <v>0.1212</v>
          </cell>
          <cell r="O167">
            <v>3.6600000000000001E-2</v>
          </cell>
          <cell r="P167">
            <v>8.2699999999999996E-2</v>
          </cell>
        </row>
        <row r="168">
          <cell r="A168" t="str">
            <v>pcanlpg</v>
          </cell>
          <cell r="C168">
            <v>0</v>
          </cell>
          <cell r="D168">
            <v>5.8999999999999999E-3</v>
          </cell>
          <cell r="E168">
            <v>6.0000000000000001E-3</v>
          </cell>
          <cell r="F168">
            <v>6.0000000000000001E-3</v>
          </cell>
          <cell r="G168">
            <v>-1.21E-2</v>
          </cell>
          <cell r="H168">
            <v>0</v>
          </cell>
          <cell r="K168">
            <v>0</v>
          </cell>
          <cell r="L168">
            <v>5.8999999999999999E-3</v>
          </cell>
          <cell r="M168">
            <v>6.0000000000000001E-3</v>
          </cell>
          <cell r="N168">
            <v>6.0000000000000001E-3</v>
          </cell>
          <cell r="O168">
            <v>-1.21E-2</v>
          </cell>
          <cell r="P168">
            <v>0</v>
          </cell>
        </row>
        <row r="169">
          <cell r="A169" t="str">
            <v>pcangas</v>
          </cell>
          <cell r="C169">
            <v>0</v>
          </cell>
          <cell r="D169">
            <v>0</v>
          </cell>
          <cell r="E169">
            <v>0</v>
          </cell>
          <cell r="F169">
            <v>0</v>
          </cell>
          <cell r="G169">
            <v>0</v>
          </cell>
          <cell r="H169">
            <v>0</v>
          </cell>
          <cell r="K169">
            <v>0</v>
          </cell>
          <cell r="L169">
            <v>0</v>
          </cell>
          <cell r="M169">
            <v>0</v>
          </cell>
          <cell r="N169">
            <v>0</v>
          </cell>
          <cell r="O169">
            <v>0</v>
          </cell>
          <cell r="P169">
            <v>0</v>
          </cell>
        </row>
        <row r="170">
          <cell r="A170" t="str">
            <v>pcanh2</v>
          </cell>
          <cell r="C170">
            <v>0</v>
          </cell>
          <cell r="D170">
            <v>0</v>
          </cell>
          <cell r="E170">
            <v>0</v>
          </cell>
          <cell r="F170">
            <v>0</v>
          </cell>
          <cell r="G170">
            <v>0</v>
          </cell>
          <cell r="H170">
            <v>0</v>
          </cell>
          <cell r="K170">
            <v>0</v>
          </cell>
          <cell r="L170">
            <v>0</v>
          </cell>
          <cell r="M170">
            <v>0</v>
          </cell>
          <cell r="N170">
            <v>0</v>
          </cell>
          <cell r="O170">
            <v>0</v>
          </cell>
          <cell r="P170">
            <v>0</v>
          </cell>
        </row>
        <row r="171">
          <cell r="A171" t="str">
            <v>pcanele</v>
          </cell>
          <cell r="C171">
            <v>0</v>
          </cell>
          <cell r="D171">
            <v>2.2000000000000001E-3</v>
          </cell>
          <cell r="E171">
            <v>2.7E-2</v>
          </cell>
          <cell r="F171">
            <v>8.1000000000000003E-2</v>
          </cell>
          <cell r="G171">
            <v>0.15820000000000001</v>
          </cell>
          <cell r="H171">
            <v>0.22539999999999999</v>
          </cell>
          <cell r="K171">
            <v>0</v>
          </cell>
          <cell r="L171">
            <v>2.0999999999999999E-3</v>
          </cell>
          <cell r="M171">
            <v>2.81E-2</v>
          </cell>
          <cell r="N171">
            <v>0.184</v>
          </cell>
          <cell r="O171">
            <v>0.29509999999999997</v>
          </cell>
          <cell r="P171">
            <v>0.72909999999999997</v>
          </cell>
        </row>
        <row r="173">
          <cell r="C173" t="str">
            <v>Share of each size in the new cars  (1)</v>
          </cell>
          <cell r="K173" t="str">
            <v>Share of each size in the new cars  (1)</v>
          </cell>
        </row>
        <row r="174">
          <cell r="C174">
            <v>1</v>
          </cell>
          <cell r="D174">
            <v>1</v>
          </cell>
          <cell r="E174">
            <v>1</v>
          </cell>
          <cell r="F174">
            <v>1</v>
          </cell>
          <cell r="G174">
            <v>1</v>
          </cell>
          <cell r="H174">
            <v>1</v>
          </cell>
          <cell r="K174">
            <v>1</v>
          </cell>
          <cell r="L174">
            <v>1</v>
          </cell>
          <cell r="M174">
            <v>1</v>
          </cell>
          <cell r="N174">
            <v>1</v>
          </cell>
          <cell r="O174">
            <v>1</v>
          </cell>
          <cell r="P174">
            <v>1</v>
          </cell>
        </row>
        <row r="176">
          <cell r="C176" t="str">
            <v>Number of  public road vehicles,per vehicle type (thousand)</v>
          </cell>
          <cell r="K176" t="str">
            <v>Number of  public road vehicles,per vehicle type (thousand)</v>
          </cell>
        </row>
        <row r="177">
          <cell r="A177" t="str">
            <v>nbvtpub</v>
          </cell>
          <cell r="C177">
            <v>90.213099999999997</v>
          </cell>
          <cell r="D177">
            <v>99.911008249999995</v>
          </cell>
          <cell r="E177">
            <v>108.14746428000001</v>
          </cell>
          <cell r="F177">
            <v>112.38747997999999</v>
          </cell>
          <cell r="G177">
            <v>117.58375453999999</v>
          </cell>
          <cell r="H177">
            <v>144.00717152999997</v>
          </cell>
          <cell r="K177">
            <v>90.213099999999997</v>
          </cell>
          <cell r="L177">
            <v>99.911008249999995</v>
          </cell>
          <cell r="M177">
            <v>110.91700645</v>
          </cell>
          <cell r="N177">
            <v>118.44077898999998</v>
          </cell>
          <cell r="O177">
            <v>126.62310715999999</v>
          </cell>
          <cell r="P177">
            <v>162.89779467000002</v>
          </cell>
        </row>
        <row r="179">
          <cell r="C179" t="str">
            <v>Number of new public road vehicles,per vehicle type,per period (thousand)</v>
          </cell>
          <cell r="K179" t="str">
            <v>Number of new public road vehicles,per vehicle type,per period (thousand)</v>
          </cell>
        </row>
        <row r="180">
          <cell r="C180">
            <v>0</v>
          </cell>
          <cell r="D180">
            <v>100.36207375000001</v>
          </cell>
          <cell r="E180">
            <v>41.706643793750011</v>
          </cell>
          <cell r="F180">
            <v>40.469416233799997</v>
          </cell>
          <cell r="G180">
            <v>42.846080353299982</v>
          </cell>
          <cell r="H180">
            <v>183.98564807359998</v>
          </cell>
          <cell r="K180">
            <v>0</v>
          </cell>
          <cell r="L180">
            <v>100.36207375000001</v>
          </cell>
          <cell r="M180">
            <v>44.476185963750005</v>
          </cell>
          <cell r="N180">
            <v>44.680969700749984</v>
          </cell>
          <cell r="O180">
            <v>47.859989131649996</v>
          </cell>
          <cell r="P180">
            <v>205.94965110440003</v>
          </cell>
        </row>
        <row r="182">
          <cell r="C182" t="str">
            <v>Total number of trucks (Thousand)</v>
          </cell>
          <cell r="K182" t="str">
            <v>Total number of trucks (Thousand)</v>
          </cell>
        </row>
        <row r="183">
          <cell r="C183">
            <v>5778.6381999999994</v>
          </cell>
          <cell r="D183">
            <v>6883.1072654277696</v>
          </cell>
          <cell r="E183">
            <v>7156.3390733070619</v>
          </cell>
          <cell r="F183">
            <v>7346.8062228688732</v>
          </cell>
          <cell r="G183">
            <v>7593.7049108572592</v>
          </cell>
          <cell r="H183">
            <v>9145.19318760446</v>
          </cell>
          <cell r="K183">
            <v>5778.6381999999994</v>
          </cell>
          <cell r="L183">
            <v>6883.1072654277696</v>
          </cell>
          <cell r="M183">
            <v>7108.3909571003378</v>
          </cell>
          <cell r="N183">
            <v>7278.5271394816436</v>
          </cell>
          <cell r="O183">
            <v>7523.2807869771241</v>
          </cell>
          <cell r="P183">
            <v>8139.2539051961148</v>
          </cell>
        </row>
        <row r="185">
          <cell r="C185" t="str">
            <v>Number of trucks,per truck type (Thousand)</v>
          </cell>
          <cell r="K185" t="str">
            <v>Number of trucks,per truck type (Thousand)</v>
          </cell>
        </row>
        <row r="186">
          <cell r="A186" t="str">
            <v>nbcam1</v>
          </cell>
          <cell r="C186">
            <v>5062.4156999999996</v>
          </cell>
          <cell r="D186">
            <v>6022.7188572492987</v>
          </cell>
          <cell r="E186">
            <v>6213.8492173525219</v>
          </cell>
          <cell r="F186">
            <v>6360.8648277598704</v>
          </cell>
          <cell r="G186">
            <v>6551.0892265965576</v>
          </cell>
          <cell r="H186">
            <v>7689.2784321378304</v>
          </cell>
          <cell r="K186">
            <v>5062.4156999999996</v>
          </cell>
          <cell r="L186">
            <v>6022.7188572492987</v>
          </cell>
          <cell r="M186">
            <v>6199.2277536872043</v>
          </cell>
          <cell r="N186">
            <v>6361.4327199069567</v>
          </cell>
          <cell r="O186">
            <v>6591.1462974706583</v>
          </cell>
          <cell r="P186">
            <v>7178.0080189924538</v>
          </cell>
        </row>
        <row r="187">
          <cell r="A187" t="str">
            <v>nbcam2</v>
          </cell>
          <cell r="C187">
            <v>716.22249999999997</v>
          </cell>
          <cell r="D187">
            <v>860.3884081784712</v>
          </cell>
          <cell r="E187">
            <v>942.48985595454008</v>
          </cell>
          <cell r="F187">
            <v>985.94139510900288</v>
          </cell>
          <cell r="G187">
            <v>1042.6156842607018</v>
          </cell>
          <cell r="H187">
            <v>1455.9147554666301</v>
          </cell>
          <cell r="K187">
            <v>716.22249999999997</v>
          </cell>
          <cell r="L187">
            <v>860.3884081784712</v>
          </cell>
          <cell r="M187">
            <v>909.16320341313326</v>
          </cell>
          <cell r="N187">
            <v>917.09441957468709</v>
          </cell>
          <cell r="O187">
            <v>932.13448950646568</v>
          </cell>
          <cell r="P187">
            <v>961.24588620366114</v>
          </cell>
        </row>
        <row r="189">
          <cell r="C189" t="str">
            <v>Number of new trucks,per truck type,per period (Thousand)</v>
          </cell>
          <cell r="K189" t="str">
            <v>Number of new trucks,per truck type,per period (Thousand)</v>
          </cell>
        </row>
        <row r="190">
          <cell r="A190" t="str">
            <v>nbnewcam1</v>
          </cell>
          <cell r="C190">
            <v>0</v>
          </cell>
          <cell r="D190">
            <v>6959.2657617492987</v>
          </cell>
          <cell r="E190">
            <v>2570.1043087166963</v>
          </cell>
          <cell r="F190">
            <v>2601.4860512615946</v>
          </cell>
          <cell r="G190">
            <v>2702.7660058018359</v>
          </cell>
          <cell r="H190">
            <v>11488.910183563834</v>
          </cell>
          <cell r="K190">
            <v>0</v>
          </cell>
          <cell r="L190">
            <v>6959.2657617492987</v>
          </cell>
          <cell r="M190">
            <v>2555.4828450513787</v>
          </cell>
          <cell r="N190">
            <v>2610.8999289261983</v>
          </cell>
          <cell r="O190">
            <v>2742.4795019269495</v>
          </cell>
          <cell r="P190">
            <v>11000.872871525436</v>
          </cell>
        </row>
        <row r="191">
          <cell r="A191" t="str">
            <v>nbnewcam2</v>
          </cell>
          <cell r="C191">
            <v>0</v>
          </cell>
          <cell r="D191">
            <v>992.88957067847127</v>
          </cell>
          <cell r="E191">
            <v>421.95486900656499</v>
          </cell>
          <cell r="F191">
            <v>415.7350322565062</v>
          </cell>
          <cell r="G191">
            <v>446.12114021975503</v>
          </cell>
          <cell r="H191">
            <v>2060.6318523378372</v>
          </cell>
          <cell r="K191">
            <v>0</v>
          </cell>
          <cell r="L191">
            <v>992.88957067847127</v>
          </cell>
          <cell r="M191">
            <v>388.62821646515818</v>
          </cell>
          <cell r="N191">
            <v>367.05068150974148</v>
          </cell>
          <cell r="O191">
            <v>377.29236566378006</v>
          </cell>
          <cell r="P191">
            <v>1501.8838901174113</v>
          </cell>
        </row>
        <row r="193">
          <cell r="C193" t="str">
            <v>Total number of motorcycles (Million)</v>
          </cell>
          <cell r="K193" t="str">
            <v>Total number of motorcycles (Million)</v>
          </cell>
        </row>
        <row r="194">
          <cell r="A194" t="str">
            <v>nbtw</v>
          </cell>
          <cell r="C194">
            <v>2333</v>
          </cell>
          <cell r="D194">
            <v>3844.8094999999998</v>
          </cell>
          <cell r="E194">
            <v>3908.1125075</v>
          </cell>
          <cell r="F194">
            <v>3988.6500676374999</v>
          </cell>
          <cell r="G194">
            <v>4102.1842963316876</v>
          </cell>
          <cell r="H194">
            <v>4795.6000829537616</v>
          </cell>
          <cell r="K194">
            <v>2333</v>
          </cell>
          <cell r="L194">
            <v>3844.8094999999998</v>
          </cell>
          <cell r="M194">
            <v>3884.2675074999997</v>
          </cell>
          <cell r="N194">
            <v>3859.8507426374999</v>
          </cell>
          <cell r="O194">
            <v>3916.0272587066879</v>
          </cell>
          <cell r="P194">
            <v>4300.4689127362617</v>
          </cell>
        </row>
        <row r="196">
          <cell r="C196" t="str">
            <v xml:space="preserve">Annual sales of motorcycles (million)   </v>
          </cell>
          <cell r="K196" t="str">
            <v xml:space="preserve">Annual sales of motorcycles (million)   </v>
          </cell>
        </row>
        <row r="197">
          <cell r="A197" t="str">
            <v>nbnewtw</v>
          </cell>
          <cell r="C197">
            <v>0</v>
          </cell>
          <cell r="D197">
            <v>247.7663</v>
          </cell>
          <cell r="E197">
            <v>254.8836</v>
          </cell>
          <cell r="F197">
            <v>262.3186</v>
          </cell>
          <cell r="G197">
            <v>273.99180000000001</v>
          </cell>
          <cell r="H197">
            <v>293.10840000000002</v>
          </cell>
          <cell r="K197">
            <v>0</v>
          </cell>
          <cell r="L197">
            <v>247.7663</v>
          </cell>
          <cell r="M197">
            <v>250.1146</v>
          </cell>
          <cell r="N197">
            <v>239.82550000000001</v>
          </cell>
          <cell r="O197">
            <v>254.4059</v>
          </cell>
          <cell r="P197">
            <v>265.93180000000001</v>
          </cell>
        </row>
        <row r="200">
          <cell r="C200" t="str">
            <v>Total/interurban traffic of private cars (Billion vkm)</v>
          </cell>
          <cell r="K200" t="str">
            <v>Total/interurban traffic of private cars (Billion vkm)</v>
          </cell>
        </row>
        <row r="201">
          <cell r="A201" t="str">
            <v>vkmcar</v>
          </cell>
          <cell r="C201">
            <v>397.56713730341966</v>
          </cell>
          <cell r="D201">
            <v>443.38361868767186</v>
          </cell>
          <cell r="E201">
            <v>450.69975493817446</v>
          </cell>
          <cell r="F201">
            <v>459.70204773686322</v>
          </cell>
          <cell r="G201">
            <v>472.85497615813631</v>
          </cell>
          <cell r="H201">
            <v>554.00155898667583</v>
          </cell>
          <cell r="K201">
            <v>397.56713730341966</v>
          </cell>
          <cell r="L201">
            <v>443.38361868767186</v>
          </cell>
          <cell r="M201">
            <v>448.6238806503635</v>
          </cell>
          <cell r="N201">
            <v>442.9998259585135</v>
          </cell>
          <cell r="O201">
            <v>432.99790404653504</v>
          </cell>
          <cell r="P201">
            <v>431.24073766607404</v>
          </cell>
        </row>
        <row r="203">
          <cell r="C203" t="str">
            <v>Total distance travelled per year by all cars, according to motorfuel (Billions Vkm/year)</v>
          </cell>
          <cell r="K203" t="str">
            <v>Total distance travelled per year by all cars, according to motorfuel (Billions Vkm/year)</v>
          </cell>
        </row>
        <row r="204">
          <cell r="C204">
            <v>210.69513889328917</v>
          </cell>
          <cell r="D204">
            <v>116.54424812235152</v>
          </cell>
          <cell r="E204">
            <v>113.69953750634414</v>
          </cell>
          <cell r="F204">
            <v>116.09549979130617</v>
          </cell>
          <cell r="G204">
            <v>109.52904225586155</v>
          </cell>
          <cell r="H204">
            <v>70.477354986256387</v>
          </cell>
          <cell r="K204">
            <v>210.69513889328917</v>
          </cell>
          <cell r="L204">
            <v>108.90990401314372</v>
          </cell>
          <cell r="M204">
            <v>136.74219861155575</v>
          </cell>
          <cell r="N204">
            <v>166.38288659799002</v>
          </cell>
          <cell r="O204">
            <v>175.29956357505927</v>
          </cell>
          <cell r="P204">
            <v>-176.0929252200188</v>
          </cell>
        </row>
        <row r="205">
          <cell r="C205">
            <v>180.27366204348385</v>
          </cell>
          <cell r="D205">
            <v>323.09286079433394</v>
          </cell>
          <cell r="E205">
            <v>328.98720564735078</v>
          </cell>
          <cell r="F205">
            <v>322.80725291359249</v>
          </cell>
          <cell r="G205">
            <v>322.38603393094382</v>
          </cell>
          <cell r="H205">
            <v>322.57606599296548</v>
          </cell>
          <cell r="K205">
            <v>180.27366204348385</v>
          </cell>
          <cell r="L205">
            <v>330.77602315354176</v>
          </cell>
          <cell r="M205">
            <v>303.71606500557823</v>
          </cell>
          <cell r="N205">
            <v>237.41953723316522</v>
          </cell>
          <cell r="O205">
            <v>179.41619588980012</v>
          </cell>
          <cell r="P205">
            <v>72.637772477328497</v>
          </cell>
        </row>
        <row r="206">
          <cell r="C206">
            <v>3.1746350377986774</v>
          </cell>
          <cell r="D206">
            <v>2.6725082709863979</v>
          </cell>
          <cell r="E206">
            <v>2.7107432569795198</v>
          </cell>
          <cell r="F206">
            <v>2.7810335906270072</v>
          </cell>
          <cell r="G206">
            <v>8.6733840147403714E-3</v>
          </cell>
          <cell r="H206">
            <v>-2.2550798438324966E-3</v>
          </cell>
          <cell r="K206">
            <v>3.1746350377986774</v>
          </cell>
          <cell r="L206">
            <v>2.6725082709863979</v>
          </cell>
          <cell r="M206">
            <v>2.7107432569795198</v>
          </cell>
          <cell r="N206">
            <v>2.7810335906270072</v>
          </cell>
          <cell r="O206">
            <v>8.6733840147403714E-3</v>
          </cell>
          <cell r="P206">
            <v>-2.2550798438324966E-3</v>
          </cell>
        </row>
        <row r="207">
          <cell r="C207">
            <v>0</v>
          </cell>
          <cell r="D207">
            <v>0</v>
          </cell>
          <cell r="E207">
            <v>0</v>
          </cell>
          <cell r="F207">
            <v>0</v>
          </cell>
          <cell r="G207">
            <v>0</v>
          </cell>
          <cell r="H207">
            <v>0</v>
          </cell>
          <cell r="K207">
            <v>0</v>
          </cell>
          <cell r="L207">
            <v>0</v>
          </cell>
          <cell r="M207">
            <v>0</v>
          </cell>
          <cell r="N207">
            <v>0</v>
          </cell>
          <cell r="O207">
            <v>0</v>
          </cell>
          <cell r="P207">
            <v>0</v>
          </cell>
        </row>
        <row r="208">
          <cell r="C208">
            <v>0</v>
          </cell>
          <cell r="D208">
            <v>0</v>
          </cell>
          <cell r="E208">
            <v>0</v>
          </cell>
          <cell r="F208">
            <v>0</v>
          </cell>
          <cell r="G208">
            <v>0</v>
          </cell>
          <cell r="H208">
            <v>0</v>
          </cell>
          <cell r="K208">
            <v>0</v>
          </cell>
          <cell r="L208">
            <v>0</v>
          </cell>
          <cell r="M208">
            <v>0</v>
          </cell>
          <cell r="N208">
            <v>0</v>
          </cell>
          <cell r="O208">
            <v>0</v>
          </cell>
          <cell r="P208">
            <v>0</v>
          </cell>
        </row>
        <row r="209">
          <cell r="C209">
            <v>0</v>
          </cell>
          <cell r="D209">
            <v>1.0740015000000003</v>
          </cell>
          <cell r="E209">
            <v>5.3022685274999999</v>
          </cell>
          <cell r="F209">
            <v>18.018261441337501</v>
          </cell>
          <cell r="G209">
            <v>40.931226587316196</v>
          </cell>
          <cell r="H209">
            <v>160.95039308729781</v>
          </cell>
          <cell r="K209">
            <v>0</v>
          </cell>
          <cell r="L209">
            <v>1.0251832499999998</v>
          </cell>
          <cell r="M209">
            <v>5.4548737762499995</v>
          </cell>
          <cell r="N209">
            <v>36.416368536731248</v>
          </cell>
          <cell r="O209">
            <v>78.273471197660911</v>
          </cell>
          <cell r="P209">
            <v>534.69814548860813</v>
          </cell>
        </row>
        <row r="211">
          <cell r="C211" t="str">
            <v>urban traffic of private cars (Billion vkm)</v>
          </cell>
          <cell r="K211" t="str">
            <v>urban traffic of private cars (Billion vkm)</v>
          </cell>
        </row>
        <row r="212">
          <cell r="C212">
            <v>0</v>
          </cell>
          <cell r="D212">
            <v>0</v>
          </cell>
          <cell r="E212">
            <v>0</v>
          </cell>
          <cell r="F212">
            <v>0</v>
          </cell>
          <cell r="G212">
            <v>0</v>
          </cell>
          <cell r="H212">
            <v>0</v>
          </cell>
          <cell r="K212">
            <v>0</v>
          </cell>
          <cell r="L212">
            <v>0</v>
          </cell>
          <cell r="M212">
            <v>0</v>
          </cell>
          <cell r="N212">
            <v>0</v>
          </cell>
          <cell r="O212">
            <v>0</v>
          </cell>
          <cell r="P212">
            <v>0</v>
          </cell>
        </row>
        <row r="214">
          <cell r="C214" t="str">
            <v>total passenger traffic in private cars (Billion Pkm)</v>
          </cell>
          <cell r="K214" t="str">
            <v>total passenger traffic in private cars (Billion Pkm)</v>
          </cell>
        </row>
        <row r="215">
          <cell r="A215" t="str">
            <v>pkmvp</v>
          </cell>
          <cell r="C215">
            <v>687.75139082118562</v>
          </cell>
          <cell r="D215">
            <v>729.41039110308895</v>
          </cell>
          <cell r="E215">
            <v>741.40109687329698</v>
          </cell>
          <cell r="F215">
            <v>756.66957057487684</v>
          </cell>
          <cell r="G215">
            <v>778.22471976106067</v>
          </cell>
          <cell r="H215">
            <v>909.72596001202032</v>
          </cell>
          <cell r="K215">
            <v>687.75139082118562</v>
          </cell>
          <cell r="L215">
            <v>729.41039110308895</v>
          </cell>
          <cell r="M215">
            <v>736.86472396822205</v>
          </cell>
          <cell r="N215">
            <v>732.23441232682694</v>
          </cell>
          <cell r="O215">
            <v>742.89450397264022</v>
          </cell>
          <cell r="P215">
            <v>815.82122751667885</v>
          </cell>
        </row>
        <row r="217">
          <cell r="C217" t="str">
            <v>Total/interurban  passenger traffic in public road vehicles (Billion pass-km)</v>
          </cell>
          <cell r="K217" t="str">
            <v>Total/interurban  passenger traffic in public road vehicles (Billion pass-km)</v>
          </cell>
        </row>
        <row r="218">
          <cell r="A218" t="str">
            <v>pkmroupub</v>
          </cell>
          <cell r="C218">
            <v>49.716140237226689</v>
          </cell>
          <cell r="D218">
            <v>58.197076748792696</v>
          </cell>
          <cell r="E218">
            <v>62.994722895216881</v>
          </cell>
          <cell r="F218">
            <v>65.464485971689342</v>
          </cell>
          <cell r="G218">
            <v>68.491259444132197</v>
          </cell>
          <cell r="H218">
            <v>83.882612744106325</v>
          </cell>
          <cell r="K218">
            <v>49.716140237226689</v>
          </cell>
          <cell r="L218">
            <v>58.197076748792696</v>
          </cell>
          <cell r="M218">
            <v>60.780999309154311</v>
          </cell>
          <cell r="N218">
            <v>64.671551468519425</v>
          </cell>
          <cell r="O218">
            <v>71.152402762892919</v>
          </cell>
          <cell r="P218">
            <v>93.729046746780767</v>
          </cell>
        </row>
        <row r="220">
          <cell r="C220" t="str">
            <v>Total / interurban passenger traffic in railways (Billion pass-km)</v>
          </cell>
          <cell r="K220" t="str">
            <v>Total / interurban passenger traffic in railways (Billion pass-km)</v>
          </cell>
        </row>
        <row r="221">
          <cell r="A221" t="str">
            <v>pkmfer</v>
          </cell>
          <cell r="C221">
            <v>82.253</v>
          </cell>
          <cell r="D221">
            <v>104.51978731638967</v>
          </cell>
          <cell r="E221">
            <v>112.93068913442173</v>
          </cell>
          <cell r="F221">
            <v>118.51511973929033</v>
          </cell>
          <cell r="G221">
            <v>125.36427569568706</v>
          </cell>
          <cell r="H221">
            <v>166.20570241264036</v>
          </cell>
          <cell r="K221">
            <v>82.253</v>
          </cell>
          <cell r="L221">
            <v>104.51978731638967</v>
          </cell>
          <cell r="M221">
            <v>113.54359354589263</v>
          </cell>
          <cell r="N221">
            <v>120.87938739243366</v>
          </cell>
          <cell r="O221">
            <v>132.5472157714222</v>
          </cell>
          <cell r="P221">
            <v>187.52491078154742</v>
          </cell>
        </row>
        <row r="223">
          <cell r="C223" t="str">
            <v xml:space="preserve"> urban  passenger traffic in public transport (Billion passengers)</v>
          </cell>
          <cell r="K223" t="str">
            <v xml:space="preserve"> urban  passenger traffic in public transport (Billion passengers)</v>
          </cell>
        </row>
        <row r="224">
          <cell r="C224">
            <v>0</v>
          </cell>
          <cell r="D224">
            <v>0</v>
          </cell>
          <cell r="E224">
            <v>0</v>
          </cell>
          <cell r="F224">
            <v>0</v>
          </cell>
          <cell r="G224">
            <v>0</v>
          </cell>
          <cell r="H224">
            <v>0</v>
          </cell>
          <cell r="K224">
            <v>0</v>
          </cell>
          <cell r="L224">
            <v>0</v>
          </cell>
          <cell r="M224">
            <v>0</v>
          </cell>
          <cell r="N224">
            <v>0</v>
          </cell>
          <cell r="O224">
            <v>0</v>
          </cell>
          <cell r="P224">
            <v>0</v>
          </cell>
        </row>
        <row r="225">
          <cell r="C225">
            <v>0</v>
          </cell>
          <cell r="D225">
            <v>0</v>
          </cell>
          <cell r="E225">
            <v>0</v>
          </cell>
          <cell r="F225">
            <v>0</v>
          </cell>
          <cell r="G225">
            <v>0</v>
          </cell>
          <cell r="H225">
            <v>0</v>
          </cell>
          <cell r="K225">
            <v>0</v>
          </cell>
          <cell r="L225">
            <v>0</v>
          </cell>
          <cell r="M225">
            <v>0</v>
          </cell>
          <cell r="N225">
            <v>0</v>
          </cell>
          <cell r="O225">
            <v>0</v>
          </cell>
          <cell r="P225">
            <v>0</v>
          </cell>
        </row>
        <row r="226">
          <cell r="C226">
            <v>0</v>
          </cell>
          <cell r="D226">
            <v>0</v>
          </cell>
          <cell r="E226">
            <v>0</v>
          </cell>
          <cell r="F226">
            <v>0</v>
          </cell>
          <cell r="G226">
            <v>0</v>
          </cell>
          <cell r="H226">
            <v>0</v>
          </cell>
          <cell r="K226">
            <v>0</v>
          </cell>
          <cell r="L226">
            <v>0</v>
          </cell>
          <cell r="M226">
            <v>0</v>
          </cell>
          <cell r="N226">
            <v>0</v>
          </cell>
          <cell r="O226">
            <v>0</v>
          </cell>
          <cell r="P226">
            <v>0</v>
          </cell>
        </row>
        <row r="228">
          <cell r="C228" t="str">
            <v>Total air traffic (million pass.)</v>
          </cell>
          <cell r="K228" t="str">
            <v>Total air traffic (million pass.)</v>
          </cell>
        </row>
        <row r="229">
          <cell r="A229" t="str">
            <v>passavd</v>
          </cell>
          <cell r="C229">
            <v>15.128</v>
          </cell>
          <cell r="D229">
            <v>14.2793192</v>
          </cell>
          <cell r="E229">
            <v>14.270242400000001</v>
          </cell>
          <cell r="F229">
            <v>15.377611999999999</v>
          </cell>
          <cell r="G229">
            <v>16.819310399999999</v>
          </cell>
          <cell r="H229">
            <v>24.038391999999998</v>
          </cell>
          <cell r="K229">
            <v>15.128</v>
          </cell>
          <cell r="L229">
            <v>14.2793192</v>
          </cell>
          <cell r="M229">
            <v>14.386728</v>
          </cell>
          <cell r="N229">
            <v>15.236921600000002</v>
          </cell>
          <cell r="O229">
            <v>15.9797064</v>
          </cell>
          <cell r="P229">
            <v>16.0387056</v>
          </cell>
        </row>
        <row r="232">
          <cell r="C232" t="str">
            <v>total inland freight traffic (Billion tkm)</v>
          </cell>
          <cell r="K232" t="str">
            <v>total inland freight traffic (Billion tkm)</v>
          </cell>
        </row>
        <row r="233">
          <cell r="C233">
            <v>342.38351928621756</v>
          </cell>
          <cell r="D233">
            <v>323.19218167532898</v>
          </cell>
          <cell r="E233">
            <v>363.70866775599393</v>
          </cell>
          <cell r="F233">
            <v>386.99507095948394</v>
          </cell>
          <cell r="G233">
            <v>415.32381953450715</v>
          </cell>
          <cell r="H233">
            <v>575.88111505441452</v>
          </cell>
          <cell r="K233">
            <v>342.38351928621756</v>
          </cell>
          <cell r="L233">
            <v>323.19218167532898</v>
          </cell>
          <cell r="M233">
            <v>352.07847131826446</v>
          </cell>
          <cell r="N233">
            <v>362.09756747633384</v>
          </cell>
          <cell r="O233">
            <v>375.31469495515466</v>
          </cell>
          <cell r="P233">
            <v>447.58004073222111</v>
          </cell>
        </row>
        <row r="235">
          <cell r="C235" t="str">
            <v>Freight traffic by road (Billion tkm)</v>
          </cell>
          <cell r="K235" t="str">
            <v>Freight traffic by road (Billion tkm)</v>
          </cell>
        </row>
        <row r="236">
          <cell r="A236" t="str">
            <v>tkmrou</v>
          </cell>
          <cell r="C236">
            <v>277.39651928621754</v>
          </cell>
          <cell r="D236">
            <v>281.48115415024182</v>
          </cell>
          <cell r="E236">
            <v>317.2133618549795</v>
          </cell>
          <cell r="F236">
            <v>337.6997657560965</v>
          </cell>
          <cell r="G236">
            <v>362.75211474991625</v>
          </cell>
          <cell r="H236">
            <v>501.77576413517107</v>
          </cell>
          <cell r="K236">
            <v>277.39651928621754</v>
          </cell>
          <cell r="L236">
            <v>281.48115415024182</v>
          </cell>
          <cell r="M236">
            <v>306.79470876204516</v>
          </cell>
          <cell r="N236">
            <v>315.87390730550044</v>
          </cell>
          <cell r="O236">
            <v>327.06950562716514</v>
          </cell>
          <cell r="P236">
            <v>385.92201729201571</v>
          </cell>
        </row>
        <row r="238">
          <cell r="C238" t="str">
            <v>Freight traffic by railways (Billion tkm)</v>
          </cell>
          <cell r="K238" t="str">
            <v>Freight traffic by railways (Billion tkm)</v>
          </cell>
        </row>
        <row r="239">
          <cell r="A239" t="str">
            <v>tkmfer</v>
          </cell>
          <cell r="C239">
            <v>57.725999999999999</v>
          </cell>
          <cell r="D239">
            <v>34.251490960930241</v>
          </cell>
          <cell r="E239">
            <v>38.263411209363774</v>
          </cell>
          <cell r="F239">
            <v>40.876518404292398</v>
          </cell>
          <cell r="G239">
            <v>43.94891808096768</v>
          </cell>
          <cell r="H239">
            <v>62.422862288388991</v>
          </cell>
          <cell r="K239">
            <v>57.725999999999999</v>
          </cell>
          <cell r="L239">
            <v>34.251490960930241</v>
          </cell>
          <cell r="M239">
            <v>37.373603388666638</v>
          </cell>
          <cell r="N239">
            <v>38.450963179764713</v>
          </cell>
          <cell r="O239">
            <v>39.855274868406518</v>
          </cell>
          <cell r="P239">
            <v>52.012030404727106</v>
          </cell>
        </row>
        <row r="241">
          <cell r="C241" t="str">
            <v>Freight traffic by waterways (Billion tkm)</v>
          </cell>
          <cell r="K241" t="str">
            <v>Freight traffic by waterways (Billion tkm)</v>
          </cell>
        </row>
        <row r="242">
          <cell r="A242" t="str">
            <v>tkmflv</v>
          </cell>
          <cell r="C242">
            <v>7.2610000000000001</v>
          </cell>
          <cell r="D242">
            <v>7.4595365641569131</v>
          </cell>
          <cell r="E242">
            <v>8.2318946916506466</v>
          </cell>
          <cell r="F242">
            <v>8.4187867990950274</v>
          </cell>
          <cell r="G242">
            <v>8.6227867036231771</v>
          </cell>
          <cell r="H242">
            <v>11.682488630854486</v>
          </cell>
          <cell r="K242">
            <v>7.2610000000000001</v>
          </cell>
          <cell r="L242">
            <v>7.4595365641569131</v>
          </cell>
          <cell r="M242">
            <v>7.9101591675526466</v>
          </cell>
          <cell r="N242">
            <v>7.7726969910686963</v>
          </cell>
          <cell r="O242">
            <v>8.3899144595830126</v>
          </cell>
          <cell r="P242">
            <v>9.6459930354782699</v>
          </cell>
        </row>
        <row r="244">
          <cell r="C244" t="str">
            <v>International freight traffic by sea (Million ton)</v>
          </cell>
          <cell r="K244" t="str">
            <v>International freight traffic by sea (Million ton)</v>
          </cell>
        </row>
        <row r="245">
          <cell r="C245">
            <v>340.327</v>
          </cell>
          <cell r="D245">
            <v>337.76886250580407</v>
          </cell>
          <cell r="E245">
            <v>345.95351159457448</v>
          </cell>
          <cell r="F245">
            <v>352.75243021642939</v>
          </cell>
          <cell r="G245">
            <v>360.22271867617519</v>
          </cell>
          <cell r="H245">
            <v>398.80129451883857</v>
          </cell>
          <cell r="K245">
            <v>340.327</v>
          </cell>
          <cell r="L245">
            <v>337.76886250580407</v>
          </cell>
          <cell r="M245">
            <v>345.95351159457448</v>
          </cell>
          <cell r="N245">
            <v>352.75243021642939</v>
          </cell>
          <cell r="O245">
            <v>360.22271867617519</v>
          </cell>
          <cell r="P245">
            <v>398.80129451883857</v>
          </cell>
        </row>
        <row r="248">
          <cell r="C248" t="str">
            <v>Saturation level of car ownership</v>
          </cell>
          <cell r="K248" t="str">
            <v>Saturation level of car ownership</v>
          </cell>
        </row>
        <row r="249">
          <cell r="C249">
            <v>1.6</v>
          </cell>
          <cell r="K249">
            <v>1.6</v>
          </cell>
        </row>
        <row r="251">
          <cell r="C251" t="str">
            <v>Saturation level of car annual distance (km/year)</v>
          </cell>
          <cell r="K251" t="str">
            <v>Saturation level of car annual distance (km/year)</v>
          </cell>
        </row>
        <row r="252">
          <cell r="C252">
            <v>14000</v>
          </cell>
          <cell r="K252">
            <v>14000</v>
          </cell>
        </row>
        <row r="254">
          <cell r="C254" t="str">
            <v>Elasticity of the passenger traffic by rail to the GDP (1)</v>
          </cell>
          <cell r="K254" t="str">
            <v>Elasticity of the passenger traffic by rail to the GDP (1)</v>
          </cell>
        </row>
        <row r="255">
          <cell r="C255">
            <v>0</v>
          </cell>
          <cell r="D255">
            <v>1.4374999999999873</v>
          </cell>
          <cell r="E255">
            <v>0.97499999999999909</v>
          </cell>
          <cell r="F255">
            <v>0.74615384615385194</v>
          </cell>
          <cell r="G255">
            <v>0.80714285714285638</v>
          </cell>
          <cell r="H255">
            <v>0.83529411764706363</v>
          </cell>
          <cell r="K255">
            <v>0</v>
          </cell>
          <cell r="L255">
            <v>1.4374999999999873</v>
          </cell>
          <cell r="M255">
            <v>1.0437499999999991</v>
          </cell>
          <cell r="N255">
            <v>0.96923076923077667</v>
          </cell>
          <cell r="O255">
            <v>1.3285714285714272</v>
          </cell>
          <cell r="P255">
            <v>1.0294117647058882</v>
          </cell>
        </row>
        <row r="257">
          <cell r="C257" t="str">
            <v>Elasticity of the freight traffic by rail to the GDP (1)</v>
          </cell>
          <cell r="K257" t="str">
            <v>Elasticity of the freight traffic by rail to the GDP (1)</v>
          </cell>
        </row>
        <row r="258">
          <cell r="C258">
            <v>0</v>
          </cell>
          <cell r="D258">
            <v>-3.0535714285714017</v>
          </cell>
          <cell r="E258">
            <v>1.3999999999999988</v>
          </cell>
          <cell r="F258">
            <v>1.0230769230769308</v>
          </cell>
          <cell r="G258">
            <v>1.042857142857142</v>
          </cell>
          <cell r="H258">
            <v>1.0411764705882411</v>
          </cell>
          <cell r="K258">
            <v>0</v>
          </cell>
          <cell r="L258">
            <v>-3.0535714285714017</v>
          </cell>
          <cell r="M258">
            <v>1.099999999999999</v>
          </cell>
          <cell r="N258">
            <v>0.43846153846154184</v>
          </cell>
          <cell r="O258">
            <v>0.51428571428571379</v>
          </cell>
          <cell r="P258">
            <v>0.78823529411765159</v>
          </cell>
        </row>
        <row r="260">
          <cell r="C260" t="str">
            <v>Elasticity of the annual sales of public transp. vehicles to the GDP (1)</v>
          </cell>
          <cell r="K260" t="str">
            <v>Elasticity of the annual sales of public transp. vehicles to the GDP (1)</v>
          </cell>
        </row>
        <row r="261">
          <cell r="C261">
            <v>0</v>
          </cell>
          <cell r="D261">
            <v>0</v>
          </cell>
          <cell r="E261">
            <v>0</v>
          </cell>
          <cell r="F261">
            <v>0</v>
          </cell>
          <cell r="G261">
            <v>0</v>
          </cell>
          <cell r="H261">
            <v>0</v>
          </cell>
          <cell r="K261">
            <v>0</v>
          </cell>
          <cell r="L261">
            <v>0</v>
          </cell>
          <cell r="M261">
            <v>0</v>
          </cell>
          <cell r="N261">
            <v>0</v>
          </cell>
          <cell r="O261">
            <v>0</v>
          </cell>
          <cell r="P261">
            <v>0</v>
          </cell>
        </row>
        <row r="263">
          <cell r="C263" t="str">
            <v>Annual distance travelled per private car (km)</v>
          </cell>
          <cell r="K263" t="str">
            <v>Annual distance travelled per private car (km)</v>
          </cell>
        </row>
        <row r="264">
          <cell r="C264">
            <v>13358.6692</v>
          </cell>
          <cell r="D264">
            <v>12971.125899999999</v>
          </cell>
          <cell r="E264">
            <v>12992.055200000001</v>
          </cell>
          <cell r="F264">
            <v>12911.733899999999</v>
          </cell>
          <cell r="G264">
            <v>12977.7392</v>
          </cell>
          <cell r="H264">
            <v>13421.01</v>
          </cell>
          <cell r="K264">
            <v>13358.6692</v>
          </cell>
          <cell r="L264">
            <v>12971.125899999999</v>
          </cell>
          <cell r="M264">
            <v>12932.215200000001</v>
          </cell>
          <cell r="N264">
            <v>12442.615599999999</v>
          </cell>
          <cell r="O264">
            <v>11883.8421</v>
          </cell>
          <cell r="P264">
            <v>10447.057699999999</v>
          </cell>
        </row>
        <row r="266">
          <cell r="C266" t="str">
            <v>Annual distance travelled per truck type (km)</v>
          </cell>
          <cell r="K266" t="str">
            <v>Annual distance travelled per truck type (km)</v>
          </cell>
        </row>
        <row r="267">
          <cell r="A267" t="str">
            <v>kmrvcam1</v>
          </cell>
          <cell r="C267">
            <v>15535.078387028514</v>
          </cell>
          <cell r="D267">
            <v>16190.658694961117</v>
          </cell>
          <cell r="E267">
            <v>16190.658694961117</v>
          </cell>
          <cell r="F267">
            <v>16190.658694961117</v>
          </cell>
          <cell r="G267">
            <v>16190.658694961117</v>
          </cell>
          <cell r="H267">
            <v>16190.658694961117</v>
          </cell>
          <cell r="K267">
            <v>15535.078387028514</v>
          </cell>
          <cell r="L267">
            <v>16190.658694961117</v>
          </cell>
          <cell r="M267">
            <v>16190.658694961117</v>
          </cell>
          <cell r="N267">
            <v>16190.658694961117</v>
          </cell>
          <cell r="O267">
            <v>16190.658694961117</v>
          </cell>
          <cell r="P267">
            <v>16190.658694961117</v>
          </cell>
        </row>
        <row r="268">
          <cell r="A268" t="str">
            <v>kmrvcam2</v>
          </cell>
          <cell r="C268">
            <v>41231.967665572112</v>
          </cell>
          <cell r="D268">
            <v>30779.663862349586</v>
          </cell>
          <cell r="E268">
            <v>30779.663862349586</v>
          </cell>
          <cell r="F268">
            <v>30779.663862349586</v>
          </cell>
          <cell r="G268">
            <v>30779.663862349586</v>
          </cell>
          <cell r="H268">
            <v>30779.663862349586</v>
          </cell>
          <cell r="K268">
            <v>41231.967665572112</v>
          </cell>
          <cell r="L268">
            <v>30779.663862349586</v>
          </cell>
          <cell r="M268">
            <v>30779.663862349586</v>
          </cell>
          <cell r="N268">
            <v>30779.663862349586</v>
          </cell>
          <cell r="O268">
            <v>30779.663862349586</v>
          </cell>
          <cell r="P268">
            <v>30779.663862349586</v>
          </cell>
        </row>
        <row r="271">
          <cell r="C271" t="str">
            <v>Energy efficiency index for new cars according to motor-fuels (1=base year)</v>
          </cell>
          <cell r="K271" t="str">
            <v>Energy efficiency index for new cars according to motor-fuels (1=base year)</v>
          </cell>
        </row>
        <row r="272">
          <cell r="A272" t="str">
            <v>cscaress</v>
          </cell>
          <cell r="C272">
            <v>1</v>
          </cell>
          <cell r="D272">
            <v>0.79769999999999996</v>
          </cell>
          <cell r="E272">
            <v>0.72460000000000002</v>
          </cell>
          <cell r="F272">
            <v>0.71819999999999995</v>
          </cell>
          <cell r="G272">
            <v>0.71179999999999999</v>
          </cell>
          <cell r="H272">
            <v>0.69889999999999997</v>
          </cell>
          <cell r="K272">
            <v>1</v>
          </cell>
          <cell r="L272">
            <v>0.79769999999999996</v>
          </cell>
          <cell r="M272">
            <v>0.72460000000000002</v>
          </cell>
          <cell r="N272">
            <v>0.63949999999999996</v>
          </cell>
          <cell r="O272">
            <v>0.55249999999999999</v>
          </cell>
          <cell r="P272">
            <v>0.26929999999999998</v>
          </cell>
        </row>
        <row r="273">
          <cell r="A273" t="str">
            <v>cscargzl</v>
          </cell>
          <cell r="C273">
            <v>1</v>
          </cell>
          <cell r="D273">
            <v>0.8347</v>
          </cell>
          <cell r="E273">
            <v>0.78320000000000001</v>
          </cell>
          <cell r="F273">
            <v>0.76759999999999995</v>
          </cell>
          <cell r="G273">
            <v>0.752</v>
          </cell>
          <cell r="H273">
            <v>0.73329999999999995</v>
          </cell>
          <cell r="K273">
            <v>1</v>
          </cell>
          <cell r="L273">
            <v>0.8347</v>
          </cell>
          <cell r="M273">
            <v>0.78320000000000001</v>
          </cell>
          <cell r="N273">
            <v>0.6835</v>
          </cell>
          <cell r="O273">
            <v>0.5837</v>
          </cell>
          <cell r="P273">
            <v>0.2964</v>
          </cell>
        </row>
        <row r="274">
          <cell r="A274" t="str">
            <v>cscarlpg</v>
          </cell>
          <cell r="C274">
            <v>1</v>
          </cell>
          <cell r="D274">
            <v>1</v>
          </cell>
          <cell r="E274">
            <v>1</v>
          </cell>
          <cell r="F274">
            <v>1</v>
          </cell>
          <cell r="G274">
            <v>1</v>
          </cell>
          <cell r="H274">
            <v>1</v>
          </cell>
          <cell r="K274">
            <v>1</v>
          </cell>
          <cell r="L274">
            <v>1</v>
          </cell>
          <cell r="M274">
            <v>1</v>
          </cell>
          <cell r="N274">
            <v>1</v>
          </cell>
          <cell r="O274">
            <v>1</v>
          </cell>
          <cell r="P274">
            <v>1</v>
          </cell>
        </row>
        <row r="275">
          <cell r="A275" t="str">
            <v>cscargas</v>
          </cell>
          <cell r="C275">
            <v>1</v>
          </cell>
          <cell r="D275">
            <v>1</v>
          </cell>
          <cell r="E275">
            <v>1</v>
          </cell>
          <cell r="F275">
            <v>1</v>
          </cell>
          <cell r="G275">
            <v>1</v>
          </cell>
          <cell r="H275">
            <v>1</v>
          </cell>
          <cell r="K275">
            <v>1</v>
          </cell>
          <cell r="L275">
            <v>1</v>
          </cell>
          <cell r="M275">
            <v>1</v>
          </cell>
          <cell r="N275">
            <v>1</v>
          </cell>
          <cell r="O275">
            <v>1</v>
          </cell>
          <cell r="P275">
            <v>1</v>
          </cell>
        </row>
        <row r="276">
          <cell r="A276" t="str">
            <v>cscarh2</v>
          </cell>
          <cell r="C276">
            <v>1</v>
          </cell>
          <cell r="D276">
            <v>1</v>
          </cell>
          <cell r="E276">
            <v>1</v>
          </cell>
          <cell r="F276">
            <v>1</v>
          </cell>
          <cell r="G276">
            <v>1</v>
          </cell>
          <cell r="H276">
            <v>1</v>
          </cell>
          <cell r="K276">
            <v>1</v>
          </cell>
          <cell r="L276">
            <v>1</v>
          </cell>
          <cell r="M276">
            <v>1</v>
          </cell>
          <cell r="N276">
            <v>1</v>
          </cell>
          <cell r="O276">
            <v>1</v>
          </cell>
          <cell r="P276">
            <v>1</v>
          </cell>
        </row>
        <row r="277">
          <cell r="A277" t="str">
            <v>cscarele</v>
          </cell>
          <cell r="C277">
            <v>1</v>
          </cell>
          <cell r="D277">
            <v>1</v>
          </cell>
          <cell r="E277">
            <v>1</v>
          </cell>
          <cell r="F277">
            <v>1</v>
          </cell>
          <cell r="G277">
            <v>1</v>
          </cell>
          <cell r="H277">
            <v>1</v>
          </cell>
          <cell r="K277">
            <v>1</v>
          </cell>
          <cell r="L277">
            <v>1</v>
          </cell>
          <cell r="M277">
            <v>0.97519999999999996</v>
          </cell>
          <cell r="N277">
            <v>0.92969999999999997</v>
          </cell>
          <cell r="O277">
            <v>0.88419999999999999</v>
          </cell>
          <cell r="P277">
            <v>0.70220000000000005</v>
          </cell>
        </row>
        <row r="279">
          <cell r="C279" t="str">
            <v xml:space="preserve">Energy efficiency index for public transp. vehicles (1=base year) </v>
          </cell>
          <cell r="K279" t="str">
            <v xml:space="preserve">Energy efficiency index for public transp. vehicles (1=base year) </v>
          </cell>
        </row>
        <row r="280">
          <cell r="C280">
            <v>1</v>
          </cell>
          <cell r="D280">
            <v>1</v>
          </cell>
          <cell r="E280">
            <v>0.96970000000000001</v>
          </cell>
          <cell r="F280">
            <v>0.93640000000000001</v>
          </cell>
          <cell r="G280">
            <v>0.9</v>
          </cell>
          <cell r="H280">
            <v>0.78790000000000004</v>
          </cell>
          <cell r="K280">
            <v>1</v>
          </cell>
          <cell r="L280">
            <v>1</v>
          </cell>
          <cell r="M280">
            <v>0.92730000000000001</v>
          </cell>
          <cell r="N280">
            <v>0.85450000000000004</v>
          </cell>
          <cell r="O280">
            <v>0.78180000000000005</v>
          </cell>
          <cell r="P280">
            <v>0.63639999999999997</v>
          </cell>
        </row>
        <row r="282">
          <cell r="C282" t="str">
            <v xml:space="preserve">Index of evolution of the load factor of public transp. vehicles (1=base year) </v>
          </cell>
          <cell r="K282" t="str">
            <v xml:space="preserve">Index of evolution of the load factor of public transp. vehicles (1=base year) </v>
          </cell>
        </row>
        <row r="283">
          <cell r="C283">
            <v>1</v>
          </cell>
          <cell r="D283">
            <v>0.86099999999999999</v>
          </cell>
          <cell r="E283">
            <v>0.86099999999999999</v>
          </cell>
          <cell r="F283">
            <v>0.86099999999999999</v>
          </cell>
          <cell r="G283">
            <v>0.86099999999999999</v>
          </cell>
          <cell r="H283">
            <v>0.86099999999999999</v>
          </cell>
          <cell r="K283">
            <v>1</v>
          </cell>
          <cell r="L283">
            <v>0.86099999999999999</v>
          </cell>
          <cell r="M283">
            <v>0.81</v>
          </cell>
          <cell r="N283">
            <v>0.80710000000000004</v>
          </cell>
          <cell r="O283">
            <v>0.8306</v>
          </cell>
          <cell r="P283">
            <v>0.85050000000000003</v>
          </cell>
        </row>
        <row r="285">
          <cell r="C285" t="str">
            <v xml:space="preserve">Energy efficiency index of new trucks (1=base year) </v>
          </cell>
          <cell r="K285" t="str">
            <v xml:space="preserve">Energy efficiency index of new trucks (1=base year) </v>
          </cell>
        </row>
        <row r="286">
          <cell r="A286" t="str">
            <v>cscam1</v>
          </cell>
          <cell r="C286">
            <v>1</v>
          </cell>
          <cell r="D286">
            <v>0.997</v>
          </cell>
          <cell r="E286">
            <v>0.92010000000000003</v>
          </cell>
          <cell r="F286">
            <v>0.92010000000000003</v>
          </cell>
          <cell r="G286">
            <v>0.92010000000000003</v>
          </cell>
          <cell r="H286">
            <v>0.92010000000000003</v>
          </cell>
          <cell r="K286">
            <v>1</v>
          </cell>
          <cell r="L286">
            <v>0.997</v>
          </cell>
          <cell r="M286">
            <v>0.92010000000000003</v>
          </cell>
          <cell r="N286">
            <v>0.81889999999999996</v>
          </cell>
          <cell r="O286">
            <v>0.62590000000000001</v>
          </cell>
          <cell r="P286">
            <v>0.313</v>
          </cell>
        </row>
        <row r="287">
          <cell r="A287" t="str">
            <v>cscam2</v>
          </cell>
          <cell r="C287">
            <v>1</v>
          </cell>
          <cell r="D287">
            <v>1</v>
          </cell>
          <cell r="E287">
            <v>0.96970000000000001</v>
          </cell>
          <cell r="F287">
            <v>0.93640000000000001</v>
          </cell>
          <cell r="G287">
            <v>0.9</v>
          </cell>
          <cell r="H287">
            <v>0.78790000000000004</v>
          </cell>
          <cell r="K287">
            <v>1</v>
          </cell>
          <cell r="L287">
            <v>1</v>
          </cell>
          <cell r="M287">
            <v>0.92730000000000001</v>
          </cell>
          <cell r="N287">
            <v>0.85450000000000004</v>
          </cell>
          <cell r="O287">
            <v>0.78180000000000005</v>
          </cell>
          <cell r="P287">
            <v>0.63639999999999997</v>
          </cell>
        </row>
        <row r="289">
          <cell r="C289" t="str">
            <v xml:space="preserve">Index of evolution of the load factor of trucks (1=base year) </v>
          </cell>
          <cell r="K289" t="str">
            <v xml:space="preserve">Index of evolution of the load factor of trucks (1=base year) </v>
          </cell>
        </row>
        <row r="290">
          <cell r="C290">
            <v>1</v>
          </cell>
          <cell r="D290">
            <v>1</v>
          </cell>
          <cell r="E290">
            <v>1</v>
          </cell>
          <cell r="F290">
            <v>1</v>
          </cell>
          <cell r="G290">
            <v>1</v>
          </cell>
          <cell r="H290">
            <v>1</v>
          </cell>
          <cell r="K290">
            <v>1</v>
          </cell>
          <cell r="L290">
            <v>1</v>
          </cell>
          <cell r="M290">
            <v>1</v>
          </cell>
          <cell r="N290">
            <v>1</v>
          </cell>
          <cell r="O290">
            <v>1</v>
          </cell>
          <cell r="P290">
            <v>1</v>
          </cell>
        </row>
        <row r="291">
          <cell r="C291">
            <v>1</v>
          </cell>
          <cell r="D291">
            <v>1</v>
          </cell>
          <cell r="E291">
            <v>1</v>
          </cell>
          <cell r="F291">
            <v>1</v>
          </cell>
          <cell r="G291">
            <v>1</v>
          </cell>
          <cell r="H291">
            <v>1</v>
          </cell>
          <cell r="K291">
            <v>1</v>
          </cell>
          <cell r="L291">
            <v>1</v>
          </cell>
          <cell r="M291">
            <v>1</v>
          </cell>
          <cell r="N291">
            <v>1</v>
          </cell>
          <cell r="O291">
            <v>1</v>
          </cell>
          <cell r="P291">
            <v>1</v>
          </cell>
        </row>
        <row r="293">
          <cell r="C293" t="str">
            <v>Energy efficiency index for rail (1=base year)</v>
          </cell>
          <cell r="K293" t="str">
            <v>Energy efficiency index for rail (1=base year)</v>
          </cell>
        </row>
        <row r="294">
          <cell r="C294">
            <v>1</v>
          </cell>
          <cell r="D294">
            <v>0.78169999999999995</v>
          </cell>
          <cell r="E294">
            <v>0.78169999999999995</v>
          </cell>
          <cell r="F294">
            <v>0.78169999999999995</v>
          </cell>
          <cell r="G294">
            <v>0.78169999999999995</v>
          </cell>
          <cell r="H294">
            <v>0.78169999999999995</v>
          </cell>
          <cell r="K294">
            <v>1</v>
          </cell>
          <cell r="L294">
            <v>0.78169999999999995</v>
          </cell>
          <cell r="M294">
            <v>0.75939999999999996</v>
          </cell>
          <cell r="N294">
            <v>0.73699999999999999</v>
          </cell>
          <cell r="O294">
            <v>0.7147</v>
          </cell>
          <cell r="P294">
            <v>0.54869999999999997</v>
          </cell>
        </row>
        <row r="296">
          <cell r="C296" t="str">
            <v>Evolution index of the specific energy consumption per passenger in air transport (1=base year)</v>
          </cell>
          <cell r="K296" t="str">
            <v>Evolution index of the specific energy consumption per passenger in air transport (1=base year)</v>
          </cell>
        </row>
        <row r="297">
          <cell r="C297">
            <v>1</v>
          </cell>
          <cell r="D297">
            <v>0.80410000000000004</v>
          </cell>
          <cell r="E297">
            <v>0.74560000000000004</v>
          </cell>
          <cell r="F297">
            <v>0.69130000000000003</v>
          </cell>
          <cell r="G297">
            <v>0.64100000000000001</v>
          </cell>
          <cell r="H297">
            <v>0.4738</v>
          </cell>
          <cell r="K297">
            <v>1</v>
          </cell>
          <cell r="L297">
            <v>0.80410000000000004</v>
          </cell>
          <cell r="M297">
            <v>0.74560000000000004</v>
          </cell>
          <cell r="N297">
            <v>0.69130000000000003</v>
          </cell>
          <cell r="O297">
            <v>0.64100000000000001</v>
          </cell>
          <cell r="P297">
            <v>0.4738</v>
          </cell>
        </row>
        <row r="299">
          <cell r="C299" t="str">
            <v>Share of plug-in hybrid cars in the car stock, by motor fuel (1)</v>
          </cell>
          <cell r="K299" t="str">
            <v>Share of plug-in hybrid cars in the car stock, by motor fuel (1)</v>
          </cell>
        </row>
        <row r="300">
          <cell r="A300" t="str">
            <v>txhybcaress</v>
          </cell>
          <cell r="C300">
            <v>0</v>
          </cell>
          <cell r="D300">
            <v>1.6000000000000001E-3</v>
          </cell>
          <cell r="E300">
            <v>8.0999999999999996E-3</v>
          </cell>
          <cell r="F300">
            <v>2.58E-2</v>
          </cell>
          <cell r="G300">
            <v>5.7299999999999997E-2</v>
          </cell>
          <cell r="H300">
            <v>5.8900000000000001E-2</v>
          </cell>
          <cell r="K300">
            <v>0</v>
          </cell>
          <cell r="L300">
            <v>1.6000000000000001E-3</v>
          </cell>
          <cell r="M300">
            <v>3.3999999999999998E-3</v>
          </cell>
          <cell r="N300">
            <v>7.3999999999999996E-2</v>
          </cell>
          <cell r="O300">
            <v>0.1089</v>
          </cell>
          <cell r="P300">
            <v>0.1043</v>
          </cell>
        </row>
        <row r="301">
          <cell r="A301" t="str">
            <v>txhybcargzl</v>
          </cell>
          <cell r="C301">
            <v>0</v>
          </cell>
          <cell r="D301">
            <v>0</v>
          </cell>
          <cell r="E301">
            <v>0</v>
          </cell>
          <cell r="F301">
            <v>0</v>
          </cell>
          <cell r="G301">
            <v>0</v>
          </cell>
          <cell r="H301">
            <v>0</v>
          </cell>
          <cell r="K301">
            <v>0</v>
          </cell>
          <cell r="L301">
            <v>0</v>
          </cell>
          <cell r="M301">
            <v>0</v>
          </cell>
          <cell r="N301">
            <v>0</v>
          </cell>
          <cell r="O301">
            <v>0</v>
          </cell>
          <cell r="P301">
            <v>0</v>
          </cell>
        </row>
        <row r="302">
          <cell r="A302" t="str">
            <v>txhybcarlpg</v>
          </cell>
          <cell r="C302">
            <v>0</v>
          </cell>
          <cell r="D302">
            <v>0</v>
          </cell>
          <cell r="E302">
            <v>0</v>
          </cell>
          <cell r="F302">
            <v>0</v>
          </cell>
          <cell r="G302">
            <v>0</v>
          </cell>
          <cell r="H302">
            <v>0</v>
          </cell>
          <cell r="K302">
            <v>0</v>
          </cell>
          <cell r="L302">
            <v>0</v>
          </cell>
          <cell r="M302">
            <v>0</v>
          </cell>
          <cell r="N302">
            <v>0</v>
          </cell>
          <cell r="O302">
            <v>0</v>
          </cell>
          <cell r="P302">
            <v>0</v>
          </cell>
        </row>
        <row r="303">
          <cell r="A303" t="str">
            <v>txhybcargas</v>
          </cell>
          <cell r="C303">
            <v>0</v>
          </cell>
          <cell r="D303">
            <v>0</v>
          </cell>
          <cell r="E303">
            <v>0</v>
          </cell>
          <cell r="F303">
            <v>0</v>
          </cell>
          <cell r="G303">
            <v>0</v>
          </cell>
          <cell r="H303">
            <v>0</v>
          </cell>
          <cell r="K303">
            <v>0</v>
          </cell>
          <cell r="L303">
            <v>0</v>
          </cell>
          <cell r="M303">
            <v>0</v>
          </cell>
          <cell r="N303">
            <v>0</v>
          </cell>
          <cell r="O303">
            <v>0</v>
          </cell>
          <cell r="P303">
            <v>0</v>
          </cell>
        </row>
        <row r="304">
          <cell r="A304" t="str">
            <v>txhybcarh2</v>
          </cell>
          <cell r="C304">
            <v>0</v>
          </cell>
          <cell r="D304">
            <v>0</v>
          </cell>
          <cell r="E304">
            <v>0</v>
          </cell>
          <cell r="F304">
            <v>0</v>
          </cell>
          <cell r="G304">
            <v>0</v>
          </cell>
          <cell r="H304">
            <v>0</v>
          </cell>
          <cell r="K304">
            <v>0</v>
          </cell>
          <cell r="L304">
            <v>0</v>
          </cell>
          <cell r="M304">
            <v>0</v>
          </cell>
          <cell r="N304">
            <v>0</v>
          </cell>
          <cell r="O304">
            <v>0</v>
          </cell>
          <cell r="P304">
            <v>0</v>
          </cell>
        </row>
        <row r="305">
          <cell r="A305" t="str">
            <v>txhybcarele</v>
          </cell>
          <cell r="C305">
            <v>0</v>
          </cell>
          <cell r="D305">
            <v>0</v>
          </cell>
          <cell r="E305">
            <v>0</v>
          </cell>
          <cell r="F305">
            <v>0</v>
          </cell>
          <cell r="G305">
            <v>0</v>
          </cell>
          <cell r="H305">
            <v>0</v>
          </cell>
          <cell r="K305">
            <v>0</v>
          </cell>
          <cell r="L305">
            <v>0</v>
          </cell>
          <cell r="M305">
            <v>0</v>
          </cell>
          <cell r="N305">
            <v>0</v>
          </cell>
          <cell r="O305">
            <v>0</v>
          </cell>
          <cell r="P305">
            <v>0</v>
          </cell>
        </row>
        <row r="307">
          <cell r="C307" t="str">
            <v>Share of electric mode in the use of plug-in hybrids cars (1)</v>
          </cell>
          <cell r="K307" t="str">
            <v>Share of electric mode in the use of plug-in hybrids cars (1)</v>
          </cell>
        </row>
        <row r="308">
          <cell r="C308">
            <v>0</v>
          </cell>
          <cell r="D308">
            <v>0.3</v>
          </cell>
          <cell r="E308">
            <v>0.7</v>
          </cell>
          <cell r="F308">
            <v>0.7</v>
          </cell>
          <cell r="G308">
            <v>0.7</v>
          </cell>
          <cell r="H308">
            <v>0.7</v>
          </cell>
          <cell r="K308">
            <v>0</v>
          </cell>
          <cell r="L308">
            <v>0.3</v>
          </cell>
          <cell r="M308">
            <v>0.7</v>
          </cell>
          <cell r="N308">
            <v>0.7</v>
          </cell>
          <cell r="O308">
            <v>0.7</v>
          </cell>
          <cell r="P308">
            <v>0.7</v>
          </cell>
        </row>
        <row r="309">
          <cell r="C309">
            <v>0</v>
          </cell>
          <cell r="D309">
            <v>0.3</v>
          </cell>
          <cell r="E309">
            <v>0.7</v>
          </cell>
          <cell r="F309">
            <v>0.7</v>
          </cell>
          <cell r="G309">
            <v>0.7</v>
          </cell>
          <cell r="H309">
            <v>0.7</v>
          </cell>
          <cell r="K309">
            <v>0</v>
          </cell>
          <cell r="L309">
            <v>0.3</v>
          </cell>
          <cell r="M309">
            <v>0.7</v>
          </cell>
          <cell r="N309">
            <v>0.7</v>
          </cell>
          <cell r="O309">
            <v>0.7</v>
          </cell>
          <cell r="P309">
            <v>0.7</v>
          </cell>
        </row>
        <row r="310">
          <cell r="C310">
            <v>0</v>
          </cell>
          <cell r="D310">
            <v>0</v>
          </cell>
          <cell r="E310">
            <v>0</v>
          </cell>
          <cell r="F310">
            <v>0</v>
          </cell>
          <cell r="G310">
            <v>0</v>
          </cell>
          <cell r="H310">
            <v>0</v>
          </cell>
          <cell r="K310">
            <v>0</v>
          </cell>
          <cell r="L310">
            <v>0</v>
          </cell>
          <cell r="M310">
            <v>0</v>
          </cell>
          <cell r="N310">
            <v>0</v>
          </cell>
          <cell r="O310">
            <v>0</v>
          </cell>
          <cell r="P310">
            <v>0</v>
          </cell>
        </row>
        <row r="311">
          <cell r="C311">
            <v>0</v>
          </cell>
          <cell r="D311">
            <v>0</v>
          </cell>
          <cell r="E311">
            <v>0</v>
          </cell>
          <cell r="F311">
            <v>0</v>
          </cell>
          <cell r="G311">
            <v>0</v>
          </cell>
          <cell r="H311">
            <v>0</v>
          </cell>
          <cell r="K311">
            <v>0</v>
          </cell>
          <cell r="L311">
            <v>0</v>
          </cell>
          <cell r="M311">
            <v>0</v>
          </cell>
          <cell r="N311">
            <v>0</v>
          </cell>
          <cell r="O311">
            <v>0</v>
          </cell>
          <cell r="P311">
            <v>0</v>
          </cell>
        </row>
        <row r="312">
          <cell r="C312">
            <v>0</v>
          </cell>
          <cell r="D312">
            <v>0</v>
          </cell>
          <cell r="E312">
            <v>0</v>
          </cell>
          <cell r="F312">
            <v>0</v>
          </cell>
          <cell r="G312">
            <v>0</v>
          </cell>
          <cell r="H312">
            <v>0</v>
          </cell>
          <cell r="K312">
            <v>0</v>
          </cell>
          <cell r="L312">
            <v>0</v>
          </cell>
          <cell r="M312">
            <v>0</v>
          </cell>
          <cell r="N312">
            <v>0</v>
          </cell>
          <cell r="O312">
            <v>0</v>
          </cell>
          <cell r="P312">
            <v>0</v>
          </cell>
        </row>
        <row r="313">
          <cell r="C313">
            <v>0</v>
          </cell>
          <cell r="D313">
            <v>0</v>
          </cell>
          <cell r="E313">
            <v>0</v>
          </cell>
          <cell r="F313">
            <v>0</v>
          </cell>
          <cell r="G313">
            <v>0</v>
          </cell>
          <cell r="H313">
            <v>0</v>
          </cell>
          <cell r="K313">
            <v>0</v>
          </cell>
          <cell r="L313">
            <v>0</v>
          </cell>
          <cell r="M313">
            <v>0</v>
          </cell>
          <cell r="N313">
            <v>0</v>
          </cell>
          <cell r="O313">
            <v>0</v>
          </cell>
          <cell r="P313">
            <v>0</v>
          </cell>
        </row>
        <row r="315">
          <cell r="C315" t="str">
            <v>Share of plug-in hybrids in the sales of new road freight transport vehicles, by vehicle type, on th</v>
          </cell>
          <cell r="K315" t="str">
            <v>Share of plug-in hybrids in the sales of new road freight transport vehicles, by vehicle type, on th</v>
          </cell>
        </row>
        <row r="316">
          <cell r="C316">
            <v>0</v>
          </cell>
          <cell r="D316">
            <v>0</v>
          </cell>
          <cell r="E316">
            <v>0</v>
          </cell>
          <cell r="F316">
            <v>0</v>
          </cell>
          <cell r="G316">
            <v>0</v>
          </cell>
          <cell r="H316">
            <v>0</v>
          </cell>
          <cell r="K316">
            <v>0</v>
          </cell>
          <cell r="L316">
            <v>0</v>
          </cell>
          <cell r="M316">
            <v>0</v>
          </cell>
          <cell r="N316">
            <v>0</v>
          </cell>
          <cell r="O316">
            <v>0</v>
          </cell>
          <cell r="P316">
            <v>0</v>
          </cell>
        </row>
        <row r="317">
          <cell r="C317">
            <v>0</v>
          </cell>
          <cell r="D317">
            <v>0</v>
          </cell>
          <cell r="E317">
            <v>0</v>
          </cell>
          <cell r="F317">
            <v>0</v>
          </cell>
          <cell r="G317">
            <v>0</v>
          </cell>
          <cell r="H317">
            <v>0</v>
          </cell>
          <cell r="K317">
            <v>0</v>
          </cell>
          <cell r="L317">
            <v>0</v>
          </cell>
          <cell r="M317">
            <v>0</v>
          </cell>
          <cell r="N317">
            <v>0</v>
          </cell>
          <cell r="O317">
            <v>0</v>
          </cell>
          <cell r="P317">
            <v>0</v>
          </cell>
        </row>
        <row r="319">
          <cell r="C319" t="str">
            <v>Share of electric mode in the use of plug-in hybrids freight road transportation vehicles (1)</v>
          </cell>
          <cell r="K319" t="str">
            <v>Share of electric mode in the use of plug-in hybrids freight road transportation vehicles (1)</v>
          </cell>
        </row>
        <row r="320">
          <cell r="C320">
            <v>0</v>
          </cell>
          <cell r="D320">
            <v>0</v>
          </cell>
          <cell r="E320">
            <v>0.7</v>
          </cell>
          <cell r="F320">
            <v>0.7</v>
          </cell>
          <cell r="G320">
            <v>0.7</v>
          </cell>
          <cell r="H320">
            <v>0.7</v>
          </cell>
          <cell r="K320">
            <v>0</v>
          </cell>
          <cell r="L320">
            <v>0</v>
          </cell>
          <cell r="M320">
            <v>0.7</v>
          </cell>
          <cell r="N320">
            <v>0.7</v>
          </cell>
          <cell r="O320">
            <v>0.7</v>
          </cell>
          <cell r="P320">
            <v>0.7</v>
          </cell>
        </row>
        <row r="321">
          <cell r="C321">
            <v>0</v>
          </cell>
          <cell r="D321">
            <v>0</v>
          </cell>
          <cell r="E321">
            <v>0.7</v>
          </cell>
          <cell r="F321">
            <v>0.7</v>
          </cell>
          <cell r="G321">
            <v>0.7</v>
          </cell>
          <cell r="H321">
            <v>0.7</v>
          </cell>
          <cell r="K321">
            <v>0</v>
          </cell>
          <cell r="L321">
            <v>0</v>
          </cell>
          <cell r="M321">
            <v>0.7</v>
          </cell>
          <cell r="N321">
            <v>0.7</v>
          </cell>
          <cell r="O321">
            <v>0.7</v>
          </cell>
          <cell r="P321">
            <v>0.7</v>
          </cell>
        </row>
        <row r="323">
          <cell r="C323" t="str">
            <v>Share of plug-in hybrids in the sales of new public road  transport vehicles, by vehicle type, on th</v>
          </cell>
          <cell r="K323" t="str">
            <v>Share of plug-in hybrids in the sales of new public road  transport vehicles, by vehicle type, on th</v>
          </cell>
        </row>
        <row r="324">
          <cell r="C324">
            <v>0</v>
          </cell>
          <cell r="D324">
            <v>0</v>
          </cell>
          <cell r="E324">
            <v>0</v>
          </cell>
          <cell r="F324">
            <v>0</v>
          </cell>
          <cell r="G324">
            <v>0</v>
          </cell>
          <cell r="H324">
            <v>0</v>
          </cell>
          <cell r="K324">
            <v>0</v>
          </cell>
          <cell r="L324">
            <v>0</v>
          </cell>
          <cell r="M324">
            <v>0</v>
          </cell>
          <cell r="N324">
            <v>0</v>
          </cell>
          <cell r="O324">
            <v>0</v>
          </cell>
          <cell r="P324">
            <v>0</v>
          </cell>
        </row>
        <row r="326">
          <cell r="C326" t="str">
            <v>Share of electric mode in the use of plug-in hybrids public transport vehicles, per vehicle type (1)</v>
          </cell>
          <cell r="K326" t="str">
            <v>Share of electric mode in the use of plug-in hybrids public transport vehicles, per vehicle type (1)</v>
          </cell>
        </row>
        <row r="327">
          <cell r="C327">
            <v>0</v>
          </cell>
          <cell r="D327">
            <v>0</v>
          </cell>
          <cell r="E327">
            <v>0.2</v>
          </cell>
          <cell r="F327">
            <v>0.2</v>
          </cell>
          <cell r="G327">
            <v>0.2</v>
          </cell>
          <cell r="H327">
            <v>0.2</v>
          </cell>
          <cell r="K327">
            <v>0</v>
          </cell>
          <cell r="L327">
            <v>0</v>
          </cell>
          <cell r="M327">
            <v>0.2</v>
          </cell>
          <cell r="N327">
            <v>0.2</v>
          </cell>
          <cell r="O327">
            <v>0.2</v>
          </cell>
          <cell r="P327">
            <v>0.2</v>
          </cell>
        </row>
        <row r="330">
          <cell r="C330" t="str">
            <v>Average distance travelled per year by one car, according to motorfuel (km/year)</v>
          </cell>
          <cell r="K330" t="str">
            <v>Average distance travelled per year by one car, according to motorfuel (km/year)</v>
          </cell>
        </row>
        <row r="331">
          <cell r="C331">
            <v>10566.530963666894</v>
          </cell>
          <cell r="D331">
            <v>8635.128253965966</v>
          </cell>
          <cell r="E331">
            <v>8502.8360977355151</v>
          </cell>
          <cell r="F331">
            <v>8368.1527849132872</v>
          </cell>
          <cell r="G331">
            <v>8017.6831758467406</v>
          </cell>
          <cell r="H331">
            <v>5898.7637341124873</v>
          </cell>
          <cell r="K331">
            <v>10566.530963666894</v>
          </cell>
          <cell r="L331">
            <v>8437.7525039493739</v>
          </cell>
          <cell r="M331">
            <v>8996.2797952043329</v>
          </cell>
          <cell r="N331">
            <v>8964.3360112713854</v>
          </cell>
          <cell r="O331">
            <v>8385.5076207038437</v>
          </cell>
          <cell r="P331">
            <v>-42833.166730763071</v>
          </cell>
        </row>
        <row r="332">
          <cell r="C332">
            <v>18823.438444795462</v>
          </cell>
          <cell r="D332">
            <v>15831.067418611356</v>
          </cell>
          <cell r="E332">
            <v>15850.629625202295</v>
          </cell>
          <cell r="F332">
            <v>15890.744694381827</v>
          </cell>
          <cell r="G332">
            <v>16083.13644182305</v>
          </cell>
          <cell r="H332">
            <v>17341.73128614471</v>
          </cell>
          <cell r="K332">
            <v>18823.438444795462</v>
          </cell>
          <cell r="L332">
            <v>15750.403900005495</v>
          </cell>
          <cell r="M332">
            <v>16053.90713244359</v>
          </cell>
          <cell r="N332">
            <v>16494.053329849194</v>
          </cell>
          <cell r="O332">
            <v>17417.356853276495</v>
          </cell>
          <cell r="P332">
            <v>47821.660939229012</v>
          </cell>
        </row>
        <row r="333">
          <cell r="C333">
            <v>13008.663198288865</v>
          </cell>
          <cell r="D333">
            <v>13008.663198288865</v>
          </cell>
          <cell r="E333">
            <v>13008.663198288865</v>
          </cell>
          <cell r="F333">
            <v>13008.663198288865</v>
          </cell>
          <cell r="G333">
            <v>13008.663198288865</v>
          </cell>
          <cell r="H333">
            <v>13008.663198288865</v>
          </cell>
          <cell r="K333">
            <v>13008.663198288865</v>
          </cell>
          <cell r="L333">
            <v>13008.663198288865</v>
          </cell>
          <cell r="M333">
            <v>13008.663198288865</v>
          </cell>
          <cell r="N333">
            <v>13008.663198288865</v>
          </cell>
          <cell r="O333">
            <v>13008.663198288865</v>
          </cell>
          <cell r="P333">
            <v>13008.663198288865</v>
          </cell>
        </row>
        <row r="334">
          <cell r="C334">
            <v>0</v>
          </cell>
          <cell r="D334">
            <v>0</v>
          </cell>
          <cell r="E334">
            <v>0</v>
          </cell>
          <cell r="F334">
            <v>0</v>
          </cell>
          <cell r="G334">
            <v>0</v>
          </cell>
          <cell r="H334">
            <v>0</v>
          </cell>
          <cell r="K334">
            <v>0</v>
          </cell>
          <cell r="L334">
            <v>0</v>
          </cell>
          <cell r="M334">
            <v>0</v>
          </cell>
          <cell r="N334">
            <v>0</v>
          </cell>
          <cell r="O334">
            <v>0</v>
          </cell>
          <cell r="P334">
            <v>0</v>
          </cell>
        </row>
        <row r="335">
          <cell r="C335">
            <v>0</v>
          </cell>
          <cell r="D335">
            <v>0</v>
          </cell>
          <cell r="E335">
            <v>0</v>
          </cell>
          <cell r="F335">
            <v>0</v>
          </cell>
          <cell r="G335">
            <v>0</v>
          </cell>
          <cell r="H335">
            <v>0</v>
          </cell>
          <cell r="K335">
            <v>0</v>
          </cell>
          <cell r="L335">
            <v>0</v>
          </cell>
          <cell r="M335">
            <v>0</v>
          </cell>
          <cell r="N335">
            <v>0</v>
          </cell>
          <cell r="O335">
            <v>0</v>
          </cell>
          <cell r="P335">
            <v>0</v>
          </cell>
        </row>
        <row r="336">
          <cell r="C336">
            <v>15000</v>
          </cell>
          <cell r="D336">
            <v>15000</v>
          </cell>
          <cell r="E336">
            <v>15000</v>
          </cell>
          <cell r="F336">
            <v>15000</v>
          </cell>
          <cell r="G336">
            <v>15000</v>
          </cell>
          <cell r="H336">
            <v>15000</v>
          </cell>
          <cell r="K336">
            <v>15000</v>
          </cell>
          <cell r="L336">
            <v>15000</v>
          </cell>
          <cell r="M336">
            <v>15000</v>
          </cell>
          <cell r="N336">
            <v>15000</v>
          </cell>
          <cell r="O336">
            <v>15000</v>
          </cell>
          <cell r="P336">
            <v>15000</v>
          </cell>
        </row>
        <row r="338">
          <cell r="C338" t="str">
            <v>actual specific motor fuel consumption of cars per motor fuel  (l/100km).</v>
          </cell>
          <cell r="K338" t="str">
            <v>actual specific motor fuel consumption of cars per motor fuel  (l/100km).</v>
          </cell>
        </row>
        <row r="339">
          <cell r="C339">
            <v>7.9490399999999992</v>
          </cell>
          <cell r="D339">
            <v>7.0211548173829623</v>
          </cell>
          <cell r="E339">
            <v>6.6677542251867195</v>
          </cell>
          <cell r="F339">
            <v>6.2944995217098132</v>
          </cell>
          <cell r="G339">
            <v>6.0587181092447215</v>
          </cell>
          <cell r="H339">
            <v>5.2629121393152571</v>
          </cell>
          <cell r="K339">
            <v>7.9490399999999992</v>
          </cell>
          <cell r="L339">
            <v>7.0249001640439648</v>
          </cell>
          <cell r="M339">
            <v>6.5443245638262235</v>
          </cell>
          <cell r="N339">
            <v>5.9828387034073645</v>
          </cell>
          <cell r="O339">
            <v>5.4414402081799267</v>
          </cell>
          <cell r="P339">
            <v>0.17188990382382907</v>
          </cell>
        </row>
        <row r="340">
          <cell r="C340">
            <v>6.6</v>
          </cell>
          <cell r="D340">
            <v>5.8986120631848671</v>
          </cell>
          <cell r="E340">
            <v>5.6657271912195881</v>
          </cell>
          <cell r="F340">
            <v>5.4569737404108958</v>
          </cell>
          <cell r="G340">
            <v>5.2775274979927271</v>
          </cell>
          <cell r="H340">
            <v>4.6153031220905314</v>
          </cell>
          <cell r="K340">
            <v>6.6</v>
          </cell>
          <cell r="L340">
            <v>5.8980879642934072</v>
          </cell>
          <cell r="M340">
            <v>5.7272865628173824</v>
          </cell>
          <cell r="N340">
            <v>5.6249313110441834</v>
          </cell>
          <cell r="O340">
            <v>5.5579972660066943</v>
          </cell>
          <cell r="P340">
            <v>-2.0060369330535628</v>
          </cell>
        </row>
        <row r="341">
          <cell r="C341">
            <v>9.4142399999999995</v>
          </cell>
          <cell r="D341">
            <v>9.1606638438939409</v>
          </cell>
          <cell r="E341">
            <v>9.1549091712630819</v>
          </cell>
          <cell r="F341">
            <v>9.1509312310596762</v>
          </cell>
          <cell r="G341">
            <v>10.898400897099544</v>
          </cell>
          <cell r="H341">
            <v>10.898400897099544</v>
          </cell>
          <cell r="K341">
            <v>9.4142399999999995</v>
          </cell>
          <cell r="L341">
            <v>9.1606638438939409</v>
          </cell>
          <cell r="M341">
            <v>9.1549091712630819</v>
          </cell>
          <cell r="N341">
            <v>9.1509312310596762</v>
          </cell>
          <cell r="O341">
            <v>10.898400897099544</v>
          </cell>
          <cell r="P341">
            <v>10.898400897099544</v>
          </cell>
        </row>
        <row r="342">
          <cell r="C342">
            <v>7.26</v>
          </cell>
          <cell r="D342">
            <v>0</v>
          </cell>
          <cell r="E342">
            <v>0</v>
          </cell>
          <cell r="F342">
            <v>0</v>
          </cell>
          <cell r="G342">
            <v>0</v>
          </cell>
          <cell r="H342">
            <v>0</v>
          </cell>
          <cell r="K342">
            <v>7.26</v>
          </cell>
          <cell r="L342">
            <v>0</v>
          </cell>
          <cell r="M342">
            <v>0</v>
          </cell>
          <cell r="N342">
            <v>0</v>
          </cell>
          <cell r="O342">
            <v>0</v>
          </cell>
          <cell r="P342">
            <v>0</v>
          </cell>
        </row>
        <row r="343">
          <cell r="C343">
            <v>0</v>
          </cell>
          <cell r="D343">
            <v>0</v>
          </cell>
          <cell r="E343">
            <v>0</v>
          </cell>
          <cell r="F343">
            <v>0</v>
          </cell>
          <cell r="G343">
            <v>0</v>
          </cell>
          <cell r="H343">
            <v>0</v>
          </cell>
          <cell r="K343">
            <v>0</v>
          </cell>
          <cell r="L343">
            <v>0</v>
          </cell>
          <cell r="M343">
            <v>0</v>
          </cell>
          <cell r="N343">
            <v>0</v>
          </cell>
          <cell r="O343">
            <v>0</v>
          </cell>
          <cell r="P343">
            <v>0</v>
          </cell>
        </row>
        <row r="344">
          <cell r="C344">
            <v>7.9490399999999992</v>
          </cell>
          <cell r="D344">
            <v>7.7199631200000001</v>
          </cell>
          <cell r="E344">
            <v>7.7199631200000001</v>
          </cell>
          <cell r="F344">
            <v>7.7199631199999992</v>
          </cell>
          <cell r="G344">
            <v>7.7199631199999983</v>
          </cell>
          <cell r="H344">
            <v>7.7199631200000001</v>
          </cell>
          <cell r="K344">
            <v>7.9490399999999992</v>
          </cell>
          <cell r="L344">
            <v>7.7199631200000001</v>
          </cell>
          <cell r="M344">
            <v>7.6365593670066323</v>
          </cell>
          <cell r="N344">
            <v>7.3819865887233842</v>
          </cell>
          <cell r="O344">
            <v>7.1228405698669395</v>
          </cell>
          <cell r="P344">
            <v>6.0854379656888318</v>
          </cell>
        </row>
        <row r="346">
          <cell r="C346" t="str">
            <v xml:space="preserve">Electricity consumption of  electric and plug-in hybrid trucks and LDVs, by class of road transport </v>
          </cell>
          <cell r="K346" t="str">
            <v xml:space="preserve">Electricity consumption of  electric and plug-in hybrid trucks and LDVs, by class of road transport </v>
          </cell>
        </row>
        <row r="347">
          <cell r="C347">
            <v>0</v>
          </cell>
          <cell r="D347">
            <v>0</v>
          </cell>
          <cell r="E347">
            <v>1.2106088479873302E-2</v>
          </cell>
          <cell r="F347">
            <v>2.5442460962670312E-2</v>
          </cell>
          <cell r="G347">
            <v>4.7674794890328089E-2</v>
          </cell>
          <cell r="H347">
            <v>0.18185785786136671</v>
          </cell>
          <cell r="K347">
            <v>0</v>
          </cell>
          <cell r="L347">
            <v>0</v>
          </cell>
          <cell r="M347">
            <v>2.4074432563741154E-2</v>
          </cell>
          <cell r="N347">
            <v>7.6056282162134892E-2</v>
          </cell>
          <cell r="O347">
            <v>0.24808903950579747</v>
          </cell>
          <cell r="P347">
            <v>1.9658392383114291</v>
          </cell>
        </row>
        <row r="348">
          <cell r="C348">
            <v>0</v>
          </cell>
          <cell r="D348">
            <v>0</v>
          </cell>
          <cell r="E348">
            <v>0</v>
          </cell>
          <cell r="F348">
            <v>0</v>
          </cell>
          <cell r="G348">
            <v>0</v>
          </cell>
          <cell r="H348">
            <v>0</v>
          </cell>
          <cell r="K348">
            <v>0</v>
          </cell>
          <cell r="L348">
            <v>0</v>
          </cell>
          <cell r="M348">
            <v>0</v>
          </cell>
          <cell r="N348">
            <v>8.9805842159930184E-3</v>
          </cell>
          <cell r="O348">
            <v>5.1589084710246445E-2</v>
          </cell>
          <cell r="P348">
            <v>0.66826011694984744</v>
          </cell>
        </row>
        <row r="375">
          <cell r="A375" t="str">
            <v>Corrections</v>
          </cell>
        </row>
        <row r="378">
          <cell r="C378" t="str">
            <v>Average distance travelled per year by one car, according to motorfuel (km/year)</v>
          </cell>
          <cell r="K378" t="str">
            <v>Average distance travelled per year by one car, according to motorfuel (km/year)</v>
          </cell>
        </row>
        <row r="379">
          <cell r="C379">
            <v>10566.530963666894</v>
          </cell>
          <cell r="D379">
            <v>8635.128253965966</v>
          </cell>
          <cell r="E379">
            <v>8502.8360977355151</v>
          </cell>
          <cell r="F379">
            <v>8368.1527849132872</v>
          </cell>
          <cell r="G379">
            <v>8017.6831758467406</v>
          </cell>
          <cell r="H379">
            <v>5898.7637341124873</v>
          </cell>
          <cell r="K379">
            <v>10566.530963666894</v>
          </cell>
          <cell r="L379">
            <v>8437.7525039493739</v>
          </cell>
          <cell r="M379">
            <v>8996.2797952043329</v>
          </cell>
          <cell r="N379">
            <v>8964.3360112713854</v>
          </cell>
          <cell r="O379">
            <v>8385.5076207038437</v>
          </cell>
          <cell r="P379">
            <v>8385.5076207038437</v>
          </cell>
        </row>
        <row r="380">
          <cell r="C380">
            <v>18823.438444795462</v>
          </cell>
          <cell r="D380">
            <v>15831.067418611356</v>
          </cell>
          <cell r="E380">
            <v>15850.629625202295</v>
          </cell>
          <cell r="F380">
            <v>15890.744694381827</v>
          </cell>
          <cell r="G380">
            <v>16083.13644182305</v>
          </cell>
          <cell r="H380">
            <v>17341.73128614471</v>
          </cell>
          <cell r="K380">
            <v>18823.438444795462</v>
          </cell>
          <cell r="L380">
            <v>15750.403900005495</v>
          </cell>
          <cell r="M380">
            <v>16053.90713244359</v>
          </cell>
          <cell r="N380">
            <v>16494.053329849194</v>
          </cell>
          <cell r="O380">
            <v>17417.356853276495</v>
          </cell>
          <cell r="P380">
            <v>17417.356853276495</v>
          </cell>
        </row>
        <row r="381">
          <cell r="C381">
            <v>13008.663198288865</v>
          </cell>
          <cell r="D381">
            <v>13008.663198288865</v>
          </cell>
          <cell r="E381">
            <v>13008.663198288865</v>
          </cell>
          <cell r="F381">
            <v>13008.663198288865</v>
          </cell>
          <cell r="G381">
            <v>13008.663198288865</v>
          </cell>
          <cell r="H381">
            <v>13008.663198288865</v>
          </cell>
          <cell r="K381">
            <v>13008.663198288865</v>
          </cell>
          <cell r="L381">
            <v>13008.663198288865</v>
          </cell>
          <cell r="M381">
            <v>13008.663198288865</v>
          </cell>
          <cell r="N381">
            <v>13008.663198288865</v>
          </cell>
          <cell r="O381">
            <v>13008.663198288865</v>
          </cell>
          <cell r="P381">
            <v>13008.663198288865</v>
          </cell>
        </row>
        <row r="382">
          <cell r="C382">
            <v>0</v>
          </cell>
          <cell r="D382">
            <v>0</v>
          </cell>
          <cell r="E382">
            <v>0</v>
          </cell>
          <cell r="F382">
            <v>0</v>
          </cell>
          <cell r="G382">
            <v>0</v>
          </cell>
          <cell r="H382">
            <v>0</v>
          </cell>
          <cell r="K382">
            <v>0</v>
          </cell>
          <cell r="L382">
            <v>0</v>
          </cell>
          <cell r="M382">
            <v>0</v>
          </cell>
          <cell r="N382">
            <v>0</v>
          </cell>
          <cell r="O382">
            <v>0</v>
          </cell>
          <cell r="P382">
            <v>0</v>
          </cell>
        </row>
        <row r="383">
          <cell r="C383">
            <v>0</v>
          </cell>
          <cell r="D383">
            <v>0</v>
          </cell>
          <cell r="E383">
            <v>0</v>
          </cell>
          <cell r="F383">
            <v>0</v>
          </cell>
          <cell r="G383">
            <v>0</v>
          </cell>
          <cell r="H383">
            <v>0</v>
          </cell>
          <cell r="K383">
            <v>0</v>
          </cell>
          <cell r="L383">
            <v>0</v>
          </cell>
          <cell r="M383">
            <v>0</v>
          </cell>
          <cell r="N383">
            <v>0</v>
          </cell>
          <cell r="O383">
            <v>0</v>
          </cell>
          <cell r="P383">
            <v>0</v>
          </cell>
        </row>
        <row r="384">
          <cell r="C384">
            <v>15000</v>
          </cell>
          <cell r="D384">
            <v>15000</v>
          </cell>
          <cell r="E384">
            <v>15000</v>
          </cell>
          <cell r="F384">
            <v>15000</v>
          </cell>
          <cell r="G384">
            <v>15000</v>
          </cell>
          <cell r="H384">
            <v>15000</v>
          </cell>
          <cell r="K384">
            <v>15000</v>
          </cell>
          <cell r="L384">
            <v>15000</v>
          </cell>
          <cell r="M384">
            <v>15000</v>
          </cell>
          <cell r="N384">
            <v>15000</v>
          </cell>
          <cell r="O384">
            <v>15000</v>
          </cell>
          <cell r="P384" t="e">
            <v>#REF!</v>
          </cell>
        </row>
        <row r="387">
          <cell r="C387" t="str">
            <v>Total distance travelled per year by all cars, according to motorfuel (Billions Vkm/year)</v>
          </cell>
          <cell r="K387" t="str">
            <v>Total distance travelled per year by all cars, according to motorfuel (Billions Vkm/year)</v>
          </cell>
        </row>
        <row r="388">
          <cell r="A388" t="str">
            <v>essvkmcar</v>
          </cell>
          <cell r="C388">
            <v>210.69513889328917</v>
          </cell>
          <cell r="D388">
            <v>116.54424812235152</v>
          </cell>
          <cell r="E388">
            <v>113.69953750634414</v>
          </cell>
          <cell r="F388">
            <v>116.09549979130617</v>
          </cell>
          <cell r="G388">
            <v>109.52904225586155</v>
          </cell>
          <cell r="H388">
            <v>70.477354986256387</v>
          </cell>
          <cell r="K388">
            <v>210.69513889328917</v>
          </cell>
          <cell r="L388">
            <v>108.90990401314372</v>
          </cell>
          <cell r="M388">
            <v>136.74219861155575</v>
          </cell>
          <cell r="N388">
            <v>166.38288659799002</v>
          </cell>
          <cell r="O388">
            <v>175.29956357505927</v>
          </cell>
          <cell r="P388">
            <v>34.473952758761946</v>
          </cell>
        </row>
        <row r="389">
          <cell r="A389" t="str">
            <v>dslvkmcar</v>
          </cell>
          <cell r="C389">
            <v>180.27366204348385</v>
          </cell>
          <cell r="D389">
            <v>323.09286079433394</v>
          </cell>
          <cell r="E389">
            <v>328.98720564735078</v>
          </cell>
          <cell r="F389">
            <v>322.80725291359249</v>
          </cell>
          <cell r="G389">
            <v>322.38603393094382</v>
          </cell>
          <cell r="H389">
            <v>322.57606599296548</v>
          </cell>
          <cell r="K389">
            <v>180.27366204348385</v>
          </cell>
          <cell r="L389">
            <v>330.77602315354176</v>
          </cell>
          <cell r="M389">
            <v>303.71606500557823</v>
          </cell>
          <cell r="N389">
            <v>237.41953723316522</v>
          </cell>
          <cell r="O389">
            <v>179.41619588980012</v>
          </cell>
          <cell r="P389">
            <v>26.455752046598271</v>
          </cell>
        </row>
        <row r="390">
          <cell r="A390" t="str">
            <v>gplvkmcar</v>
          </cell>
          <cell r="C390">
            <v>3.1746350377986774</v>
          </cell>
          <cell r="D390">
            <v>2.6725082709863979</v>
          </cell>
          <cell r="E390">
            <v>2.7107432569795198</v>
          </cell>
          <cell r="F390">
            <v>2.7810335906270072</v>
          </cell>
          <cell r="G390">
            <v>8.6733840147403714E-3</v>
          </cell>
          <cell r="H390">
            <v>-2.2550798438324966E-3</v>
          </cell>
          <cell r="K390">
            <v>3.1746350377986774</v>
          </cell>
          <cell r="L390">
            <v>2.6725082709863979</v>
          </cell>
          <cell r="M390">
            <v>2.7107432569795198</v>
          </cell>
          <cell r="N390">
            <v>2.7810335906270072</v>
          </cell>
          <cell r="O390">
            <v>8.6733840147403714E-3</v>
          </cell>
          <cell r="P390">
            <v>-2.2550798438324966E-3</v>
          </cell>
        </row>
        <row r="391">
          <cell r="A391" t="str">
            <v>gazvkmcar</v>
          </cell>
          <cell r="C391">
            <v>0</v>
          </cell>
          <cell r="D391">
            <v>0</v>
          </cell>
          <cell r="E391">
            <v>0</v>
          </cell>
          <cell r="F391">
            <v>0</v>
          </cell>
          <cell r="G391">
            <v>0</v>
          </cell>
          <cell r="H391">
            <v>0</v>
          </cell>
          <cell r="K391">
            <v>0</v>
          </cell>
          <cell r="L391">
            <v>0</v>
          </cell>
          <cell r="M391">
            <v>0</v>
          </cell>
          <cell r="N391">
            <v>0</v>
          </cell>
          <cell r="O391">
            <v>0</v>
          </cell>
          <cell r="P391">
            <v>0</v>
          </cell>
        </row>
        <row r="392">
          <cell r="A392" t="str">
            <v>hydvkmcar</v>
          </cell>
          <cell r="C392">
            <v>0</v>
          </cell>
          <cell r="D392">
            <v>0</v>
          </cell>
          <cell r="E392">
            <v>0</v>
          </cell>
          <cell r="F392">
            <v>0</v>
          </cell>
          <cell r="G392">
            <v>0</v>
          </cell>
          <cell r="H392">
            <v>0</v>
          </cell>
          <cell r="K392">
            <v>0</v>
          </cell>
          <cell r="L392">
            <v>0</v>
          </cell>
          <cell r="M392">
            <v>0</v>
          </cell>
          <cell r="N392">
            <v>0</v>
          </cell>
          <cell r="O392">
            <v>0</v>
          </cell>
          <cell r="P392">
            <v>0</v>
          </cell>
        </row>
        <row r="393">
          <cell r="A393" t="str">
            <v>elcvkmcar</v>
          </cell>
          <cell r="C393">
            <v>0</v>
          </cell>
          <cell r="D393">
            <v>1.0740015000000003</v>
          </cell>
          <cell r="E393">
            <v>5.3022685274999999</v>
          </cell>
          <cell r="F393">
            <v>18.018261441337501</v>
          </cell>
          <cell r="G393">
            <v>40.931226587316196</v>
          </cell>
          <cell r="H393">
            <v>160.95039308729781</v>
          </cell>
          <cell r="K393">
            <v>0</v>
          </cell>
          <cell r="L393">
            <v>1.0251832499999998</v>
          </cell>
          <cell r="M393">
            <v>5.4548737762499995</v>
          </cell>
          <cell r="N393">
            <v>36.416368536731248</v>
          </cell>
          <cell r="O393">
            <v>78.273471197660911</v>
          </cell>
          <cell r="P393" t="e">
            <v>#REF!</v>
          </cell>
        </row>
        <row r="396">
          <cell r="C396" t="str">
            <v>actual specific motor fuel consumption of cars per motor fuel  (l/100km).</v>
          </cell>
          <cell r="K396" t="str">
            <v>actual specific motor fuel consumption of cars per motor fuel  (l/100km).</v>
          </cell>
        </row>
        <row r="397">
          <cell r="C397">
            <v>7.9490399999999992</v>
          </cell>
          <cell r="D397">
            <v>7.0211548173829623</v>
          </cell>
          <cell r="E397">
            <v>6.6677542251867195</v>
          </cell>
          <cell r="F397">
            <v>6.2944995217098132</v>
          </cell>
          <cell r="G397">
            <v>6.0587181092447215</v>
          </cell>
          <cell r="H397">
            <v>5.2629121393152571</v>
          </cell>
          <cell r="K397">
            <v>7.9490399999999992</v>
          </cell>
          <cell r="L397">
            <v>7.0249001640439648</v>
          </cell>
          <cell r="M397">
            <v>6.5443245638262235</v>
          </cell>
          <cell r="N397">
            <v>5.9828387034073645</v>
          </cell>
          <cell r="O397">
            <v>5.4414402081799267</v>
          </cell>
          <cell r="P397">
            <v>2.7250000000000001</v>
          </cell>
        </row>
        <row r="398">
          <cell r="C398">
            <v>6.6</v>
          </cell>
          <cell r="D398">
            <v>5.8986120631848671</v>
          </cell>
          <cell r="E398">
            <v>5.6657271912195881</v>
          </cell>
          <cell r="F398">
            <v>5.4569737404108958</v>
          </cell>
          <cell r="G398">
            <v>5.2775274979927271</v>
          </cell>
          <cell r="H398">
            <v>4.6153031220905314</v>
          </cell>
          <cell r="K398">
            <v>6.6</v>
          </cell>
          <cell r="L398">
            <v>5.8980879642934072</v>
          </cell>
          <cell r="M398">
            <v>5.7272865628173824</v>
          </cell>
          <cell r="N398">
            <v>5.6249313110441834</v>
          </cell>
          <cell r="O398">
            <v>5.5579972660066943</v>
          </cell>
          <cell r="P398">
            <v>2.3499999999999996</v>
          </cell>
        </row>
        <row r="399">
          <cell r="C399">
            <v>9.4142399999999995</v>
          </cell>
          <cell r="D399">
            <v>9.1606638438939409</v>
          </cell>
          <cell r="E399">
            <v>9.1549091712630819</v>
          </cell>
          <cell r="F399">
            <v>9.1509312310596762</v>
          </cell>
          <cell r="G399">
            <v>10.898400897099544</v>
          </cell>
          <cell r="H399">
            <v>10.898400897099544</v>
          </cell>
          <cell r="K399">
            <v>9.4142399999999995</v>
          </cell>
          <cell r="L399">
            <v>9.1606638438939409</v>
          </cell>
          <cell r="M399">
            <v>9.1549091712630819</v>
          </cell>
          <cell r="N399">
            <v>9.1509312310596762</v>
          </cell>
          <cell r="O399">
            <v>10.898400897099544</v>
          </cell>
          <cell r="P399">
            <v>10.898400897099544</v>
          </cell>
        </row>
        <row r="400">
          <cell r="C400">
            <v>7.26</v>
          </cell>
          <cell r="D400">
            <v>0</v>
          </cell>
          <cell r="E400">
            <v>0</v>
          </cell>
          <cell r="F400">
            <v>0</v>
          </cell>
          <cell r="G400">
            <v>0</v>
          </cell>
          <cell r="H400">
            <v>0</v>
          </cell>
          <cell r="K400">
            <v>7.26</v>
          </cell>
          <cell r="L400">
            <v>0</v>
          </cell>
          <cell r="M400">
            <v>0</v>
          </cell>
          <cell r="N400">
            <v>0</v>
          </cell>
          <cell r="O400">
            <v>0</v>
          </cell>
          <cell r="P400">
            <v>0</v>
          </cell>
        </row>
        <row r="401">
          <cell r="C401">
            <v>0</v>
          </cell>
          <cell r="D401">
            <v>0</v>
          </cell>
          <cell r="E401">
            <v>0</v>
          </cell>
          <cell r="F401">
            <v>0</v>
          </cell>
          <cell r="G401">
            <v>0</v>
          </cell>
          <cell r="H401">
            <v>0</v>
          </cell>
          <cell r="K401">
            <v>0</v>
          </cell>
          <cell r="L401">
            <v>0</v>
          </cell>
          <cell r="M401">
            <v>0</v>
          </cell>
          <cell r="N401">
            <v>0</v>
          </cell>
          <cell r="O401">
            <v>0</v>
          </cell>
          <cell r="P401">
            <v>0</v>
          </cell>
        </row>
        <row r="402">
          <cell r="C402">
            <v>7.9490399999999992</v>
          </cell>
          <cell r="D402">
            <v>7.7199631200000001</v>
          </cell>
          <cell r="E402">
            <v>7.7199631200000001</v>
          </cell>
          <cell r="F402">
            <v>7.7199631199999992</v>
          </cell>
          <cell r="G402">
            <v>7.7199631199999983</v>
          </cell>
          <cell r="H402">
            <v>7.7199631200000001</v>
          </cell>
          <cell r="K402">
            <v>7.9490399999999992</v>
          </cell>
          <cell r="L402">
            <v>7.7199631200000001</v>
          </cell>
          <cell r="M402">
            <v>7.6365593670066323</v>
          </cell>
          <cell r="N402">
            <v>7.3819865887233842</v>
          </cell>
          <cell r="O402">
            <v>7.1228405698669395</v>
          </cell>
          <cell r="P402">
            <v>5.5889939810834051</v>
          </cell>
        </row>
        <row r="405">
          <cell r="C405" t="str">
            <v>Motor fuel consumption of private cars,per fuel (EBU)</v>
          </cell>
          <cell r="K405" t="str">
            <v>Motor fuel consumption of private cars,per fuel (EBU)</v>
          </cell>
        </row>
        <row r="406">
          <cell r="A406" t="str">
            <v>specfcaress</v>
          </cell>
          <cell r="C406">
            <v>13.39859269494649</v>
          </cell>
          <cell r="D406">
            <v>6.5430594963370812</v>
          </cell>
          <cell r="E406">
            <v>6.0305762237494003</v>
          </cell>
          <cell r="F406">
            <v>5.7405238952208091</v>
          </cell>
          <cell r="G406">
            <v>5.095906972132541</v>
          </cell>
          <cell r="H406">
            <v>2.8449860414680122</v>
          </cell>
          <cell r="K406">
            <v>13.39859269494649</v>
          </cell>
          <cell r="L406">
            <v>6.1177117087257047</v>
          </cell>
          <cell r="M406">
            <v>7.1420440176120765</v>
          </cell>
          <cell r="N406">
            <v>7.5510246343567768</v>
          </cell>
          <cell r="O406">
            <v>7.0493412936793911</v>
          </cell>
          <cell r="P406">
            <v>0.69666280639901523</v>
          </cell>
        </row>
        <row r="407">
          <cell r="A407" t="str">
            <v>specfcardies</v>
          </cell>
          <cell r="C407">
            <v>10.470294291485542</v>
          </cell>
          <cell r="D407">
            <v>16.771035126651235</v>
          </cell>
          <cell r="E407">
            <v>16.402775458076004</v>
          </cell>
          <cell r="F407">
            <v>15.501646180800146</v>
          </cell>
          <cell r="G407">
            <v>14.972330199546478</v>
          </cell>
          <cell r="H407">
            <v>13.101319655503334</v>
          </cell>
          <cell r="K407">
            <v>10.470294291485542</v>
          </cell>
          <cell r="L407">
            <v>17.168325513140932</v>
          </cell>
          <cell r="M407">
            <v>15.307326654560326</v>
          </cell>
          <cell r="N407">
            <v>11.752123581760772</v>
          </cell>
          <cell r="O407">
            <v>8.7753135908489099</v>
          </cell>
          <cell r="P407">
            <v>0.54710495232365219</v>
          </cell>
        </row>
        <row r="408">
          <cell r="A408" t="str">
            <v>specfcarlpg</v>
          </cell>
          <cell r="C408">
            <v>0.15839991363870282</v>
          </cell>
          <cell r="D408">
            <v>0.12975433441982281</v>
          </cell>
          <cell r="E408">
            <v>0.1315280240125852</v>
          </cell>
          <cell r="F408">
            <v>0.13487994983720197</v>
          </cell>
          <cell r="G408">
            <v>5.0098788547381715E-4</v>
          </cell>
          <cell r="H408">
            <v>-1.3025685022319245E-4</v>
          </cell>
          <cell r="K408">
            <v>0.15839991363870282</v>
          </cell>
          <cell r="L408">
            <v>0.12975433441982281</v>
          </cell>
          <cell r="M408">
            <v>0.1315280240125852</v>
          </cell>
          <cell r="N408">
            <v>0.13487994983720197</v>
          </cell>
          <cell r="O408">
            <v>5.0098788547381715E-4</v>
          </cell>
          <cell r="P408">
            <v>-1.3025685022319245E-4</v>
          </cell>
        </row>
        <row r="409">
          <cell r="A409" t="str">
            <v>specfcargna</v>
          </cell>
          <cell r="C409">
            <v>0</v>
          </cell>
          <cell r="D409">
            <v>0</v>
          </cell>
          <cell r="E409">
            <v>0</v>
          </cell>
          <cell r="F409">
            <v>0</v>
          </cell>
          <cell r="G409">
            <v>0</v>
          </cell>
          <cell r="H409">
            <v>0</v>
          </cell>
          <cell r="K409">
            <v>0</v>
          </cell>
          <cell r="L409">
            <v>0</v>
          </cell>
          <cell r="M409">
            <v>0</v>
          </cell>
          <cell r="N409">
            <v>0</v>
          </cell>
          <cell r="O409">
            <v>0</v>
          </cell>
          <cell r="P409">
            <v>0</v>
          </cell>
        </row>
        <row r="410">
          <cell r="A410" t="str">
            <v>specfcarhgn</v>
          </cell>
          <cell r="C410">
            <v>0</v>
          </cell>
          <cell r="D410">
            <v>0</v>
          </cell>
          <cell r="E410">
            <v>0</v>
          </cell>
          <cell r="F410">
            <v>0</v>
          </cell>
          <cell r="G410">
            <v>0</v>
          </cell>
          <cell r="H410">
            <v>0</v>
          </cell>
          <cell r="K410">
            <v>0</v>
          </cell>
          <cell r="L410">
            <v>0</v>
          </cell>
          <cell r="M410">
            <v>0</v>
          </cell>
          <cell r="N410">
            <v>0</v>
          </cell>
          <cell r="O410">
            <v>0</v>
          </cell>
          <cell r="P410">
            <v>0</v>
          </cell>
        </row>
        <row r="411">
          <cell r="A411" t="str">
            <v>specfcarele</v>
          </cell>
          <cell r="C411">
            <v>0</v>
          </cell>
          <cell r="D411">
            <v>1.7525156982581551E-2</v>
          </cell>
          <cell r="E411">
            <v>9.2183139707738226E-2</v>
          </cell>
          <cell r="F411">
            <v>0.30987482204273642</v>
          </cell>
          <cell r="G411">
            <v>0.69585644811029168</v>
          </cell>
          <cell r="H411">
            <v>2.5217650901760793</v>
          </cell>
          <cell r="K411">
            <v>0</v>
          </cell>
          <cell r="L411">
            <v>1.671012730784175E-2</v>
          </cell>
          <cell r="M411">
            <v>8.8424519864598664E-2</v>
          </cell>
          <cell r="N411">
            <v>0.66140363444470751</v>
          </cell>
          <cell r="O411">
            <v>1.2895735491911335</v>
          </cell>
          <cell r="P411" t="e">
            <v>#REF!</v>
          </cell>
        </row>
        <row r="414">
          <cell r="C414" t="str">
            <v>Total motor fuel consumption of public road vehicles (EBU)</v>
          </cell>
          <cell r="K414" t="str">
            <v>Total motor fuel consumption of public road vehicles (EBU)</v>
          </cell>
        </row>
        <row r="415">
          <cell r="A415" t="str">
            <v>specfbusess</v>
          </cell>
          <cell r="C415">
            <v>0</v>
          </cell>
          <cell r="D415">
            <v>0</v>
          </cell>
          <cell r="E415">
            <v>0</v>
          </cell>
          <cell r="F415">
            <v>0</v>
          </cell>
          <cell r="G415">
            <v>0</v>
          </cell>
          <cell r="H415">
            <v>0</v>
          </cell>
          <cell r="K415">
            <v>0</v>
          </cell>
          <cell r="L415">
            <v>0</v>
          </cell>
          <cell r="M415">
            <v>0</v>
          </cell>
          <cell r="N415">
            <v>0</v>
          </cell>
          <cell r="O415">
            <v>0</v>
          </cell>
          <cell r="P415">
            <v>0</v>
          </cell>
        </row>
        <row r="416">
          <cell r="A416" t="str">
            <v>specfbusdies</v>
          </cell>
          <cell r="C416">
            <v>0.67330000000000001</v>
          </cell>
          <cell r="D416">
            <v>0.8708455154972371</v>
          </cell>
          <cell r="E416">
            <v>0.92286953429206831</v>
          </cell>
          <cell r="F416">
            <v>0.90628355668987892</v>
          </cell>
          <cell r="G416">
            <v>0.87909587261209055</v>
          </cell>
          <cell r="H416">
            <v>0.7920892148189782</v>
          </cell>
          <cell r="K416">
            <v>0.67330000000000001</v>
          </cell>
          <cell r="L416">
            <v>0.8708455154972371</v>
          </cell>
          <cell r="M416">
            <v>0.93780569478335951</v>
          </cell>
          <cell r="N416">
            <v>0.92559883329869808</v>
          </cell>
          <cell r="O416">
            <v>0.89064335932146477</v>
          </cell>
          <cell r="P416">
            <v>0.35116971747667586</v>
          </cell>
        </row>
        <row r="417">
          <cell r="A417" t="str">
            <v>specfbuslpg</v>
          </cell>
          <cell r="C417">
            <v>0</v>
          </cell>
          <cell r="D417">
            <v>0</v>
          </cell>
          <cell r="E417">
            <v>0</v>
          </cell>
          <cell r="F417">
            <v>0</v>
          </cell>
          <cell r="G417">
            <v>0</v>
          </cell>
          <cell r="H417">
            <v>0</v>
          </cell>
          <cell r="K417">
            <v>0</v>
          </cell>
          <cell r="L417">
            <v>0</v>
          </cell>
          <cell r="M417">
            <v>0</v>
          </cell>
          <cell r="N417">
            <v>0</v>
          </cell>
          <cell r="O417">
            <v>0</v>
          </cell>
          <cell r="P417">
            <v>0</v>
          </cell>
        </row>
        <row r="418">
          <cell r="A418" t="str">
            <v>specfbusgna</v>
          </cell>
          <cell r="C418">
            <v>0</v>
          </cell>
          <cell r="D418">
            <v>2.3541209334059988E-2</v>
          </cell>
          <cell r="E418">
            <v>3.3710618567957026E-2</v>
          </cell>
          <cell r="F418">
            <v>5.0387112424332449E-2</v>
          </cell>
          <cell r="G418">
            <v>6.7742600863830923E-2</v>
          </cell>
          <cell r="H418">
            <v>0.11208911621405618</v>
          </cell>
          <cell r="K418">
            <v>0</v>
          </cell>
          <cell r="L418">
            <v>2.3541209334059988E-2</v>
          </cell>
          <cell r="M418">
            <v>3.4495134485931354E-2</v>
          </cell>
          <cell r="N418">
            <v>5.1805783667994904E-2</v>
          </cell>
          <cell r="O418">
            <v>6.8525358294268979E-2</v>
          </cell>
          <cell r="P418">
            <v>0.31193256781055179</v>
          </cell>
        </row>
        <row r="419">
          <cell r="A419" t="str">
            <v>specfbushgn</v>
          </cell>
          <cell r="C419">
            <v>0</v>
          </cell>
          <cell r="D419">
            <v>0</v>
          </cell>
          <cell r="E419">
            <v>0</v>
          </cell>
          <cell r="F419">
            <v>0</v>
          </cell>
          <cell r="G419">
            <v>0</v>
          </cell>
          <cell r="H419">
            <v>0</v>
          </cell>
          <cell r="K419">
            <v>0</v>
          </cell>
          <cell r="L419">
            <v>0</v>
          </cell>
          <cell r="M419">
            <v>0</v>
          </cell>
          <cell r="N419">
            <v>0</v>
          </cell>
          <cell r="O419">
            <v>0</v>
          </cell>
          <cell r="P419">
            <v>0</v>
          </cell>
        </row>
        <row r="420">
          <cell r="A420" t="str">
            <v>specfbusele</v>
          </cell>
          <cell r="C420">
            <v>0</v>
          </cell>
          <cell r="D420">
            <v>0</v>
          </cell>
          <cell r="E420">
            <v>4.1602026855058856E-3</v>
          </cell>
          <cell r="F420">
            <v>2.0082216928171297E-2</v>
          </cell>
          <cell r="G420">
            <v>4.2467241453220665E-2</v>
          </cell>
          <cell r="H420">
            <v>0.10061635432536505</v>
          </cell>
          <cell r="K420">
            <v>0</v>
          </cell>
          <cell r="L420">
            <v>0</v>
          </cell>
          <cell r="M420">
            <v>4.3752677284020994E-3</v>
          </cell>
          <cell r="N420">
            <v>2.1246865120277816E-2</v>
          </cell>
          <cell r="O420">
            <v>4.4482072830879349E-2</v>
          </cell>
          <cell r="P420">
            <v>0.21807798209384083</v>
          </cell>
        </row>
        <row r="424">
          <cell r="C424" t="str">
            <v>Total motor fuel consumption of trucks (EBU)</v>
          </cell>
          <cell r="K424" t="str">
            <v>Total motor fuel consumption of trucks (EBU)</v>
          </cell>
        </row>
        <row r="425">
          <cell r="A425" t="str">
            <v>specfcamess</v>
          </cell>
          <cell r="C425">
            <v>0.97437574401950011</v>
          </cell>
          <cell r="D425">
            <v>9.2688395286032954E-2</v>
          </cell>
          <cell r="E425">
            <v>5.6076479148049981E-2</v>
          </cell>
          <cell r="F425">
            <v>3.3926269884570405E-2</v>
          </cell>
          <cell r="G425">
            <v>2.0525393280165026E-2</v>
          </cell>
          <cell r="H425">
            <v>0</v>
          </cell>
          <cell r="K425">
            <v>0.97437574401950011</v>
          </cell>
          <cell r="L425">
            <v>9.2688395286032954E-2</v>
          </cell>
          <cell r="M425">
            <v>5.6076479148049904E-2</v>
          </cell>
          <cell r="N425">
            <v>3.3926269884570315E-2</v>
          </cell>
          <cell r="O425">
            <v>2.0525393280164925E-2</v>
          </cell>
          <cell r="P425">
            <v>-4.8375348706362559E-17</v>
          </cell>
        </row>
        <row r="426">
          <cell r="A426" t="str">
            <v>specfcamdies</v>
          </cell>
          <cell r="C426">
            <v>14.5566</v>
          </cell>
          <cell r="D426">
            <v>14.724625092888164</v>
          </cell>
          <cell r="E426">
            <v>15.608588183927914</v>
          </cell>
          <cell r="F426">
            <v>15.865980015636701</v>
          </cell>
          <cell r="G426">
            <v>16.208517764207084</v>
          </cell>
          <cell r="H426">
            <v>18.432692641884561</v>
          </cell>
          <cell r="K426">
            <v>14.5566</v>
          </cell>
          <cell r="L426">
            <v>14.724625092888164</v>
          </cell>
          <cell r="M426">
            <v>15.038706789044888</v>
          </cell>
          <cell r="N426">
            <v>14.194591680096327</v>
          </cell>
          <cell r="O426">
            <v>12.464776454733013</v>
          </cell>
          <cell r="P426">
            <v>3.4659235194226077</v>
          </cell>
        </row>
        <row r="427">
          <cell r="A427" t="str">
            <v>specfcamlpg</v>
          </cell>
          <cell r="C427">
            <v>7.8723973829352936E-2</v>
          </cell>
          <cell r="D427">
            <v>6.8342147477968834E-3</v>
          </cell>
          <cell r="E427">
            <v>4.1346999224171144E-3</v>
          </cell>
          <cell r="F427">
            <v>2.5014934530623542E-3</v>
          </cell>
          <cell r="G427">
            <v>1.5134035391027242E-3</v>
          </cell>
          <cell r="H427">
            <v>-8.7777405267958021E-4</v>
          </cell>
          <cell r="K427">
            <v>7.8723973829352936E-2</v>
          </cell>
          <cell r="L427">
            <v>6.8342147477968834E-3</v>
          </cell>
          <cell r="M427">
            <v>4.1346999224171144E-3</v>
          </cell>
          <cell r="N427">
            <v>2.5014934530623542E-3</v>
          </cell>
          <cell r="O427">
            <v>1.5134035391027242E-3</v>
          </cell>
          <cell r="P427">
            <v>-8.7777405267958021E-4</v>
          </cell>
        </row>
        <row r="428">
          <cell r="A428" t="str">
            <v>specfcamgna</v>
          </cell>
          <cell r="C428">
            <v>0</v>
          </cell>
          <cell r="D428">
            <v>0</v>
          </cell>
          <cell r="E428">
            <v>0</v>
          </cell>
          <cell r="F428">
            <v>0</v>
          </cell>
          <cell r="G428">
            <v>0</v>
          </cell>
          <cell r="H428">
            <v>0</v>
          </cell>
          <cell r="K428">
            <v>0</v>
          </cell>
          <cell r="L428">
            <v>0</v>
          </cell>
          <cell r="M428">
            <v>0.15517937215853139</v>
          </cell>
          <cell r="N428">
            <v>0.51675105226253848</v>
          </cell>
          <cell r="O428">
            <v>1.0083913298237368</v>
          </cell>
          <cell r="P428">
            <v>5.2173805416476968</v>
          </cell>
        </row>
        <row r="429">
          <cell r="A429" t="str">
            <v>specfcamhgn</v>
          </cell>
          <cell r="C429">
            <v>0</v>
          </cell>
          <cell r="D429">
            <v>0</v>
          </cell>
          <cell r="E429">
            <v>0</v>
          </cell>
          <cell r="F429">
            <v>0</v>
          </cell>
          <cell r="G429">
            <v>0</v>
          </cell>
          <cell r="H429">
            <v>0</v>
          </cell>
          <cell r="K429">
            <v>0</v>
          </cell>
          <cell r="L429">
            <v>0</v>
          </cell>
          <cell r="M429">
            <v>0</v>
          </cell>
          <cell r="N429">
            <v>0</v>
          </cell>
          <cell r="O429">
            <v>0</v>
          </cell>
          <cell r="P429">
            <v>0</v>
          </cell>
        </row>
        <row r="430">
          <cell r="A430" t="str">
            <v>specfcamele</v>
          </cell>
          <cell r="C430">
            <v>0</v>
          </cell>
          <cell r="D430">
            <v>0</v>
          </cell>
          <cell r="E430">
            <v>1.1886426015690135E-2</v>
          </cell>
          <cell r="F430">
            <v>2.4517632486130994E-2</v>
          </cell>
          <cell r="G430">
            <v>4.4932723365515043E-2</v>
          </cell>
          <cell r="H430">
            <v>0.16440136380004863</v>
          </cell>
          <cell r="K430">
            <v>0</v>
          </cell>
          <cell r="L430">
            <v>0</v>
          </cell>
          <cell r="M430">
            <v>2.3637606978866677E-2</v>
          </cell>
          <cell r="N430">
            <v>8.9948225552495806E-2</v>
          </cell>
          <cell r="O430">
            <v>0.32060699055120301</v>
          </cell>
          <cell r="P430">
            <v>2.9594033005690212</v>
          </cell>
        </row>
        <row r="433">
          <cell r="C433" t="str">
            <v>Motor fuel consumption of trucks,per truck type,per fuel (EBU)</v>
          </cell>
          <cell r="K433" t="str">
            <v>Motor fuel consumption of trucks,per truck type,per fuel (EBU)</v>
          </cell>
        </row>
        <row r="434">
          <cell r="C434" t="str">
            <v>GASOLINE</v>
          </cell>
          <cell r="K434" t="str">
            <v>GASOLINE</v>
          </cell>
        </row>
        <row r="435">
          <cell r="A435" t="str">
            <v>esscfcam1</v>
          </cell>
          <cell r="C435">
            <v>0.97437574401950011</v>
          </cell>
          <cell r="D435">
            <v>9.2688395286032954E-2</v>
          </cell>
          <cell r="E435">
            <v>5.6076479148049981E-2</v>
          </cell>
          <cell r="F435">
            <v>3.3926269884570405E-2</v>
          </cell>
          <cell r="G435">
            <v>2.0525393280165026E-2</v>
          </cell>
          <cell r="H435">
            <v>0</v>
          </cell>
          <cell r="K435">
            <v>0.97437574401950011</v>
          </cell>
          <cell r="L435">
            <v>9.2688395286032954E-2</v>
          </cell>
          <cell r="M435">
            <v>5.6076479148049828E-2</v>
          </cell>
          <cell r="N435">
            <v>3.3926269884570107E-2</v>
          </cell>
          <cell r="O435">
            <v>2.0525393280164842E-2</v>
          </cell>
          <cell r="P435">
            <v>0</v>
          </cell>
        </row>
        <row r="436">
          <cell r="A436" t="str">
            <v>esscfcam2</v>
          </cell>
          <cell r="C436">
            <v>0</v>
          </cell>
          <cell r="D436">
            <v>0</v>
          </cell>
          <cell r="E436">
            <v>0</v>
          </cell>
          <cell r="F436">
            <v>0</v>
          </cell>
          <cell r="G436">
            <v>0</v>
          </cell>
          <cell r="H436">
            <v>0</v>
          </cell>
          <cell r="K436">
            <v>0</v>
          </cell>
          <cell r="L436">
            <v>0</v>
          </cell>
          <cell r="M436">
            <v>7.6296339739888224E-17</v>
          </cell>
          <cell r="N436">
            <v>2.0715777221198358E-16</v>
          </cell>
          <cell r="O436">
            <v>8.3405773631659579E-17</v>
          </cell>
          <cell r="P436">
            <v>-4.8375348706362559E-17</v>
          </cell>
        </row>
        <row r="437">
          <cell r="C437" t="str">
            <v>DIESEL</v>
          </cell>
          <cell r="K437" t="str">
            <v>DIESEL</v>
          </cell>
        </row>
        <row r="438">
          <cell r="A438" t="str">
            <v>esscfcam1</v>
          </cell>
          <cell r="C438">
            <v>5.4717818126474844</v>
          </cell>
          <cell r="D438">
            <v>7.1044027747162275</v>
          </cell>
          <cell r="E438">
            <v>7.2838860634094234</v>
          </cell>
          <cell r="F438">
            <v>7.2879900028607185</v>
          </cell>
          <cell r="G438">
            <v>7.3574051465145702</v>
          </cell>
          <cell r="H438">
            <v>8.0218074040164531</v>
          </cell>
          <cell r="K438">
            <v>5.4717818126474844</v>
          </cell>
          <cell r="L438">
            <v>7.1044027747162275</v>
          </cell>
          <cell r="M438">
            <v>7.2018649257703897</v>
          </cell>
          <cell r="N438">
            <v>6.891371529437353</v>
          </cell>
          <cell r="O438">
            <v>5.9825024751897402</v>
          </cell>
          <cell r="P438">
            <v>1.3757038648444384</v>
          </cell>
        </row>
        <row r="439">
          <cell r="A439" t="str">
            <v>esscfcam2</v>
          </cell>
          <cell r="C439">
            <v>9.084818187352516</v>
          </cell>
          <cell r="D439">
            <v>7.6202223181719368</v>
          </cell>
          <cell r="E439">
            <v>8.3247021205184897</v>
          </cell>
          <cell r="F439">
            <v>8.5779900127759827</v>
          </cell>
          <cell r="G439">
            <v>8.8511126176925128</v>
          </cell>
          <cell r="H439">
            <v>10.410885237868108</v>
          </cell>
          <cell r="K439">
            <v>9.084818187352516</v>
          </cell>
          <cell r="L439">
            <v>7.6202223181719368</v>
          </cell>
          <cell r="M439">
            <v>7.8368418632744969</v>
          </cell>
          <cell r="N439">
            <v>7.3032201506589747</v>
          </cell>
          <cell r="O439">
            <v>6.4822739795432733</v>
          </cell>
          <cell r="P439">
            <v>2.0902196545781693</v>
          </cell>
        </row>
        <row r="440">
          <cell r="C440" t="str">
            <v>L.P.G.</v>
          </cell>
          <cell r="K440" t="str">
            <v>L.P.G.</v>
          </cell>
        </row>
        <row r="441">
          <cell r="A441" t="str">
            <v>esscfcam1</v>
          </cell>
          <cell r="C441">
            <v>7.8723973829352936E-2</v>
          </cell>
          <cell r="D441">
            <v>6.8342147477968834E-3</v>
          </cell>
          <cell r="E441">
            <v>4.1346999224171144E-3</v>
          </cell>
          <cell r="F441">
            <v>2.5014934530623542E-3</v>
          </cell>
          <cell r="G441">
            <v>1.5134035391027242E-3</v>
          </cell>
          <cell r="H441">
            <v>-8.7777405267958021E-4</v>
          </cell>
          <cell r="K441">
            <v>7.8723973829352936E-2</v>
          </cell>
          <cell r="L441">
            <v>6.8342147477968834E-3</v>
          </cell>
          <cell r="M441">
            <v>4.1346999224171144E-3</v>
          </cell>
          <cell r="N441">
            <v>2.5014934530623542E-3</v>
          </cell>
          <cell r="O441">
            <v>1.5134035391027242E-3</v>
          </cell>
          <cell r="P441">
            <v>-8.7777405267958021E-4</v>
          </cell>
        </row>
        <row r="442">
          <cell r="A442" t="str">
            <v>esscfcam2</v>
          </cell>
          <cell r="C442">
            <v>0</v>
          </cell>
          <cell r="D442">
            <v>0</v>
          </cell>
          <cell r="E442">
            <v>0</v>
          </cell>
          <cell r="F442">
            <v>0</v>
          </cell>
          <cell r="G442">
            <v>0</v>
          </cell>
          <cell r="H442">
            <v>0</v>
          </cell>
          <cell r="K442">
            <v>0</v>
          </cell>
          <cell r="L442">
            <v>0</v>
          </cell>
          <cell r="M442">
            <v>0</v>
          </cell>
          <cell r="N442">
            <v>0</v>
          </cell>
          <cell r="O442">
            <v>0</v>
          </cell>
          <cell r="P442">
            <v>0</v>
          </cell>
        </row>
        <row r="443">
          <cell r="C443" t="str">
            <v>N.Gas</v>
          </cell>
          <cell r="K443" t="str">
            <v>N.Gas</v>
          </cell>
        </row>
        <row r="444">
          <cell r="A444" t="str">
            <v>esscfcam1</v>
          </cell>
          <cell r="C444">
            <v>0</v>
          </cell>
          <cell r="D444">
            <v>0</v>
          </cell>
          <cell r="E444">
            <v>0</v>
          </cell>
          <cell r="F444">
            <v>0</v>
          </cell>
          <cell r="G444">
            <v>0</v>
          </cell>
          <cell r="H444">
            <v>0</v>
          </cell>
          <cell r="K444">
            <v>0</v>
          </cell>
          <cell r="L444">
            <v>0</v>
          </cell>
          <cell r="M444">
            <v>2.2098467468404E-2</v>
          </cell>
          <cell r="N444">
            <v>7.1710622407136992E-2</v>
          </cell>
          <cell r="O444">
            <v>0.12827769198055272</v>
          </cell>
          <cell r="P444">
            <v>0.51454928649758991</v>
          </cell>
        </row>
        <row r="445">
          <cell r="A445" t="str">
            <v>esscfcam2</v>
          </cell>
          <cell r="C445">
            <v>0</v>
          </cell>
          <cell r="D445">
            <v>0</v>
          </cell>
          <cell r="E445">
            <v>0</v>
          </cell>
          <cell r="F445">
            <v>0</v>
          </cell>
          <cell r="G445">
            <v>0</v>
          </cell>
          <cell r="H445">
            <v>0</v>
          </cell>
          <cell r="K445">
            <v>0</v>
          </cell>
          <cell r="L445">
            <v>0</v>
          </cell>
          <cell r="M445">
            <v>0.1330809046901274</v>
          </cell>
          <cell r="N445">
            <v>0.44504042985540143</v>
          </cell>
          <cell r="O445">
            <v>0.88011363784318408</v>
          </cell>
          <cell r="P445">
            <v>4.702831255150107</v>
          </cell>
        </row>
        <row r="446">
          <cell r="C446" t="str">
            <v>FC-H²</v>
          </cell>
          <cell r="K446" t="str">
            <v>FC-H²</v>
          </cell>
        </row>
        <row r="447">
          <cell r="A447" t="str">
            <v>esscfcam1</v>
          </cell>
          <cell r="C447">
            <v>0</v>
          </cell>
          <cell r="D447">
            <v>0</v>
          </cell>
          <cell r="E447">
            <v>0</v>
          </cell>
          <cell r="F447">
            <v>0</v>
          </cell>
          <cell r="G447">
            <v>0</v>
          </cell>
          <cell r="H447">
            <v>0</v>
          </cell>
          <cell r="K447">
            <v>0</v>
          </cell>
          <cell r="L447">
            <v>0</v>
          </cell>
          <cell r="M447">
            <v>0</v>
          </cell>
          <cell r="N447">
            <v>0</v>
          </cell>
          <cell r="O447">
            <v>0</v>
          </cell>
          <cell r="P447">
            <v>0</v>
          </cell>
        </row>
        <row r="448">
          <cell r="A448" t="str">
            <v>esscfcam2</v>
          </cell>
          <cell r="C448">
            <v>0</v>
          </cell>
          <cell r="D448">
            <v>0</v>
          </cell>
          <cell r="E448">
            <v>0</v>
          </cell>
          <cell r="F448">
            <v>0</v>
          </cell>
          <cell r="G448">
            <v>0</v>
          </cell>
          <cell r="H448">
            <v>0</v>
          </cell>
          <cell r="K448">
            <v>0</v>
          </cell>
          <cell r="L448">
            <v>0</v>
          </cell>
          <cell r="M448">
            <v>0</v>
          </cell>
          <cell r="N448">
            <v>0</v>
          </cell>
          <cell r="O448">
            <v>0</v>
          </cell>
          <cell r="P448">
            <v>0</v>
          </cell>
        </row>
        <row r="449">
          <cell r="C449" t="str">
            <v>ELECTRICITY</v>
          </cell>
          <cell r="K449" t="str">
            <v>ELECTRICITY</v>
          </cell>
        </row>
        <row r="450">
          <cell r="A450" t="str">
            <v>esscfcam1</v>
          </cell>
          <cell r="C450">
            <v>0</v>
          </cell>
          <cell r="D450">
            <v>0</v>
          </cell>
          <cell r="E450">
            <v>0</v>
          </cell>
          <cell r="F450">
            <v>0</v>
          </cell>
          <cell r="G450">
            <v>0</v>
          </cell>
          <cell r="H450">
            <v>0</v>
          </cell>
          <cell r="K450">
            <v>0</v>
          </cell>
          <cell r="L450">
            <v>0</v>
          </cell>
          <cell r="M450">
            <v>0</v>
          </cell>
          <cell r="N450">
            <v>0</v>
          </cell>
          <cell r="O450">
            <v>0</v>
          </cell>
          <cell r="P450">
            <v>0</v>
          </cell>
        </row>
        <row r="451">
          <cell r="A451" t="str">
            <v>esscfcam2</v>
          </cell>
          <cell r="C451">
            <v>0</v>
          </cell>
          <cell r="D451">
            <v>0</v>
          </cell>
          <cell r="E451">
            <v>0</v>
          </cell>
          <cell r="F451">
            <v>0</v>
          </cell>
          <cell r="G451">
            <v>0</v>
          </cell>
          <cell r="H451">
            <v>0</v>
          </cell>
          <cell r="K451">
            <v>0</v>
          </cell>
          <cell r="L451">
            <v>0</v>
          </cell>
          <cell r="M451">
            <v>0</v>
          </cell>
          <cell r="N451">
            <v>0</v>
          </cell>
          <cell r="O451">
            <v>0</v>
          </cell>
          <cell r="P451">
            <v>0</v>
          </cell>
        </row>
        <row r="455">
          <cell r="C455" t="str">
            <v xml:space="preserve">Electricity consumption of  electric and plug-in hybrid trucks and LDVs, by class of road transport </v>
          </cell>
          <cell r="K455" t="str">
            <v xml:space="preserve">Electricity consumption of  electric and plug-in hybrid trucks and LDVs, by class of road transport </v>
          </cell>
        </row>
        <row r="456">
          <cell r="A456" t="str">
            <v>elecfcam1</v>
          </cell>
          <cell r="C456">
            <v>0</v>
          </cell>
          <cell r="D456">
            <v>0</v>
          </cell>
          <cell r="E456">
            <v>1.1886426015690135E-2</v>
          </cell>
          <cell r="F456">
            <v>2.4517632486130994E-2</v>
          </cell>
          <cell r="G456">
            <v>4.4932723365515043E-2</v>
          </cell>
          <cell r="H456">
            <v>0.16440136380004863</v>
          </cell>
          <cell r="K456">
            <v>0</v>
          </cell>
          <cell r="L456">
            <v>0</v>
          </cell>
          <cell r="M456">
            <v>2.3637606978866677E-2</v>
          </cell>
          <cell r="N456">
            <v>7.2483472752106759E-2</v>
          </cell>
          <cell r="O456">
            <v>0.22592410685996633</v>
          </cell>
          <cell r="P456">
            <v>1.8000127269680426</v>
          </cell>
        </row>
        <row r="457">
          <cell r="A457" t="str">
            <v>elecfcam2</v>
          </cell>
          <cell r="C457">
            <v>0</v>
          </cell>
          <cell r="D457">
            <v>0</v>
          </cell>
          <cell r="E457">
            <v>0</v>
          </cell>
          <cell r="F457">
            <v>0</v>
          </cell>
          <cell r="G457">
            <v>0</v>
          </cell>
          <cell r="H457">
            <v>0</v>
          </cell>
          <cell r="K457">
            <v>0</v>
          </cell>
          <cell r="L457">
            <v>0</v>
          </cell>
          <cell r="M457">
            <v>0</v>
          </cell>
          <cell r="N457">
            <v>1.7464752800389043E-2</v>
          </cell>
          <cell r="O457">
            <v>9.4682883691236702E-2</v>
          </cell>
          <cell r="P457">
            <v>1.1593905736009786</v>
          </cell>
        </row>
      </sheetData>
      <sheetData sheetId="29"/>
      <sheetData sheetId="30">
        <row r="9">
          <cell r="A9" t="str">
            <v>toccfagr</v>
          </cell>
          <cell r="C9">
            <v>4.3577599999999999</v>
          </cell>
          <cell r="D9">
            <v>4.4795971243747799</v>
          </cell>
          <cell r="E9">
            <v>4.373465022350886</v>
          </cell>
          <cell r="F9">
            <v>4.255674410794863</v>
          </cell>
          <cell r="G9">
            <v>4.1358956100019277</v>
          </cell>
          <cell r="H9">
            <v>3.7127294102682802</v>
          </cell>
          <cell r="K9">
            <v>4.3577599999999999</v>
          </cell>
          <cell r="L9">
            <v>4.4795971243747799</v>
          </cell>
          <cell r="M9">
            <v>4.3194694311384723</v>
          </cell>
          <cell r="N9">
            <v>4.0317061679147299</v>
          </cell>
          <cell r="O9">
            <v>3.8802679205223671</v>
          </cell>
          <cell r="P9">
            <v>2.281929393075333</v>
          </cell>
        </row>
        <row r="10">
          <cell r="A10" t="str">
            <v>cmscfagr</v>
          </cell>
          <cell r="C10">
            <v>0</v>
          </cell>
          <cell r="D10">
            <v>2.2137192704974398E-3</v>
          </cell>
          <cell r="E10">
            <v>2.2137192704974398E-3</v>
          </cell>
          <cell r="F10">
            <v>2.1606294076780747E-3</v>
          </cell>
          <cell r="G10">
            <v>2.108812756675466E-3</v>
          </cell>
          <cell r="H10">
            <v>1.9136784616630462E-3</v>
          </cell>
          <cell r="K10">
            <v>0</v>
          </cell>
          <cell r="L10">
            <v>2.2137192704974398E-3</v>
          </cell>
          <cell r="M10">
            <v>0</v>
          </cell>
          <cell r="N10">
            <v>0</v>
          </cell>
          <cell r="O10">
            <v>0</v>
          </cell>
          <cell r="P10">
            <v>0</v>
          </cell>
        </row>
        <row r="11">
          <cell r="A11" t="str">
            <v>oilcfagr</v>
          </cell>
          <cell r="C11">
            <v>3.48</v>
          </cell>
          <cell r="D11">
            <v>3.371</v>
          </cell>
          <cell r="E11">
            <v>3.2901559969011496</v>
          </cell>
          <cell r="F11">
            <v>3.196414484168173</v>
          </cell>
          <cell r="G11">
            <v>3.1045117173163264</v>
          </cell>
          <cell r="H11">
            <v>2.7793952558924033</v>
          </cell>
          <cell r="K11">
            <v>3.48</v>
          </cell>
          <cell r="L11">
            <v>3.371</v>
          </cell>
          <cell r="M11">
            <v>3.02362860179693</v>
          </cell>
          <cell r="N11">
            <v>2.65</v>
          </cell>
          <cell r="O11">
            <v>2.28816075231342</v>
          </cell>
          <cell r="P11">
            <v>0.21812059733714201</v>
          </cell>
        </row>
        <row r="12">
          <cell r="A12" t="str">
            <v>gazcfagr</v>
          </cell>
          <cell r="C12">
            <v>0.29509000000000002</v>
          </cell>
          <cell r="D12">
            <v>0.20038837309893262</v>
          </cell>
          <cell r="E12">
            <v>0.19992384638760508</v>
          </cell>
          <cell r="F12">
            <v>0.19877173653206687</v>
          </cell>
          <cell r="G12">
            <v>0.19757908231331481</v>
          </cell>
          <cell r="H12">
            <v>0.19093704282845789</v>
          </cell>
          <cell r="K12">
            <v>0.29509000000000002</v>
          </cell>
          <cell r="L12">
            <v>0.20038837309893262</v>
          </cell>
          <cell r="M12">
            <v>0.345557554491078</v>
          </cell>
          <cell r="N12">
            <v>0.41</v>
          </cell>
          <cell r="O12">
            <v>0.47763215046268398</v>
          </cell>
          <cell r="P12">
            <v>0.69442453716561003</v>
          </cell>
        </row>
        <row r="13">
          <cell r="A13" t="str">
            <v>biocfagr</v>
          </cell>
          <cell r="C13">
            <v>7.0879999999999999E-2</v>
          </cell>
          <cell r="D13">
            <v>0.15947740517817902</v>
          </cell>
          <cell r="E13">
            <v>0.15947740517817902</v>
          </cell>
          <cell r="F13">
            <v>0.15947740517817902</v>
          </cell>
          <cell r="G13">
            <v>0.15947740517817902</v>
          </cell>
          <cell r="H13">
            <v>0.15947740517817902</v>
          </cell>
          <cell r="K13">
            <v>7.0879999999999999E-2</v>
          </cell>
          <cell r="L13">
            <v>0.15947740517817902</v>
          </cell>
          <cell r="M13">
            <v>0.172778777245539</v>
          </cell>
          <cell r="N13">
            <v>0.19</v>
          </cell>
          <cell r="O13">
            <v>0.23881607523134199</v>
          </cell>
          <cell r="P13">
            <v>0.21917958954438899</v>
          </cell>
        </row>
        <row r="14">
          <cell r="A14" t="str">
            <v>elccfagr</v>
          </cell>
          <cell r="C14">
            <v>0.51178999999999997</v>
          </cell>
          <cell r="D14">
            <v>0.74651762682717115</v>
          </cell>
          <cell r="E14">
            <v>0.72169405461345504</v>
          </cell>
          <cell r="F14">
            <v>0.69885015550876683</v>
          </cell>
          <cell r="G14">
            <v>0.67221859243743232</v>
          </cell>
          <cell r="H14">
            <v>0.58100602790757705</v>
          </cell>
          <cell r="K14">
            <v>0.51178999999999997</v>
          </cell>
          <cell r="L14">
            <v>0.74651762682717115</v>
          </cell>
          <cell r="M14">
            <v>0.77750449760492502</v>
          </cell>
          <cell r="N14">
            <v>0.73170616791472998</v>
          </cell>
          <cell r="O14">
            <v>0.77565894251492096</v>
          </cell>
          <cell r="P14">
            <v>0.708817452060579</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row r="10">
          <cell r="A10" t="str">
            <v>Mtep</v>
          </cell>
          <cell r="B10" t="str">
            <v>Charbon</v>
          </cell>
          <cell r="C10" t="str">
            <v>Pétrole brut</v>
          </cell>
          <cell r="D10" t="str">
            <v>Produits pétroliers raffinés</v>
          </cell>
          <cell r="E10" t="str">
            <v>Gaz</v>
          </cell>
          <cell r="F10" t="str">
            <v>Nucléaire</v>
          </cell>
          <cell r="G10" t="str">
            <v>EnR électriques</v>
          </cell>
          <cell r="H10" t="str">
            <v>EnR thermiques et déchets</v>
          </cell>
          <cell r="I10" t="str">
            <v>Électricité</v>
          </cell>
          <cell r="J10" t="str">
            <v>Chaleur vendue</v>
          </cell>
          <cell r="K10" t="str">
            <v>Hydrogène</v>
          </cell>
          <cell r="L10" t="str">
            <v>Total</v>
          </cell>
        </row>
        <row r="12">
          <cell r="A12" t="str">
            <v>Production d'énergie primaire</v>
          </cell>
          <cell r="B12">
            <v>0</v>
          </cell>
          <cell r="C12">
            <v>0.99</v>
          </cell>
          <cell r="D12">
            <v>0</v>
          </cell>
          <cell r="E12">
            <v>1.9114359415305246E-2</v>
          </cell>
          <cell r="F12">
            <v>113.97587222178795</v>
          </cell>
          <cell r="G12">
            <v>7.1744464316423038</v>
          </cell>
          <cell r="H12">
            <v>17.623063691890987</v>
          </cell>
          <cell r="I12">
            <v>0</v>
          </cell>
          <cell r="J12">
            <v>0</v>
          </cell>
          <cell r="L12">
            <v>139.78249670473656</v>
          </cell>
        </row>
        <row r="13">
          <cell r="A13" t="str">
            <v>Importations</v>
          </cell>
          <cell r="B13">
            <v>8.8097723628054307</v>
          </cell>
          <cell r="C13">
            <v>58.756</v>
          </cell>
          <cell r="D13">
            <v>41.304000000000002</v>
          </cell>
          <cell r="E13">
            <v>39.381556147893384</v>
          </cell>
          <cell r="F13">
            <v>0</v>
          </cell>
          <cell r="G13">
            <v>0</v>
          </cell>
          <cell r="H13">
            <v>0.60762719977070789</v>
          </cell>
          <cell r="I13">
            <v>0.85649183147033525</v>
          </cell>
          <cell r="J13">
            <v>0</v>
          </cell>
          <cell r="L13">
            <v>149.71544754193985</v>
          </cell>
        </row>
        <row r="14">
          <cell r="A14" t="str">
            <v>Exportations</v>
          </cell>
          <cell r="B14">
            <v>-0.129456001503714</v>
          </cell>
          <cell r="C14">
            <v>-9.7000000000000003E-2</v>
          </cell>
          <cell r="D14">
            <v>-21.164999999999999</v>
          </cell>
          <cell r="E14">
            <v>-4.864952708512468</v>
          </cell>
          <cell r="F14">
            <v>0</v>
          </cell>
          <cell r="G14">
            <v>0</v>
          </cell>
          <cell r="H14">
            <v>-0.17842572847998472</v>
          </cell>
          <cell r="I14">
            <v>-6.3649183147033543</v>
          </cell>
          <cell r="J14">
            <v>0</v>
          </cell>
          <cell r="L14">
            <v>-32.79975275319952</v>
          </cell>
        </row>
        <row r="15">
          <cell r="A15" t="str">
            <v>Soutes maritimes internationales</v>
          </cell>
          <cell r="B15">
            <v>0</v>
          </cell>
          <cell r="C15">
            <v>0</v>
          </cell>
          <cell r="D15">
            <v>-1.6180000000000001</v>
          </cell>
          <cell r="E15">
            <v>0</v>
          </cell>
          <cell r="F15">
            <v>0</v>
          </cell>
          <cell r="G15">
            <v>0</v>
          </cell>
          <cell r="H15">
            <v>0</v>
          </cell>
          <cell r="I15">
            <v>0</v>
          </cell>
          <cell r="J15">
            <v>0</v>
          </cell>
          <cell r="L15">
            <v>-5.9379999999999997</v>
          </cell>
        </row>
        <row r="16">
          <cell r="A16" t="str">
            <v>Soutes aériennes internationales</v>
          </cell>
          <cell r="B16">
            <v>0</v>
          </cell>
          <cell r="C16">
            <v>0</v>
          </cell>
          <cell r="D16">
            <v>-5.9379999999999997</v>
          </cell>
          <cell r="E16">
            <v>0</v>
          </cell>
          <cell r="F16">
            <v>0</v>
          </cell>
          <cell r="G16">
            <v>0</v>
          </cell>
          <cell r="H16">
            <v>0</v>
          </cell>
          <cell r="I16">
            <v>0</v>
          </cell>
          <cell r="J16">
            <v>0</v>
          </cell>
          <cell r="L16">
            <v>-1.6180000000000001</v>
          </cell>
        </row>
        <row r="17">
          <cell r="A17" t="str">
            <v>Variations de stocks (+ = déstockage, - = stockage)</v>
          </cell>
          <cell r="B17">
            <v>0.114672336797846</v>
          </cell>
          <cell r="C17">
            <v>0.107</v>
          </cell>
          <cell r="D17">
            <v>-6.5000000000000002E-2</v>
          </cell>
          <cell r="E17">
            <v>0.50447579385934049</v>
          </cell>
          <cell r="F17">
            <v>0</v>
          </cell>
          <cell r="G17">
            <v>0</v>
          </cell>
          <cell r="H17">
            <v>0</v>
          </cell>
          <cell r="I17">
            <v>0</v>
          </cell>
          <cell r="J17">
            <v>0</v>
          </cell>
          <cell r="L17">
            <v>0.66114813065718647</v>
          </cell>
        </row>
        <row r="18">
          <cell r="A18" t="str">
            <v>Total approvisionnement / consommation primaire</v>
          </cell>
          <cell r="B18">
            <v>8.7949886980995622</v>
          </cell>
          <cell r="C18">
            <v>59.756</v>
          </cell>
          <cell r="D18">
            <v>12.518000000000004</v>
          </cell>
          <cell r="E18">
            <v>35.040193592655562</v>
          </cell>
          <cell r="F18">
            <v>113.97587222178795</v>
          </cell>
          <cell r="G18">
            <v>7.1744464316423038</v>
          </cell>
          <cell r="H18">
            <v>18.052265163181708</v>
          </cell>
          <cell r="I18">
            <v>-5.508426483233019</v>
          </cell>
          <cell r="J18">
            <v>0</v>
          </cell>
          <cell r="L18">
            <v>249.80333962413408</v>
          </cell>
        </row>
        <row r="20">
          <cell r="A20" t="str">
            <v>Transferts</v>
          </cell>
          <cell r="B20">
            <v>0</v>
          </cell>
          <cell r="C20">
            <v>-0.32500000000000001</v>
          </cell>
          <cell r="D20">
            <v>0.25</v>
          </cell>
          <cell r="E20">
            <v>0</v>
          </cell>
          <cell r="F20">
            <v>0</v>
          </cell>
          <cell r="G20">
            <v>0</v>
          </cell>
          <cell r="H20">
            <v>0</v>
          </cell>
          <cell r="I20">
            <v>0</v>
          </cell>
          <cell r="J20">
            <v>0</v>
          </cell>
          <cell r="L20">
            <v>-7.5000000000000011E-2</v>
          </cell>
        </row>
        <row r="21">
          <cell r="A21" t="str">
            <v>Écart statistique</v>
          </cell>
          <cell r="B21">
            <v>0.25449943513061157</v>
          </cell>
          <cell r="C21">
            <v>9.6000000000003638E-2</v>
          </cell>
          <cell r="D21">
            <v>1.9070000000000071</v>
          </cell>
          <cell r="E21">
            <v>9.2719287991815946E-6</v>
          </cell>
          <cell r="F21">
            <v>0</v>
          </cell>
          <cell r="G21">
            <v>0</v>
          </cell>
          <cell r="H21">
            <v>2.3884589662749591E-5</v>
          </cell>
          <cell r="I21">
            <v>-9.6560619088564059E-2</v>
          </cell>
          <cell r="J21">
            <v>0</v>
          </cell>
          <cell r="L21">
            <v>2.1609719725605201</v>
          </cell>
        </row>
        <row r="22">
          <cell r="A22" t="str">
            <v>Production d'électricité seule</v>
          </cell>
          <cell r="B22">
            <v>2.8177717473010411</v>
          </cell>
          <cell r="C22">
            <v>0</v>
          </cell>
          <cell r="D22">
            <v>0.46200000000000002</v>
          </cell>
          <cell r="E22">
            <v>1.748834832017226</v>
          </cell>
          <cell r="F22">
            <v>113.97587222178795</v>
          </cell>
          <cell r="G22">
            <v>7.1744464316423038</v>
          </cell>
          <cell r="H22">
            <v>1.3081350912391323</v>
          </cell>
          <cell r="I22">
            <v>-47.166809974204646</v>
          </cell>
          <cell r="J22">
            <v>0</v>
          </cell>
          <cell r="L22">
            <v>80.320250349783009</v>
          </cell>
        </row>
        <row r="23">
          <cell r="A23" t="str">
            <v>Production d'électricité et de chaleur cogénérées</v>
          </cell>
          <cell r="B23">
            <v>0.17574077042132416</v>
          </cell>
          <cell r="C23">
            <v>0</v>
          </cell>
          <cell r="D23">
            <v>0.24</v>
          </cell>
          <cell r="E23">
            <v>2.0854259827438875</v>
          </cell>
          <cell r="F23">
            <v>0</v>
          </cell>
          <cell r="G23">
            <v>0</v>
          </cell>
          <cell r="H23">
            <v>2.3690407948791439</v>
          </cell>
          <cell r="I23">
            <v>-1.4459157351676697</v>
          </cell>
          <cell r="J23">
            <v>-1.9220112484952707</v>
          </cell>
          <cell r="L23">
            <v>1.502280564381415</v>
          </cell>
        </row>
        <row r="24">
          <cell r="A24" t="str">
            <v>Production de chaleur seule</v>
          </cell>
          <cell r="B24">
            <v>0.18260499999999999</v>
          </cell>
          <cell r="C24">
            <v>0</v>
          </cell>
          <cell r="D24">
            <v>7.0000000000000007E-2</v>
          </cell>
          <cell r="E24">
            <v>0.65908241891659469</v>
          </cell>
          <cell r="F24">
            <v>0</v>
          </cell>
          <cell r="G24">
            <v>0</v>
          </cell>
          <cell r="H24">
            <v>0.77558039552880487</v>
          </cell>
          <cell r="I24">
            <v>0</v>
          </cell>
          <cell r="J24">
            <v>-1.90296</v>
          </cell>
          <cell r="L24">
            <v>-0.21569218555460057</v>
          </cell>
        </row>
        <row r="25">
          <cell r="A25" t="str">
            <v>Injections de biométhane</v>
          </cell>
          <cell r="B25">
            <v>0</v>
          </cell>
          <cell r="C25">
            <v>0</v>
          </cell>
          <cell r="D25">
            <v>0</v>
          </cell>
          <cell r="E25">
            <v>-6.3456577815993124E-3</v>
          </cell>
          <cell r="F25">
            <v>0</v>
          </cell>
          <cell r="G25">
            <v>0</v>
          </cell>
          <cell r="H25">
            <v>6.3533008502913921E-3</v>
          </cell>
          <cell r="I25">
            <v>0</v>
          </cell>
          <cell r="J25">
            <v>0</v>
          </cell>
          <cell r="L25">
            <v>7.6430686920796881E-6</v>
          </cell>
        </row>
        <row r="26">
          <cell r="A26" t="str">
            <v>Raffinage de pétrole</v>
          </cell>
          <cell r="B26">
            <v>0</v>
          </cell>
          <cell r="C26">
            <v>61.207000000000001</v>
          </cell>
          <cell r="D26">
            <v>-60.67</v>
          </cell>
          <cell r="E26">
            <v>0</v>
          </cell>
          <cell r="F26">
            <v>0</v>
          </cell>
          <cell r="G26">
            <v>0</v>
          </cell>
          <cell r="H26">
            <v>0</v>
          </cell>
          <cell r="I26">
            <v>0</v>
          </cell>
          <cell r="J26">
            <v>0</v>
          </cell>
          <cell r="L26">
            <v>0.53699999999999903</v>
          </cell>
        </row>
        <row r="27">
          <cell r="A27" t="str">
            <v>Production d'hydrogène</v>
          </cell>
        </row>
        <row r="28">
          <cell r="A28" t="str">
            <v>Autres transformations</v>
          </cell>
          <cell r="B28">
            <v>2.9093146706792772</v>
          </cell>
          <cell r="C28">
            <v>-1.222</v>
          </cell>
          <cell r="D28">
            <v>1.208</v>
          </cell>
          <cell r="E28">
            <v>0</v>
          </cell>
          <cell r="F28">
            <v>0</v>
          </cell>
          <cell r="G28">
            <v>0</v>
          </cell>
          <cell r="H28">
            <v>0</v>
          </cell>
          <cell r="I28">
            <v>0</v>
          </cell>
          <cell r="J28">
            <v>0</v>
          </cell>
          <cell r="L28">
            <v>2.8953146706792774</v>
          </cell>
        </row>
        <row r="29">
          <cell r="A29" t="str">
            <v>Usages internes de la branche énergie</v>
          </cell>
          <cell r="B29">
            <v>1.0374988057705168</v>
          </cell>
          <cell r="C29">
            <v>0</v>
          </cell>
          <cell r="D29">
            <v>1.7969999999999999</v>
          </cell>
          <cell r="E29">
            <v>1.2420767288044043</v>
          </cell>
          <cell r="F29">
            <v>0</v>
          </cell>
          <cell r="G29">
            <v>0</v>
          </cell>
          <cell r="H29">
            <v>5.1017483519633131E-2</v>
          </cell>
          <cell r="I29">
            <v>2.7822871883061051</v>
          </cell>
          <cell r="J29">
            <v>5.632857184772793E-2</v>
          </cell>
          <cell r="L29">
            <v>6.9662087782483875</v>
          </cell>
        </row>
        <row r="30">
          <cell r="A30" t="str">
            <v>Pertes de transport et de distribution</v>
          </cell>
          <cell r="B30">
            <v>0</v>
          </cell>
          <cell r="C30">
            <v>0</v>
          </cell>
          <cell r="D30">
            <v>0</v>
          </cell>
          <cell r="E30">
            <v>0.46122098022355978</v>
          </cell>
          <cell r="F30">
            <v>0</v>
          </cell>
          <cell r="G30">
            <v>0</v>
          </cell>
          <cell r="H30">
            <v>0</v>
          </cell>
          <cell r="I30">
            <v>3.0435941530524504</v>
          </cell>
          <cell r="J30">
            <v>0.80882690971625104</v>
          </cell>
          <cell r="L30">
            <v>4.3136420429922611</v>
          </cell>
        </row>
        <row r="31">
          <cell r="A31" t="str">
            <v>Consommation nette de la branche énergie</v>
          </cell>
          <cell r="B31">
            <v>7.3774304293027715</v>
          </cell>
          <cell r="C31">
            <v>59.756</v>
          </cell>
          <cell r="D31">
            <v>-54.735999999999997</v>
          </cell>
          <cell r="E31">
            <v>6.1903045568528725</v>
          </cell>
          <cell r="F31">
            <v>113.97587222178795</v>
          </cell>
          <cell r="G31">
            <v>7.1744464316423038</v>
          </cell>
          <cell r="H31">
            <v>4.5101509506066684</v>
          </cell>
          <cell r="I31">
            <v>-42.883404987102317</v>
          </cell>
          <cell r="J31">
            <v>-2.9598157669312917</v>
          </cell>
          <cell r="L31">
            <v>98.404983836158948</v>
          </cell>
        </row>
        <row r="33">
          <cell r="A33" t="str">
            <v>Industrie</v>
          </cell>
          <cell r="B33">
            <v>1.0493092649428299</v>
          </cell>
          <cell r="C33">
            <v>0</v>
          </cell>
          <cell r="D33">
            <v>2.3566094604778205</v>
          </cell>
          <cell r="E33">
            <v>10.203836493244836</v>
          </cell>
          <cell r="F33">
            <v>0</v>
          </cell>
          <cell r="G33">
            <v>0</v>
          </cell>
          <cell r="H33">
            <v>1.3655536447883825</v>
          </cell>
          <cell r="I33">
            <v>10.069552160227975</v>
          </cell>
          <cell r="J33">
            <v>1.1415347236508666</v>
          </cell>
          <cell r="L33">
            <v>25.922816712073104</v>
          </cell>
        </row>
        <row r="34">
          <cell r="A34" t="str">
            <v>Transport</v>
          </cell>
          <cell r="B34">
            <v>0</v>
          </cell>
          <cell r="C34">
            <v>0</v>
          </cell>
          <cell r="D34">
            <v>39.807000000000002</v>
          </cell>
          <cell r="E34">
            <v>6.6215426095074262E-2</v>
          </cell>
          <cell r="F34">
            <v>0</v>
          </cell>
          <cell r="G34">
            <v>0</v>
          </cell>
          <cell r="H34">
            <v>2.9481554218018533</v>
          </cell>
          <cell r="I34">
            <v>0.9447119518486673</v>
          </cell>
          <cell r="J34">
            <v>0</v>
          </cell>
          <cell r="L34">
            <v>43.766082799745597</v>
          </cell>
        </row>
        <row r="35">
          <cell r="A35" t="str">
            <v>Résidentiel</v>
          </cell>
          <cell r="B35">
            <v>3.6764196608413298E-2</v>
          </cell>
          <cell r="C35">
            <v>0</v>
          </cell>
          <cell r="D35">
            <v>6.675295411054611</v>
          </cell>
          <cell r="E35">
            <v>11.782543572350074</v>
          </cell>
          <cell r="F35">
            <v>0</v>
          </cell>
          <cell r="G35">
            <v>0</v>
          </cell>
          <cell r="H35">
            <v>8.8384757709717583</v>
          </cell>
          <cell r="I35">
            <v>13.620367058142639</v>
          </cell>
          <cell r="J35">
            <v>1.211844363001864</v>
          </cell>
          <cell r="L35">
            <v>39.733890081462064</v>
          </cell>
        </row>
        <row r="36">
          <cell r="A36" t="str">
            <v>Tertiaire</v>
          </cell>
          <cell r="B36">
            <v>4.3073392295861899E-2</v>
          </cell>
          <cell r="C36">
            <v>0</v>
          </cell>
          <cell r="D36">
            <v>3.0154656446401722</v>
          </cell>
          <cell r="E36">
            <v>7.1387763292293327</v>
          </cell>
          <cell r="F36">
            <v>0</v>
          </cell>
          <cell r="G36">
            <v>0</v>
          </cell>
          <cell r="H36">
            <v>0.89658244032112444</v>
          </cell>
          <cell r="I36">
            <v>12.701365476499774</v>
          </cell>
          <cell r="J36">
            <v>0.710753475039681</v>
          </cell>
          <cell r="L36">
            <v>23.64873146226228</v>
          </cell>
        </row>
        <row r="37">
          <cell r="A37" t="str">
            <v>Agriculture</v>
          </cell>
          <cell r="B37">
            <v>2.2137192704974398E-3</v>
          </cell>
          <cell r="C37">
            <v>0</v>
          </cell>
          <cell r="D37">
            <v>3.371</v>
          </cell>
          <cell r="E37">
            <v>0.20038837309893262</v>
          </cell>
          <cell r="F37">
            <v>0</v>
          </cell>
          <cell r="G37">
            <v>0</v>
          </cell>
          <cell r="H37">
            <v>0.15947740517817902</v>
          </cell>
          <cell r="I37">
            <v>0.74651762682717115</v>
          </cell>
          <cell r="J37">
            <v>6.4536710533781346E-3</v>
          </cell>
          <cell r="L37">
            <v>4.4860507954281577</v>
          </cell>
        </row>
        <row r="38">
          <cell r="A38" t="str">
            <v>Consommation finale énergétique</v>
          </cell>
          <cell r="B38">
            <v>1.1313605731176026</v>
          </cell>
          <cell r="C38">
            <v>0</v>
          </cell>
          <cell r="D38">
            <v>55.22537051617261</v>
          </cell>
          <cell r="E38">
            <v>29.391760194018246</v>
          </cell>
          <cell r="F38">
            <v>0</v>
          </cell>
          <cell r="G38">
            <v>0</v>
          </cell>
          <cell r="H38">
            <v>14.208244683061297</v>
          </cell>
          <cell r="I38">
            <v>38.082441502020473</v>
          </cell>
          <cell r="J38">
            <v>3.0705862327457898</v>
          </cell>
          <cell r="L38">
            <v>137.55757185097121</v>
          </cell>
        </row>
        <row r="39">
          <cell r="A39" t="str">
            <v>Consommation finale non énergétique</v>
          </cell>
          <cell r="B39">
            <v>0.30500413491505901</v>
          </cell>
          <cell r="C39">
            <v>0</v>
          </cell>
          <cell r="D39">
            <v>12.452999999999999</v>
          </cell>
          <cell r="E39">
            <v>1.101586241324729</v>
          </cell>
          <cell r="F39">
            <v>0</v>
          </cell>
          <cell r="G39">
            <v>0</v>
          </cell>
          <cell r="H39">
            <v>0</v>
          </cell>
          <cell r="I39">
            <v>0</v>
          </cell>
          <cell r="J39">
            <v>0</v>
          </cell>
          <cell r="L39">
            <v>13.859590376239787</v>
          </cell>
        </row>
        <row r="40">
          <cell r="A40" t="str">
            <v>Consommation finale</v>
          </cell>
          <cell r="B40">
            <v>1.4363647080326616</v>
          </cell>
          <cell r="C40">
            <v>0</v>
          </cell>
          <cell r="D40">
            <v>67.678370516172606</v>
          </cell>
          <cell r="E40">
            <v>30.493346435342975</v>
          </cell>
          <cell r="F40">
            <v>0</v>
          </cell>
          <cell r="G40">
            <v>0</v>
          </cell>
          <cell r="H40">
            <v>14.208244683061297</v>
          </cell>
          <cell r="I40">
            <v>38.082441502020473</v>
          </cell>
          <cell r="J40">
            <v>3.0705862327457898</v>
          </cell>
          <cell r="L40">
            <v>151.41716222721098</v>
          </cell>
        </row>
        <row r="54">
          <cell r="A54" t="str">
            <v>Mtep</v>
          </cell>
          <cell r="B54" t="str">
            <v>Charbon</v>
          </cell>
          <cell r="C54" t="str">
            <v>Pétrole brut</v>
          </cell>
          <cell r="D54" t="str">
            <v>Produits pétroliers raffinés</v>
          </cell>
          <cell r="E54" t="str">
            <v>Gaz</v>
          </cell>
          <cell r="F54" t="str">
            <v>Nucléaire</v>
          </cell>
          <cell r="G54" t="str">
            <v>EnR électriques</v>
          </cell>
          <cell r="H54" t="str">
            <v>EnR thermiques et déchets</v>
          </cell>
          <cell r="I54" t="str">
            <v>Électricité</v>
          </cell>
          <cell r="J54" t="str">
            <v>Chaleur vendue</v>
          </cell>
          <cell r="K54" t="str">
            <v>Hydrogène</v>
          </cell>
          <cell r="L54" t="str">
            <v>Total</v>
          </cell>
        </row>
        <row r="56">
          <cell r="A56" t="str">
            <v>Production d'énergie primaire</v>
          </cell>
          <cell r="B56">
            <v>0</v>
          </cell>
          <cell r="C56">
            <v>0.99</v>
          </cell>
          <cell r="D56">
            <v>0</v>
          </cell>
          <cell r="E56">
            <v>1.9114359415305246E-2</v>
          </cell>
          <cell r="F56">
            <v>111.44979600628493</v>
          </cell>
          <cell r="G56">
            <v>9.8355546001719691</v>
          </cell>
          <cell r="H56">
            <v>21.153532866757629</v>
          </cell>
          <cell r="L56">
            <v>143.44799783262982</v>
          </cell>
        </row>
        <row r="57">
          <cell r="A57" t="str">
            <v>Importations</v>
          </cell>
          <cell r="B57">
            <v>8.2825531607112861</v>
          </cell>
          <cell r="C57">
            <v>47.61</v>
          </cell>
          <cell r="D57">
            <v>28.393721940855052</v>
          </cell>
          <cell r="E57">
            <v>38.509015559290759</v>
          </cell>
          <cell r="H57">
            <v>0</v>
          </cell>
          <cell r="I57">
            <v>0</v>
          </cell>
          <cell r="L57">
            <v>122.79529066085709</v>
          </cell>
        </row>
        <row r="58">
          <cell r="A58" t="str">
            <v>Exportations</v>
          </cell>
          <cell r="B58">
            <v>0</v>
          </cell>
          <cell r="C58">
            <v>0</v>
          </cell>
          <cell r="D58">
            <v>0</v>
          </cell>
          <cell r="E58">
            <v>0</v>
          </cell>
          <cell r="H58">
            <v>0</v>
          </cell>
          <cell r="I58">
            <v>-3.8275167993686665</v>
          </cell>
          <cell r="L58">
            <v>-3.8275167993686665</v>
          </cell>
        </row>
        <row r="59">
          <cell r="A59" t="str">
            <v>Soutes maritimes internationales</v>
          </cell>
          <cell r="D59">
            <v>-1.3719999999999999</v>
          </cell>
          <cell r="E59">
            <v>-2.7999999999999997E-2</v>
          </cell>
          <cell r="L59">
            <v>-1.4</v>
          </cell>
        </row>
        <row r="60">
          <cell r="A60" t="str">
            <v>Soutes aériennes internationales</v>
          </cell>
          <cell r="D60">
            <v>-6.3024700220930603</v>
          </cell>
          <cell r="H60">
            <v>0</v>
          </cell>
          <cell r="L60">
            <v>-6.3024700220930603</v>
          </cell>
        </row>
        <row r="61">
          <cell r="A61" t="str">
            <v>Variations de stocks (+ = déstockage, - = stockage)</v>
          </cell>
          <cell r="L61">
            <v>0</v>
          </cell>
        </row>
        <row r="62">
          <cell r="A62" t="str">
            <v>Total approvisionnement / consommation primaire</v>
          </cell>
          <cell r="B62">
            <v>8.2825531607112861</v>
          </cell>
          <cell r="C62">
            <v>48.6</v>
          </cell>
          <cell r="D62">
            <v>20.719251918761991</v>
          </cell>
          <cell r="E62">
            <v>38.500129918706065</v>
          </cell>
          <cell r="F62">
            <v>111.44979600628493</v>
          </cell>
          <cell r="G62">
            <v>9.8355546001719691</v>
          </cell>
          <cell r="H62">
            <v>21.153532866757629</v>
          </cell>
          <cell r="I62">
            <v>-3.8275167993686665</v>
          </cell>
          <cell r="J62">
            <v>0</v>
          </cell>
          <cell r="L62">
            <v>254.71330167202527</v>
          </cell>
        </row>
        <row r="64">
          <cell r="A64" t="str">
            <v>Transferts</v>
          </cell>
          <cell r="L64">
            <v>0</v>
          </cell>
        </row>
        <row r="65">
          <cell r="A65" t="str">
            <v>Écart statistique</v>
          </cell>
          <cell r="L65">
            <v>0</v>
          </cell>
        </row>
        <row r="66">
          <cell r="A66" t="str">
            <v>Production d'électricité seule</v>
          </cell>
          <cell r="B66">
            <v>2.9935125177223654</v>
          </cell>
          <cell r="D66">
            <v>0</v>
          </cell>
          <cell r="E66">
            <v>5.8482958997609904</v>
          </cell>
          <cell r="F66">
            <v>111.44979600628493</v>
          </cell>
          <cell r="G66">
            <v>9.8355546001719691</v>
          </cell>
          <cell r="H66">
            <v>1.6579083765058089</v>
          </cell>
          <cell r="I66">
            <v>-48.995688366102023</v>
          </cell>
          <cell r="L66">
            <v>82.789379034344051</v>
          </cell>
        </row>
        <row r="67">
          <cell r="A67" t="str">
            <v>Production d'électricité et de chaleur cogénérées</v>
          </cell>
          <cell r="L67">
            <v>0</v>
          </cell>
        </row>
        <row r="68">
          <cell r="A68" t="str">
            <v>Production de chaleur seule</v>
          </cell>
          <cell r="B68">
            <v>0.20061920759613919</v>
          </cell>
          <cell r="D68">
            <v>7.6367043980050717E-2</v>
          </cell>
          <cell r="E68">
            <v>1.5910100024858898</v>
          </cell>
          <cell r="H68">
            <v>2.2319647598313765</v>
          </cell>
          <cell r="J68">
            <v>-3.7645049746929571</v>
          </cell>
          <cell r="L68">
            <v>0.3354560392004986</v>
          </cell>
        </row>
        <row r="69">
          <cell r="A69" t="str">
            <v>Production de biogaz</v>
          </cell>
          <cell r="E69">
            <v>-0.91549081165842816</v>
          </cell>
          <cell r="H69">
            <v>1.1443635145730351</v>
          </cell>
          <cell r="L69">
            <v>0.22887270291460693</v>
          </cell>
        </row>
        <row r="70">
          <cell r="A70" t="str">
            <v>Raffinage de pétrole</v>
          </cell>
          <cell r="C70">
            <v>48.6</v>
          </cell>
          <cell r="D70">
            <v>-46.5</v>
          </cell>
          <cell r="E70">
            <v>0.7</v>
          </cell>
          <cell r="L70">
            <v>2.8000000000000016</v>
          </cell>
        </row>
        <row r="71">
          <cell r="A71" t="str">
            <v>Production d'hydrogène</v>
          </cell>
        </row>
        <row r="72">
          <cell r="A72" t="str">
            <v>Autres transformations</v>
          </cell>
          <cell r="B72">
            <v>3.0004589895902178</v>
          </cell>
          <cell r="L72">
            <v>3.0004589895902178</v>
          </cell>
        </row>
        <row r="73">
          <cell r="A73" t="str">
            <v>Usages internes de la branche énergie</v>
          </cell>
          <cell r="B73">
            <v>1.0374988057705168</v>
          </cell>
          <cell r="D73">
            <v>1.7969999999999999</v>
          </cell>
          <cell r="E73">
            <v>1.2420767288044043</v>
          </cell>
          <cell r="H73">
            <v>5.1017483519633131E-2</v>
          </cell>
          <cell r="I73">
            <v>2.7822871883061051</v>
          </cell>
          <cell r="L73">
            <v>6.9098802064006595</v>
          </cell>
        </row>
        <row r="74">
          <cell r="A74" t="str">
            <v>Pertes de transport et de distribution</v>
          </cell>
          <cell r="E74">
            <v>0.44750813508273651</v>
          </cell>
          <cell r="I74">
            <v>3.1778177287392682</v>
          </cell>
          <cell r="J74">
            <v>0.78486946697303228</v>
          </cell>
          <cell r="L74">
            <v>4.4101953307950374</v>
          </cell>
        </row>
        <row r="75">
          <cell r="A75" t="str">
            <v>Consommation nette de la branche énergie</v>
          </cell>
          <cell r="B75">
            <v>7.2320895206792386</v>
          </cell>
          <cell r="C75">
            <v>48.6</v>
          </cell>
          <cell r="D75">
            <v>-44.626632956019954</v>
          </cell>
          <cell r="E75">
            <v>8.913399954475592</v>
          </cell>
          <cell r="F75">
            <v>111.44979600628493</v>
          </cell>
          <cell r="G75">
            <v>9.8355546001719691</v>
          </cell>
          <cell r="H75">
            <v>5.0852541344298539</v>
          </cell>
          <cell r="I75">
            <v>-43.035583449056645</v>
          </cell>
          <cell r="J75">
            <v>-2.9796355077199248</v>
          </cell>
          <cell r="L75">
            <v>100.47424230324505</v>
          </cell>
        </row>
        <row r="77">
          <cell r="A77" t="str">
            <v>Industrie</v>
          </cell>
          <cell r="B77">
            <v>0.68638790629120972</v>
          </cell>
          <cell r="D77">
            <v>2.0515905898674642</v>
          </cell>
          <cell r="E77">
            <v>10.66771375267121</v>
          </cell>
          <cell r="H77">
            <v>2.1704542340429653</v>
          </cell>
          <cell r="I77">
            <v>10.476314229220913</v>
          </cell>
          <cell r="J77">
            <v>1.1618615924943907</v>
          </cell>
          <cell r="L77">
            <v>27.214322304588151</v>
          </cell>
        </row>
        <row r="78">
          <cell r="A78" t="str">
            <v>Transport</v>
          </cell>
          <cell r="D78">
            <v>39.084766515204038</v>
          </cell>
          <cell r="E78">
            <v>7.7019875047042621E-2</v>
          </cell>
          <cell r="H78">
            <v>3.7054647019071383</v>
          </cell>
          <cell r="I78">
            <v>1.2004129054875725</v>
          </cell>
          <cell r="L78">
            <v>44.067663997645795</v>
          </cell>
        </row>
        <row r="79">
          <cell r="A79" t="str">
            <v>Résidentiel</v>
          </cell>
          <cell r="B79">
            <v>0</v>
          </cell>
          <cell r="D79">
            <v>5.8408879988709543</v>
          </cell>
          <cell r="E79">
            <v>10.886632580807564</v>
          </cell>
          <cell r="H79">
            <v>8.8121941666226729</v>
          </cell>
          <cell r="I79">
            <v>13.781692139254655</v>
          </cell>
          <cell r="J79">
            <v>1.2510994946509941</v>
          </cell>
          <cell r="L79">
            <v>40.572506380206839</v>
          </cell>
        </row>
        <row r="80">
          <cell r="A80" t="str">
            <v>Tertiaire</v>
          </cell>
          <cell r="B80">
            <v>3.2789549844433316E-2</v>
          </cell>
          <cell r="D80">
            <v>2.0728753994932956</v>
          </cell>
          <cell r="E80">
            <v>6.6481780587687531</v>
          </cell>
          <cell r="H80">
            <v>1.2206882245768194</v>
          </cell>
          <cell r="I80">
            <v>13.027953321111379</v>
          </cell>
          <cell r="J80">
            <v>0.56022074952116185</v>
          </cell>
          <cell r="L80">
            <v>23.562705303315841</v>
          </cell>
        </row>
        <row r="81">
          <cell r="A81" t="str">
            <v>Agriculture</v>
          </cell>
          <cell r="B81">
            <v>4.4274385409948797E-3</v>
          </cell>
          <cell r="D81">
            <v>3.2901559969011496</v>
          </cell>
          <cell r="E81">
            <v>0.19992384638760508</v>
          </cell>
          <cell r="H81">
            <v>0.15947740517817902</v>
          </cell>
          <cell r="I81">
            <v>0.72169405461345504</v>
          </cell>
          <cell r="J81">
            <v>6.4536710533781346E-3</v>
          </cell>
          <cell r="L81">
            <v>4.3821324126747614</v>
          </cell>
        </row>
        <row r="82">
          <cell r="A82" t="str">
            <v>Consommation finale énergétique</v>
          </cell>
          <cell r="B82">
            <v>0.72360489467663791</v>
          </cell>
          <cell r="C82">
            <v>0</v>
          </cell>
          <cell r="D82">
            <v>52.340276500336905</v>
          </cell>
          <cell r="E82">
            <v>28.479468113682177</v>
          </cell>
          <cell r="F82">
            <v>0</v>
          </cell>
          <cell r="G82">
            <v>0</v>
          </cell>
          <cell r="H82">
            <v>16.068278732327776</v>
          </cell>
          <cell r="I82">
            <v>39.208066649687979</v>
          </cell>
          <cell r="J82">
            <v>2.9796355077199248</v>
          </cell>
          <cell r="L82">
            <v>139.79933039843141</v>
          </cell>
        </row>
        <row r="83">
          <cell r="A83" t="str">
            <v>Consommation finale non énergétique</v>
          </cell>
          <cell r="B83">
            <v>0.32685874535540926</v>
          </cell>
          <cell r="D83">
            <v>13.005608374445041</v>
          </cell>
          <cell r="E83">
            <v>1.1072618505482956</v>
          </cell>
          <cell r="L83">
            <v>14.439728970348746</v>
          </cell>
        </row>
        <row r="84">
          <cell r="A84" t="str">
            <v>Consommation finale</v>
          </cell>
          <cell r="B84">
            <v>1.0504636400320471</v>
          </cell>
          <cell r="C84">
            <v>0</v>
          </cell>
          <cell r="D84">
            <v>65.345884874781945</v>
          </cell>
          <cell r="E84">
            <v>29.586729964230472</v>
          </cell>
          <cell r="F84">
            <v>0</v>
          </cell>
          <cell r="G84">
            <v>0</v>
          </cell>
          <cell r="H84">
            <v>16.068278732327776</v>
          </cell>
          <cell r="I84">
            <v>39.208066649687979</v>
          </cell>
          <cell r="J84">
            <v>2.9796355077199248</v>
          </cell>
          <cell r="L84">
            <v>154.23905936878015</v>
          </cell>
        </row>
        <row r="98">
          <cell r="A98" t="str">
            <v>Mtep</v>
          </cell>
          <cell r="B98" t="str">
            <v>Charbon</v>
          </cell>
          <cell r="C98" t="str">
            <v>Pétrole brut</v>
          </cell>
          <cell r="D98" t="str">
            <v>Produits pétroliers raffinés</v>
          </cell>
          <cell r="E98" t="str">
            <v>Gaz</v>
          </cell>
          <cell r="F98" t="str">
            <v>Nucléaire</v>
          </cell>
          <cell r="G98" t="str">
            <v>EnR électriques</v>
          </cell>
          <cell r="H98" t="str">
            <v>EnR thermiques et déchets</v>
          </cell>
          <cell r="I98" t="str">
            <v>Électricité</v>
          </cell>
          <cell r="J98" t="str">
            <v>Chaleur vendue</v>
          </cell>
          <cell r="K98" t="str">
            <v>Hydrogène</v>
          </cell>
          <cell r="L98" t="str">
            <v>Total</v>
          </cell>
        </row>
        <row r="100">
          <cell r="A100" t="str">
            <v>Production d'énergie primaire</v>
          </cell>
          <cell r="B100">
            <v>0</v>
          </cell>
          <cell r="C100">
            <v>0.99</v>
          </cell>
          <cell r="D100">
            <v>0</v>
          </cell>
          <cell r="E100">
            <v>1.9114359415305246E-2</v>
          </cell>
          <cell r="F100">
            <v>111.44979600628493</v>
          </cell>
          <cell r="G100">
            <v>13.069647463456578</v>
          </cell>
          <cell r="H100">
            <v>23.702345595115748</v>
          </cell>
          <cell r="L100">
            <v>149.23090342427255</v>
          </cell>
        </row>
        <row r="101">
          <cell r="A101" t="str">
            <v>Importations</v>
          </cell>
          <cell r="B101">
            <v>7.6029591127497351</v>
          </cell>
          <cell r="C101">
            <v>45.11</v>
          </cell>
          <cell r="D101">
            <v>29.132637967576553</v>
          </cell>
          <cell r="E101">
            <v>36.947160108307898</v>
          </cell>
          <cell r="H101">
            <v>0.38672743519005337</v>
          </cell>
          <cell r="I101">
            <v>0</v>
          </cell>
          <cell r="L101">
            <v>119.17948462382424</v>
          </cell>
        </row>
        <row r="102">
          <cell r="A102" t="str">
            <v>Exportations</v>
          </cell>
          <cell r="B102">
            <v>0</v>
          </cell>
          <cell r="C102">
            <v>0</v>
          </cell>
          <cell r="D102">
            <v>0</v>
          </cell>
          <cell r="E102">
            <v>0</v>
          </cell>
          <cell r="H102">
            <v>0</v>
          </cell>
          <cell r="I102">
            <v>-6.4759049982702308</v>
          </cell>
          <cell r="L102">
            <v>-6.4759049982702308</v>
          </cell>
        </row>
        <row r="103">
          <cell r="A103" t="str">
            <v>Soutes maritimes internationales</v>
          </cell>
          <cell r="D103">
            <v>-1.3579999999999999</v>
          </cell>
          <cell r="E103">
            <v>-4.1999999999999996E-2</v>
          </cell>
          <cell r="L103">
            <v>-1.4</v>
          </cell>
        </row>
        <row r="104">
          <cell r="A104" t="str">
            <v>Soutes aériennes internationales</v>
          </cell>
          <cell r="D104">
            <v>-6.8074626549491404</v>
          </cell>
          <cell r="H104">
            <v>0</v>
          </cell>
          <cell r="L104">
            <v>-6.8074626549491404</v>
          </cell>
        </row>
        <row r="105">
          <cell r="A105" t="str">
            <v>Variations de stocks (+ = déstockage, - = stockage)</v>
          </cell>
          <cell r="L105">
            <v>0</v>
          </cell>
        </row>
        <row r="106">
          <cell r="A106" t="str">
            <v>Total approvisionnement / consommation primaire</v>
          </cell>
          <cell r="B106">
            <v>7.6029591127497351</v>
          </cell>
          <cell r="C106">
            <v>46.1</v>
          </cell>
          <cell r="D106">
            <v>20.967175312627411</v>
          </cell>
          <cell r="E106">
            <v>36.924274467723201</v>
          </cell>
          <cell r="F106">
            <v>111.44979600628493</v>
          </cell>
          <cell r="G106">
            <v>13.069647463456578</v>
          </cell>
          <cell r="H106">
            <v>24.089073030305801</v>
          </cell>
          <cell r="I106">
            <v>-6.4759049982702308</v>
          </cell>
          <cell r="J106">
            <v>0</v>
          </cell>
          <cell r="L106">
            <v>253.72702039487748</v>
          </cell>
        </row>
        <row r="108">
          <cell r="A108" t="str">
            <v>Transferts</v>
          </cell>
          <cell r="L108">
            <v>0</v>
          </cell>
        </row>
        <row r="109">
          <cell r="A109" t="str">
            <v>Écart statistique</v>
          </cell>
          <cell r="L109">
            <v>0</v>
          </cell>
        </row>
        <row r="110">
          <cell r="A110" t="str">
            <v>Production d'électricité seule</v>
          </cell>
          <cell r="B110">
            <v>2.9935125177223654</v>
          </cell>
          <cell r="D110">
            <v>0</v>
          </cell>
          <cell r="E110">
            <v>5.6407391662080224</v>
          </cell>
          <cell r="F110">
            <v>111.44979600628493</v>
          </cell>
          <cell r="G110">
            <v>13.069647463456578</v>
          </cell>
          <cell r="H110">
            <v>3.3853149061724555</v>
          </cell>
          <cell r="I110">
            <v>-52.928835399635993</v>
          </cell>
          <cell r="L110">
            <v>83.610174660208344</v>
          </cell>
        </row>
        <row r="111">
          <cell r="A111" t="str">
            <v>Production d'électricité et de chaleur cogénérées</v>
          </cell>
          <cell r="L111">
            <v>0</v>
          </cell>
        </row>
        <row r="112">
          <cell r="A112" t="str">
            <v>Production de chaleur seule</v>
          </cell>
          <cell r="B112">
            <v>8.5808485302520637E-2</v>
          </cell>
          <cell r="D112">
            <v>3.2663574188522705E-2</v>
          </cell>
          <cell r="E112">
            <v>1.4748298184203172</v>
          </cell>
          <cell r="H112">
            <v>2.2963095826646094</v>
          </cell>
          <cell r="J112">
            <v>-3.5723761634821476</v>
          </cell>
          <cell r="L112">
            <v>0.31723529709382214</v>
          </cell>
        </row>
        <row r="113">
          <cell r="A113" t="str">
            <v>Production de biogaz</v>
          </cell>
          <cell r="E113">
            <v>-1.343461643026479</v>
          </cell>
          <cell r="H113">
            <v>1.6793270537830987</v>
          </cell>
          <cell r="L113">
            <v>0.33586541075661969</v>
          </cell>
        </row>
        <row r="114">
          <cell r="A114" t="str">
            <v>Raffinage de pétrole</v>
          </cell>
          <cell r="C114">
            <v>46.1</v>
          </cell>
          <cell r="D114">
            <v>-44</v>
          </cell>
          <cell r="E114">
            <v>0.7</v>
          </cell>
          <cell r="L114">
            <v>2.8000000000000016</v>
          </cell>
        </row>
        <row r="115">
          <cell r="A115" t="str">
            <v>Production d'hydrogène</v>
          </cell>
        </row>
        <row r="116">
          <cell r="A116" t="str">
            <v>Autres transformations</v>
          </cell>
          <cell r="B116">
            <v>2.9485918395557866</v>
          </cell>
          <cell r="L116">
            <v>2.9485918395557866</v>
          </cell>
        </row>
        <row r="117">
          <cell r="A117" t="str">
            <v>Usages internes de la branche énergie</v>
          </cell>
          <cell r="B117">
            <v>1.0374988057705168</v>
          </cell>
          <cell r="D117">
            <v>1.7969999999999999</v>
          </cell>
          <cell r="E117">
            <v>1.2420767288044043</v>
          </cell>
          <cell r="H117">
            <v>5.1017483519633131E-2</v>
          </cell>
          <cell r="I117">
            <v>2.7822871883061051</v>
          </cell>
          <cell r="L117">
            <v>6.9098802064006595</v>
          </cell>
        </row>
        <row r="118">
          <cell r="A118" t="str">
            <v>Pertes de transport et de distribution</v>
          </cell>
          <cell r="E118">
            <v>0.43522838954920462</v>
          </cell>
          <cell r="I118">
            <v>3.4329182241034668</v>
          </cell>
          <cell r="J118">
            <v>0.74481213176988526</v>
          </cell>
          <cell r="L118">
            <v>4.6129587454225565</v>
          </cell>
        </row>
        <row r="119">
          <cell r="A119" t="str">
            <v>Consommation nette de la branche énergie</v>
          </cell>
          <cell r="B119">
            <v>7.0654116483511888</v>
          </cell>
          <cell r="C119">
            <v>46.1</v>
          </cell>
          <cell r="D119">
            <v>-42.170336425811477</v>
          </cell>
          <cell r="E119">
            <v>8.1494124599554691</v>
          </cell>
          <cell r="F119">
            <v>111.44979600628493</v>
          </cell>
          <cell r="G119">
            <v>13.069647463456578</v>
          </cell>
          <cell r="H119">
            <v>7.4119690261397961</v>
          </cell>
          <cell r="I119">
            <v>-46.713629987226419</v>
          </cell>
          <cell r="J119">
            <v>-2.8275640317122623</v>
          </cell>
          <cell r="L119">
            <v>101.53470615943779</v>
          </cell>
        </row>
        <row r="121">
          <cell r="A121" t="str">
            <v>Industrie</v>
          </cell>
          <cell r="B121">
            <v>0.17304832192715414</v>
          </cell>
          <cell r="D121">
            <v>1.8079463065388914</v>
          </cell>
          <cell r="E121">
            <v>11.223979336630356</v>
          </cell>
          <cell r="H121">
            <v>2.7227915228274249</v>
          </cell>
          <cell r="I121">
            <v>10.789865023964278</v>
          </cell>
          <cell r="J121">
            <v>1.1751641404257875</v>
          </cell>
          <cell r="L121">
            <v>27.892794652313892</v>
          </cell>
        </row>
        <row r="122">
          <cell r="A122" t="str">
            <v>Transport</v>
          </cell>
          <cell r="D122">
            <v>38.454095128687818</v>
          </cell>
          <cell r="E122">
            <v>8.9380751600981995E-2</v>
          </cell>
          <cell r="H122">
            <v>3.4146123259888612</v>
          </cell>
          <cell r="I122">
            <v>1.4757529467484494</v>
          </cell>
          <cell r="L122">
            <v>43.433841153026115</v>
          </cell>
        </row>
        <row r="123">
          <cell r="A123" t="str">
            <v>Résidentiel</v>
          </cell>
          <cell r="B123">
            <v>0</v>
          </cell>
          <cell r="D123">
            <v>4.9512119160607178</v>
          </cell>
          <cell r="E123">
            <v>9.9933913239898153</v>
          </cell>
          <cell r="H123">
            <v>8.7856531600958636</v>
          </cell>
          <cell r="I123">
            <v>13.914705218513639</v>
          </cell>
          <cell r="J123">
            <v>1.2136109350820949</v>
          </cell>
          <cell r="L123">
            <v>38.858572553742128</v>
          </cell>
        </row>
        <row r="124">
          <cell r="A124" t="str">
            <v>Tertiaire</v>
          </cell>
          <cell r="B124">
            <v>1.6595576700817148E-2</v>
          </cell>
          <cell r="D124">
            <v>1.3007448183418666</v>
          </cell>
          <cell r="E124">
            <v>6.1577465560268072</v>
          </cell>
          <cell r="H124">
            <v>1.5945695900756738</v>
          </cell>
          <cell r="I124">
            <v>13.358551644221055</v>
          </cell>
          <cell r="J124">
            <v>0.43233528515100184</v>
          </cell>
          <cell r="L124">
            <v>22.860543470517221</v>
          </cell>
        </row>
        <row r="125">
          <cell r="A125" t="str">
            <v>Agriculture</v>
          </cell>
          <cell r="B125">
            <v>4.3743486781755141E-3</v>
          </cell>
          <cell r="D125">
            <v>3.196414484168173</v>
          </cell>
          <cell r="E125">
            <v>0.19877173653206687</v>
          </cell>
          <cell r="H125">
            <v>0.15947740517817902</v>
          </cell>
          <cell r="I125">
            <v>0.69885015550876683</v>
          </cell>
          <cell r="J125">
            <v>6.4536710533781346E-3</v>
          </cell>
          <cell r="L125">
            <v>4.2643418011187384</v>
          </cell>
        </row>
        <row r="126">
          <cell r="A126" t="str">
            <v>Consommation finale énergétique</v>
          </cell>
          <cell r="B126">
            <v>0.19401824730614681</v>
          </cell>
          <cell r="C126">
            <v>0</v>
          </cell>
          <cell r="D126">
            <v>49.710412653797462</v>
          </cell>
          <cell r="E126">
            <v>27.663269704780028</v>
          </cell>
          <cell r="F126">
            <v>0</v>
          </cell>
          <cell r="G126">
            <v>0</v>
          </cell>
          <cell r="H126">
            <v>16.677104004166004</v>
          </cell>
          <cell r="I126">
            <v>40.237724988956188</v>
          </cell>
          <cell r="J126">
            <v>2.8275640317122623</v>
          </cell>
          <cell r="L126">
            <v>137.31009363071811</v>
          </cell>
        </row>
        <row r="127">
          <cell r="A127" t="str">
            <v>Consommation finale non énergétique</v>
          </cell>
          <cell r="B127">
            <v>0.3435292170923997</v>
          </cell>
          <cell r="D127">
            <v>13.427099084641428</v>
          </cell>
          <cell r="E127">
            <v>1.1115923029877008</v>
          </cell>
          <cell r="L127">
            <v>14.882220604721528</v>
          </cell>
        </row>
        <row r="128">
          <cell r="A128" t="str">
            <v>Consommation finale</v>
          </cell>
          <cell r="B128">
            <v>0.5375474643985465</v>
          </cell>
          <cell r="C128">
            <v>0</v>
          </cell>
          <cell r="D128">
            <v>63.137511738438889</v>
          </cell>
          <cell r="E128">
            <v>28.77486200776773</v>
          </cell>
          <cell r="F128">
            <v>0</v>
          </cell>
          <cell r="G128">
            <v>0</v>
          </cell>
          <cell r="H128">
            <v>16.677104004166004</v>
          </cell>
          <cell r="I128">
            <v>40.237724988956188</v>
          </cell>
          <cell r="J128">
            <v>2.8275640317122623</v>
          </cell>
          <cell r="L128">
            <v>152.19231423543965</v>
          </cell>
        </row>
        <row r="142">
          <cell r="A142" t="str">
            <v>Mtep</v>
          </cell>
          <cell r="B142" t="str">
            <v>Charbon</v>
          </cell>
          <cell r="C142" t="str">
            <v>Pétrole brut</v>
          </cell>
          <cell r="D142" t="str">
            <v>Produits pétroliers raffinés</v>
          </cell>
          <cell r="E142" t="str">
            <v>Gaz</v>
          </cell>
          <cell r="F142" t="str">
            <v>Nucléaire</v>
          </cell>
          <cell r="G142" t="str">
            <v>EnR électriques</v>
          </cell>
          <cell r="H142" t="str">
            <v>EnR thermiques et déchets</v>
          </cell>
          <cell r="I142" t="str">
            <v>Électricité</v>
          </cell>
          <cell r="J142" t="str">
            <v>Chaleur vendue</v>
          </cell>
          <cell r="K142" t="str">
            <v>Hydrogène</v>
          </cell>
          <cell r="L142" t="str">
            <v>Total</v>
          </cell>
        </row>
        <row r="144">
          <cell r="A144" t="str">
            <v>Production d'énergie primaire</v>
          </cell>
          <cell r="B144">
            <v>0</v>
          </cell>
          <cell r="C144">
            <v>0.99</v>
          </cell>
          <cell r="D144">
            <v>0</v>
          </cell>
          <cell r="E144">
            <v>1.9114359415305246E-2</v>
          </cell>
          <cell r="F144">
            <v>111.44979600628493</v>
          </cell>
          <cell r="G144">
            <v>15.219260533104039</v>
          </cell>
          <cell r="H144">
            <v>24.942192524601694</v>
          </cell>
          <cell r="L144">
            <v>152.62036342340596</v>
          </cell>
        </row>
        <row r="145">
          <cell r="A145" t="str">
            <v>Importations</v>
          </cell>
          <cell r="B145">
            <v>7.3100960565024327</v>
          </cell>
          <cell r="C145">
            <v>43.309999999999995</v>
          </cell>
          <cell r="D145">
            <v>29.245895438673411</v>
          </cell>
          <cell r="E145">
            <v>35.824487376578489</v>
          </cell>
          <cell r="H145">
            <v>0.44570980938382121</v>
          </cell>
          <cell r="I145">
            <v>0</v>
          </cell>
          <cell r="L145">
            <v>116.13618868113815</v>
          </cell>
        </row>
        <row r="146">
          <cell r="A146" t="str">
            <v>Exportations</v>
          </cell>
          <cell r="B146">
            <v>0</v>
          </cell>
          <cell r="C146">
            <v>0</v>
          </cell>
          <cell r="D146">
            <v>0</v>
          </cell>
          <cell r="E146">
            <v>0</v>
          </cell>
          <cell r="H146">
            <v>0</v>
          </cell>
          <cell r="I146">
            <v>-7.3973449833886136</v>
          </cell>
          <cell r="L146">
            <v>-7.3973449833886136</v>
          </cell>
        </row>
        <row r="147">
          <cell r="A147" t="str">
            <v>Soutes maritimes internationales</v>
          </cell>
          <cell r="D147">
            <v>-1.3439999999999999</v>
          </cell>
          <cell r="E147">
            <v>-5.5999999999999994E-2</v>
          </cell>
          <cell r="L147">
            <v>-1.4</v>
          </cell>
        </row>
        <row r="148">
          <cell r="A148" t="str">
            <v>Soutes aériennes internationales</v>
          </cell>
          <cell r="D148">
            <v>-7.35291840121074</v>
          </cell>
          <cell r="H148">
            <v>0</v>
          </cell>
          <cell r="L148">
            <v>-7.35291840121074</v>
          </cell>
        </row>
        <row r="149">
          <cell r="A149" t="str">
            <v>Variations de stocks (+ = déstockage, - = stockage)</v>
          </cell>
          <cell r="L149">
            <v>0</v>
          </cell>
        </row>
        <row r="150">
          <cell r="A150" t="str">
            <v>Total approvisionnement / consommation primaire</v>
          </cell>
          <cell r="B150">
            <v>7.3100960565024327</v>
          </cell>
          <cell r="C150">
            <v>44.3</v>
          </cell>
          <cell r="D150">
            <v>20.54897703746267</v>
          </cell>
          <cell r="E150">
            <v>35.787601735993796</v>
          </cell>
          <cell r="F150">
            <v>111.44979600628493</v>
          </cell>
          <cell r="G150">
            <v>15.219260533104039</v>
          </cell>
          <cell r="H150">
            <v>25.387902333985515</v>
          </cell>
          <cell r="I150">
            <v>-7.3973449833886136</v>
          </cell>
          <cell r="J150">
            <v>0</v>
          </cell>
          <cell r="L150">
            <v>252.60628871994476</v>
          </cell>
        </row>
        <row r="152">
          <cell r="A152" t="str">
            <v>Transferts</v>
          </cell>
          <cell r="L152">
            <v>0</v>
          </cell>
        </row>
        <row r="153">
          <cell r="A153" t="str">
            <v>Écart statistique</v>
          </cell>
          <cell r="L153">
            <v>0</v>
          </cell>
        </row>
        <row r="154">
          <cell r="A154" t="str">
            <v>Production d'électricité seule</v>
          </cell>
          <cell r="B154">
            <v>2.9935125177223654</v>
          </cell>
          <cell r="D154">
            <v>0</v>
          </cell>
          <cell r="E154">
            <v>5.4358180529180951</v>
          </cell>
          <cell r="F154">
            <v>111.44979600628493</v>
          </cell>
          <cell r="G154">
            <v>15.219260533104039</v>
          </cell>
          <cell r="H154">
            <v>3.6543422184006871</v>
          </cell>
          <cell r="I154">
            <v>-55.33640203764115</v>
          </cell>
          <cell r="L154">
            <v>83.416327290788971</v>
          </cell>
        </row>
        <row r="155">
          <cell r="A155" t="str">
            <v>Production d'électricité et de chaleur cogénérées</v>
          </cell>
          <cell r="L155">
            <v>0</v>
          </cell>
        </row>
        <row r="156">
          <cell r="A156" t="str">
            <v>Production de chaleur seule</v>
          </cell>
          <cell r="B156">
            <v>1.5282354205679888E-2</v>
          </cell>
          <cell r="D156">
            <v>1.4543326007114695E-2</v>
          </cell>
          <cell r="E156">
            <v>1.3857224291456864</v>
          </cell>
          <cell r="H156">
            <v>2.2952370290602846</v>
          </cell>
          <cell r="J156">
            <v>-3.4108937546426921</v>
          </cell>
          <cell r="L156">
            <v>0.29989138377607372</v>
          </cell>
        </row>
        <row r="157">
          <cell r="A157" t="str">
            <v>Production de biogaz</v>
          </cell>
          <cell r="E157">
            <v>-1.5477214101461736</v>
          </cell>
          <cell r="H157">
            <v>1.9346517626827169</v>
          </cell>
          <cell r="L157">
            <v>0.38693035253654329</v>
          </cell>
        </row>
        <row r="158">
          <cell r="A158" t="str">
            <v>Raffinage de pétrole</v>
          </cell>
          <cell r="C158">
            <v>44.3</v>
          </cell>
          <cell r="D158">
            <v>-42.3</v>
          </cell>
          <cell r="E158">
            <v>0.7</v>
          </cell>
          <cell r="L158">
            <v>2.7</v>
          </cell>
        </row>
        <row r="159">
          <cell r="A159" t="str">
            <v>Production d'hydrogène</v>
          </cell>
        </row>
        <row r="160">
          <cell r="A160" t="str">
            <v>Autres transformations</v>
          </cell>
          <cell r="B160">
            <v>2.8967253945235556</v>
          </cell>
          <cell r="L160">
            <v>2.8967253945235556</v>
          </cell>
        </row>
        <row r="161">
          <cell r="A161" t="str">
            <v>Usages internes de la branche énergie</v>
          </cell>
          <cell r="B161">
            <v>1.0374988057705168</v>
          </cell>
          <cell r="D161">
            <v>1.7969999999999999</v>
          </cell>
          <cell r="E161">
            <v>1.2420767288044043</v>
          </cell>
          <cell r="H161">
            <v>5.1017483519633131E-2</v>
          </cell>
          <cell r="I161">
            <v>2.7822871883061051</v>
          </cell>
          <cell r="L161">
            <v>6.9098802064006595</v>
          </cell>
        </row>
        <row r="162">
          <cell r="A162" t="str">
            <v>Pertes de transport et de distribution</v>
          </cell>
          <cell r="E162">
            <v>0.4257165038429328</v>
          </cell>
          <cell r="I162">
            <v>3.5890709020331282</v>
          </cell>
          <cell r="J162">
            <v>0.71114432869793365</v>
          </cell>
          <cell r="L162">
            <v>4.7259317345739946</v>
          </cell>
        </row>
        <row r="163">
          <cell r="A163" t="str">
            <v>Consommation nette de la branche énergie</v>
          </cell>
          <cell r="B163">
            <v>6.9430190722221177</v>
          </cell>
          <cell r="C163">
            <v>44.3</v>
          </cell>
          <cell r="D163">
            <v>-40.488456673992886</v>
          </cell>
          <cell r="E163">
            <v>7.6416123045649451</v>
          </cell>
          <cell r="F163">
            <v>111.44979600628493</v>
          </cell>
          <cell r="G163">
            <v>15.219260533104039</v>
          </cell>
          <cell r="H163">
            <v>7.9352484936633214</v>
          </cell>
          <cell r="I163">
            <v>-48.965043947301915</v>
          </cell>
          <cell r="J163">
            <v>-2.6997494259447583</v>
          </cell>
          <cell r="L163">
            <v>101.33568636259979</v>
          </cell>
        </row>
        <row r="165">
          <cell r="A165" t="str">
            <v>Industrie</v>
          </cell>
          <cell r="B165">
            <v>0</v>
          </cell>
          <cell r="D165">
            <v>1.3631887158696177</v>
          </cell>
          <cell r="E165">
            <v>11.909453574903033</v>
          </cell>
          <cell r="H165">
            <v>3.2500696585282025</v>
          </cell>
          <cell r="I165">
            <v>11.0774382251901</v>
          </cell>
          <cell r="J165">
            <v>1.1881210014828096</v>
          </cell>
          <cell r="L165">
            <v>28.788271175973762</v>
          </cell>
        </row>
        <row r="166">
          <cell r="A166" t="str">
            <v>Transport</v>
          </cell>
          <cell r="D166">
            <v>37.846901116590161</v>
          </cell>
          <cell r="E166">
            <v>0.1107083565201127</v>
          </cell>
          <cell r="H166">
            <v>3.1467214176192306</v>
          </cell>
          <cell r="I166">
            <v>1.9262274143340186</v>
          </cell>
          <cell r="L166">
            <v>43.030558305063522</v>
          </cell>
        </row>
        <row r="167">
          <cell r="A167" t="str">
            <v>Résidentiel</v>
          </cell>
          <cell r="B167">
            <v>0</v>
          </cell>
          <cell r="D167">
            <v>4.1647688500903568</v>
          </cell>
          <cell r="E167">
            <v>9.2951217206235484</v>
          </cell>
          <cell r="H167">
            <v>8.9460696504515607</v>
          </cell>
          <cell r="I167">
            <v>14.145243581675878</v>
          </cell>
          <cell r="J167">
            <v>1.1742292855436789</v>
          </cell>
          <cell r="L167">
            <v>37.725433088385024</v>
          </cell>
        </row>
        <row r="168">
          <cell r="A168" t="str">
            <v>Tertiaire</v>
          </cell>
          <cell r="B168">
            <v>0</v>
          </cell>
          <cell r="D168">
            <v>0.64487972079578992</v>
          </cell>
          <cell r="E168">
            <v>5.5165402962647425</v>
          </cell>
          <cell r="H168">
            <v>1.9503157085450189</v>
          </cell>
          <cell r="I168">
            <v>13.746571150275869</v>
          </cell>
          <cell r="J168">
            <v>0.33094546786489165</v>
          </cell>
          <cell r="L168">
            <v>22.189252343746315</v>
          </cell>
        </row>
        <row r="169">
          <cell r="A169" t="str">
            <v>Agriculture</v>
          </cell>
          <cell r="B169">
            <v>4.3225320271729059E-3</v>
          </cell>
          <cell r="D169">
            <v>3.1045117173163264</v>
          </cell>
          <cell r="E169">
            <v>0.19757908231331481</v>
          </cell>
          <cell r="H169">
            <v>0.15947740517817902</v>
          </cell>
          <cell r="I169">
            <v>0.67221859243743232</v>
          </cell>
          <cell r="J169">
            <v>6.4536710533781346E-3</v>
          </cell>
          <cell r="L169">
            <v>4.1445630003258032</v>
          </cell>
        </row>
        <row r="170">
          <cell r="A170" t="str">
            <v>Consommation finale énergétique</v>
          </cell>
          <cell r="B170">
            <v>4.3225320271729059E-3</v>
          </cell>
          <cell r="C170">
            <v>0</v>
          </cell>
          <cell r="D170">
            <v>47.124250120662253</v>
          </cell>
          <cell r="E170">
            <v>27.029403030624753</v>
          </cell>
          <cell r="F170">
            <v>0</v>
          </cell>
          <cell r="G170">
            <v>0</v>
          </cell>
          <cell r="H170">
            <v>17.452653840322192</v>
          </cell>
          <cell r="I170">
            <v>41.567698963913301</v>
          </cell>
          <cell r="J170">
            <v>2.6997494259447583</v>
          </cell>
          <cell r="L170">
            <v>135.87807791349442</v>
          </cell>
        </row>
        <row r="171">
          <cell r="A171" t="str">
            <v>Consommation finale non énergétique</v>
          </cell>
          <cell r="B171">
            <v>0.36275445225314179</v>
          </cell>
          <cell r="D171">
            <v>13.913183590793301</v>
          </cell>
          <cell r="E171">
            <v>1.1165864008040953</v>
          </cell>
          <cell r="L171">
            <v>15.392524443850538</v>
          </cell>
        </row>
        <row r="172">
          <cell r="A172" t="str">
            <v>Consommation finale</v>
          </cell>
          <cell r="B172">
            <v>0.36707698428031471</v>
          </cell>
          <cell r="C172">
            <v>0</v>
          </cell>
          <cell r="D172">
            <v>61.037433711455556</v>
          </cell>
          <cell r="E172">
            <v>28.145989431428848</v>
          </cell>
          <cell r="F172">
            <v>0</v>
          </cell>
          <cell r="G172">
            <v>0</v>
          </cell>
          <cell r="H172">
            <v>17.452653840322192</v>
          </cell>
          <cell r="I172">
            <v>41.567698963913301</v>
          </cell>
          <cell r="J172">
            <v>2.6997494259447583</v>
          </cell>
          <cell r="L172">
            <v>151.27060235734496</v>
          </cell>
        </row>
        <row r="186">
          <cell r="A186" t="str">
            <v>Mtep</v>
          </cell>
          <cell r="B186" t="str">
            <v>Charbon</v>
          </cell>
          <cell r="C186" t="str">
            <v>Pétrole brut</v>
          </cell>
          <cell r="D186" t="str">
            <v>Produits pétroliers raffinés</v>
          </cell>
          <cell r="E186" t="str">
            <v>Gaz</v>
          </cell>
          <cell r="F186" t="str">
            <v>Nucléaire</v>
          </cell>
          <cell r="G186" t="str">
            <v>EnR électriques</v>
          </cell>
          <cell r="H186" t="str">
            <v>EnR thermiques et déchets</v>
          </cell>
          <cell r="I186" t="str">
            <v>Électricité</v>
          </cell>
          <cell r="J186" t="str">
            <v>Chaleur vendue</v>
          </cell>
          <cell r="K186" t="str">
            <v>Hydrogène</v>
          </cell>
          <cell r="L186" t="str">
            <v>Total</v>
          </cell>
        </row>
        <row r="188">
          <cell r="A188" t="str">
            <v>Production d'énergie primaire</v>
          </cell>
          <cell r="B188">
            <v>0</v>
          </cell>
          <cell r="C188">
            <v>0.99</v>
          </cell>
          <cell r="D188">
            <v>0</v>
          </cell>
          <cell r="E188">
            <v>1.9114359415305246E-2</v>
          </cell>
          <cell r="F188">
            <v>65.629101087401921</v>
          </cell>
          <cell r="G188">
            <v>29.4067067927773</v>
          </cell>
          <cell r="H188">
            <v>27.620451982059638</v>
          </cell>
          <cell r="L188">
            <v>123.66537422165416</v>
          </cell>
        </row>
        <row r="189">
          <cell r="A189" t="str">
            <v>Importations</v>
          </cell>
          <cell r="B189">
            <v>6.8161630345237603</v>
          </cell>
          <cell r="C189">
            <v>42.809999999999995</v>
          </cell>
          <cell r="D189">
            <v>29.927887377605373</v>
          </cell>
          <cell r="E189">
            <v>32.393258037963797</v>
          </cell>
          <cell r="H189">
            <v>2.277775386779215</v>
          </cell>
          <cell r="I189">
            <v>0</v>
          </cell>
          <cell r="L189">
            <v>114.22508383687213</v>
          </cell>
        </row>
        <row r="190">
          <cell r="A190" t="str">
            <v>Exportations</v>
          </cell>
          <cell r="B190">
            <v>0</v>
          </cell>
          <cell r="C190">
            <v>0</v>
          </cell>
          <cell r="D190">
            <v>0</v>
          </cell>
          <cell r="E190">
            <v>0</v>
          </cell>
          <cell r="H190">
            <v>0</v>
          </cell>
          <cell r="I190">
            <v>-2.9649913260506153</v>
          </cell>
          <cell r="L190">
            <v>-2.9649913260506153</v>
          </cell>
        </row>
        <row r="191">
          <cell r="A191" t="str">
            <v>Soutes maritimes internationales</v>
          </cell>
          <cell r="D191">
            <v>-1.288</v>
          </cell>
          <cell r="E191">
            <v>-0.11199999999999999</v>
          </cell>
          <cell r="L191">
            <v>-1.4</v>
          </cell>
        </row>
        <row r="192">
          <cell r="A192" t="str">
            <v>Soutes aériennes internationales</v>
          </cell>
          <cell r="D192">
            <v>-7.9189579437951103</v>
          </cell>
          <cell r="H192">
            <v>0</v>
          </cell>
          <cell r="L192">
            <v>-7.9189579437951103</v>
          </cell>
        </row>
        <row r="193">
          <cell r="A193" t="str">
            <v>Variations de stocks (+ = déstockage, - = stockage)</v>
          </cell>
          <cell r="L193">
            <v>0</v>
          </cell>
        </row>
        <row r="194">
          <cell r="A194" t="str">
            <v>Total approvisionnement / consommation primaire</v>
          </cell>
          <cell r="B194">
            <v>6.8161630345237603</v>
          </cell>
          <cell r="C194">
            <v>43.8</v>
          </cell>
          <cell r="D194">
            <v>20.720929433810262</v>
          </cell>
          <cell r="E194">
            <v>32.3003723973791</v>
          </cell>
          <cell r="F194">
            <v>65.629101087401921</v>
          </cell>
          <cell r="G194">
            <v>29.4067067927773</v>
          </cell>
          <cell r="H194">
            <v>29.898227368838853</v>
          </cell>
          <cell r="I194">
            <v>-2.9649913260506153</v>
          </cell>
          <cell r="J194">
            <v>0</v>
          </cell>
          <cell r="L194">
            <v>225.60650878868057</v>
          </cell>
        </row>
        <row r="196">
          <cell r="A196" t="str">
            <v>Transferts</v>
          </cell>
          <cell r="L196">
            <v>0</v>
          </cell>
        </row>
        <row r="197">
          <cell r="A197" t="str">
            <v>Écart statistique</v>
          </cell>
          <cell r="L197">
            <v>0</v>
          </cell>
        </row>
        <row r="198">
          <cell r="A198" t="str">
            <v>Production d'électricité seule</v>
          </cell>
          <cell r="B198">
            <v>2.9935125177223654</v>
          </cell>
          <cell r="D198">
            <v>0</v>
          </cell>
          <cell r="E198">
            <v>4.9102894812267124</v>
          </cell>
          <cell r="F198">
            <v>65.629101087401921</v>
          </cell>
          <cell r="G198">
            <v>29.4067067927773</v>
          </cell>
          <cell r="H198">
            <v>6.6638005159071367</v>
          </cell>
          <cell r="I198">
            <v>-56.319862424763542</v>
          </cell>
          <cell r="L198">
            <v>53.283547970271897</v>
          </cell>
        </row>
        <row r="199">
          <cell r="A199" t="str">
            <v>Production d'électricité et de chaleur cogénérées</v>
          </cell>
          <cell r="L199">
            <v>0</v>
          </cell>
        </row>
        <row r="200">
          <cell r="A200" t="str">
            <v>Production de chaleur seule</v>
          </cell>
          <cell r="B200">
            <v>1.453869993578329E-2</v>
          </cell>
          <cell r="D200">
            <v>1.3517604095402416E-2</v>
          </cell>
          <cell r="E200">
            <v>1.3186084604313582</v>
          </cell>
          <cell r="H200">
            <v>2.2948126205679746</v>
          </cell>
          <cell r="J200">
            <v>-3.3469953113446063</v>
          </cell>
          <cell r="L200">
            <v>0.29448207368591239</v>
          </cell>
        </row>
        <row r="201">
          <cell r="A201" t="str">
            <v>Production de biogaz</v>
          </cell>
          <cell r="E201">
            <v>-2.0349670392662649</v>
          </cell>
          <cell r="H201">
            <v>2.5437087990828311</v>
          </cell>
          <cell r="L201">
            <v>0.50874175981656622</v>
          </cell>
        </row>
        <row r="202">
          <cell r="A202" t="str">
            <v>Raffinage de pétrole</v>
          </cell>
          <cell r="C202">
            <v>43.8</v>
          </cell>
          <cell r="D202">
            <v>-41.8</v>
          </cell>
          <cell r="E202">
            <v>0.7</v>
          </cell>
          <cell r="L202">
            <v>2.7</v>
          </cell>
        </row>
        <row r="203">
          <cell r="A203" t="str">
            <v>Production d'hydrogène</v>
          </cell>
        </row>
        <row r="204">
          <cell r="A204" t="str">
            <v>Autres transformations</v>
          </cell>
          <cell r="B204">
            <v>2.2968471180514451</v>
          </cell>
          <cell r="L204">
            <v>2.2968471180514451</v>
          </cell>
        </row>
        <row r="205">
          <cell r="A205" t="str">
            <v>Usages internes de la branche énergie</v>
          </cell>
          <cell r="B205">
            <v>1.0374988057705168</v>
          </cell>
          <cell r="D205">
            <v>1.7969999999999999</v>
          </cell>
          <cell r="E205">
            <v>1.2420767288044043</v>
          </cell>
          <cell r="H205">
            <v>5.1017483519633131E-2</v>
          </cell>
          <cell r="I205">
            <v>2.7822871883061051</v>
          </cell>
          <cell r="L205">
            <v>6.9098802064006595</v>
          </cell>
        </row>
        <row r="206">
          <cell r="A206" t="str">
            <v>Pertes de transport et de distribution</v>
          </cell>
          <cell r="E206">
            <v>0.38984728173965927</v>
          </cell>
          <cell r="I206">
            <v>3.6528572872831524</v>
          </cell>
          <cell r="J206">
            <v>0.69782200943712147</v>
          </cell>
          <cell r="L206">
            <v>4.7405265784599333</v>
          </cell>
        </row>
        <row r="207">
          <cell r="A207" t="str">
            <v>Consommation nette de la branche énergie</v>
          </cell>
          <cell r="B207">
            <v>6.3423971414801112</v>
          </cell>
          <cell r="C207">
            <v>43.8</v>
          </cell>
          <cell r="D207">
            <v>-39.989482395904595</v>
          </cell>
          <cell r="E207">
            <v>6.5258549129358698</v>
          </cell>
          <cell r="F207">
            <v>65.629101087401921</v>
          </cell>
          <cell r="G207">
            <v>29.4067067927773</v>
          </cell>
          <cell r="H207">
            <v>11.553339419077576</v>
          </cell>
          <cell r="I207">
            <v>-49.884717949174281</v>
          </cell>
          <cell r="J207">
            <v>-2.649173301907485</v>
          </cell>
          <cell r="L207">
            <v>70.734025706686424</v>
          </cell>
        </row>
        <row r="209">
          <cell r="A209" t="str">
            <v>Industrie</v>
          </cell>
          <cell r="B209">
            <v>0</v>
          </cell>
          <cell r="D209">
            <v>1.0730875511752636</v>
          </cell>
          <cell r="E209">
            <v>13.294152227004508</v>
          </cell>
          <cell r="H209">
            <v>3.649171362644728</v>
          </cell>
          <cell r="I209">
            <v>12.911615381211062</v>
          </cell>
          <cell r="J209">
            <v>1.2964057938396278</v>
          </cell>
          <cell r="L209">
            <v>32.224432315875184</v>
          </cell>
        </row>
        <row r="210">
          <cell r="A210" t="str">
            <v>Transport</v>
          </cell>
          <cell r="D210">
            <v>38.100359931147089</v>
          </cell>
          <cell r="E210">
            <v>0.13735481837158875</v>
          </cell>
          <cell r="H210">
            <v>2.6775026045528967</v>
          </cell>
          <cell r="I210">
            <v>4.0000079636372208</v>
          </cell>
          <cell r="L210">
            <v>44.915225317708803</v>
          </cell>
        </row>
        <row r="211">
          <cell r="A211" t="str">
            <v>Résidentiel</v>
          </cell>
          <cell r="B211">
            <v>0</v>
          </cell>
          <cell r="D211">
            <v>2.0170821352624189</v>
          </cell>
          <cell r="E211">
            <v>7.1727810663365315</v>
          </cell>
          <cell r="H211">
            <v>9.7264385420679833</v>
          </cell>
          <cell r="I211">
            <v>15.286958318943531</v>
          </cell>
          <cell r="J211">
            <v>1.0365621137769325</v>
          </cell>
          <cell r="L211">
            <v>35.239822176387399</v>
          </cell>
        </row>
        <row r="212">
          <cell r="A212" t="str">
            <v>Tertiaire</v>
          </cell>
          <cell r="B212">
            <v>0</v>
          </cell>
          <cell r="D212">
            <v>0.12488246649884401</v>
          </cell>
          <cell r="E212">
            <v>3.8349408920734227</v>
          </cell>
          <cell r="H212">
            <v>2.1322980353174916</v>
          </cell>
          <cell r="I212">
            <v>14.140138931424277</v>
          </cell>
          <cell r="J212">
            <v>0.30975172323754574</v>
          </cell>
          <cell r="L212">
            <v>20.542012048551584</v>
          </cell>
        </row>
        <row r="213">
          <cell r="A213" t="str">
            <v>Agriculture</v>
          </cell>
          <cell r="B213">
            <v>4.1273977321604864E-3</v>
          </cell>
          <cell r="D213">
            <v>2.7793952558924033</v>
          </cell>
          <cell r="E213">
            <v>0.19093704282845789</v>
          </cell>
          <cell r="H213">
            <v>0.15947740517817902</v>
          </cell>
          <cell r="I213">
            <v>0.58100602790757705</v>
          </cell>
          <cell r="J213">
            <v>6.4536710533781346E-3</v>
          </cell>
          <cell r="L213">
            <v>3.7213968005921561</v>
          </cell>
        </row>
        <row r="214">
          <cell r="A214" t="str">
            <v>Consommation finale énergétique</v>
          </cell>
          <cell r="B214">
            <v>4.1273977321604864E-3</v>
          </cell>
          <cell r="C214">
            <v>0</v>
          </cell>
          <cell r="D214">
            <v>44.094807339976022</v>
          </cell>
          <cell r="E214">
            <v>24.630166046614509</v>
          </cell>
          <cell r="F214">
            <v>0</v>
          </cell>
          <cell r="G214">
            <v>0</v>
          </cell>
          <cell r="H214">
            <v>18.344887949761279</v>
          </cell>
          <cell r="I214">
            <v>46.919726623123665</v>
          </cell>
          <cell r="J214">
            <v>2.6491733019074846</v>
          </cell>
          <cell r="L214">
            <v>136.64288865911513</v>
          </cell>
        </row>
        <row r="215">
          <cell r="A215" t="str">
            <v>Consommation finale non énergétique</v>
          </cell>
          <cell r="B215">
            <v>0.46963849531148855</v>
          </cell>
          <cell r="D215">
            <v>16.615604489738832</v>
          </cell>
          <cell r="E215">
            <v>1.1443514378287201</v>
          </cell>
          <cell r="L215">
            <v>18.229594422879043</v>
          </cell>
        </row>
        <row r="216">
          <cell r="A216" t="str">
            <v>Consommation finale</v>
          </cell>
          <cell r="B216">
            <v>0.47376589304364902</v>
          </cell>
          <cell r="C216">
            <v>0</v>
          </cell>
          <cell r="D216">
            <v>60.710411829714857</v>
          </cell>
          <cell r="E216">
            <v>25.77451748444323</v>
          </cell>
          <cell r="F216">
            <v>0</v>
          </cell>
          <cell r="G216">
            <v>0</v>
          </cell>
          <cell r="H216">
            <v>18.344887949761279</v>
          </cell>
          <cell r="I216">
            <v>46.919726623123665</v>
          </cell>
          <cell r="J216">
            <v>2.6491733019074846</v>
          </cell>
          <cell r="L216">
            <v>154.87248308199418</v>
          </cell>
        </row>
      </sheetData>
      <sheetData sheetId="44">
        <row r="10">
          <cell r="A10" t="str">
            <v>Mtep</v>
          </cell>
          <cell r="B10" t="str">
            <v>Charbon</v>
          </cell>
          <cell r="C10" t="str">
            <v>Pétrole brut</v>
          </cell>
          <cell r="D10" t="str">
            <v>Produits pétroliers raffinés</v>
          </cell>
          <cell r="E10" t="str">
            <v>Gaz</v>
          </cell>
          <cell r="F10" t="str">
            <v>Nucléaire</v>
          </cell>
          <cell r="G10" t="str">
            <v>EnR électriques</v>
          </cell>
          <cell r="H10" t="str">
            <v>EnR thermiques et déchets</v>
          </cell>
          <cell r="I10" t="str">
            <v>Électricité</v>
          </cell>
          <cell r="J10" t="str">
            <v>Chaleur vendue</v>
          </cell>
          <cell r="K10" t="str">
            <v>Hydrogène</v>
          </cell>
          <cell r="L10" t="str">
            <v>Total</v>
          </cell>
        </row>
        <row r="12">
          <cell r="A12" t="str">
            <v>Production d'énergie primaire</v>
          </cell>
          <cell r="B12">
            <v>0</v>
          </cell>
          <cell r="C12">
            <v>0.99</v>
          </cell>
          <cell r="D12">
            <v>0</v>
          </cell>
          <cell r="E12">
            <v>1.9114359415305246E-2</v>
          </cell>
          <cell r="F12">
            <v>113.97587222178795</v>
          </cell>
          <cell r="G12">
            <v>7.1744464316423038</v>
          </cell>
          <cell r="H12">
            <v>17.623063691890987</v>
          </cell>
          <cell r="I12">
            <v>0</v>
          </cell>
          <cell r="J12">
            <v>0</v>
          </cell>
          <cell r="L12">
            <v>139.78249670473656</v>
          </cell>
        </row>
        <row r="13">
          <cell r="A13" t="str">
            <v>Importations</v>
          </cell>
          <cell r="B13">
            <v>8.8097723628054307</v>
          </cell>
          <cell r="C13">
            <v>58.756</v>
          </cell>
          <cell r="D13">
            <v>41.304000000000002</v>
          </cell>
          <cell r="E13">
            <v>39.381556147893384</v>
          </cell>
          <cell r="F13">
            <v>0</v>
          </cell>
          <cell r="G13">
            <v>0</v>
          </cell>
          <cell r="H13">
            <v>0.60762719977070789</v>
          </cell>
          <cell r="I13">
            <v>0.85649183147033525</v>
          </cell>
          <cell r="J13">
            <v>0</v>
          </cell>
          <cell r="L13">
            <v>149.71544754193985</v>
          </cell>
        </row>
        <row r="14">
          <cell r="A14" t="str">
            <v>Exportations</v>
          </cell>
          <cell r="B14">
            <v>-0.129456001503714</v>
          </cell>
          <cell r="C14">
            <v>-9.7000000000000003E-2</v>
          </cell>
          <cell r="D14">
            <v>-21.164999999999999</v>
          </cell>
          <cell r="E14">
            <v>-4.864952708512468</v>
          </cell>
          <cell r="F14">
            <v>0</v>
          </cell>
          <cell r="G14">
            <v>0</v>
          </cell>
          <cell r="H14">
            <v>-0.17842572847998472</v>
          </cell>
          <cell r="I14">
            <v>-6.3649183147033543</v>
          </cell>
          <cell r="J14">
            <v>0</v>
          </cell>
          <cell r="L14">
            <v>-32.79975275319952</v>
          </cell>
        </row>
        <row r="15">
          <cell r="A15" t="str">
            <v>Soutes maritimes internationales</v>
          </cell>
          <cell r="B15">
            <v>0</v>
          </cell>
          <cell r="C15">
            <v>0</v>
          </cell>
          <cell r="D15">
            <v>-1.6180000000000001</v>
          </cell>
          <cell r="E15">
            <v>0</v>
          </cell>
          <cell r="F15">
            <v>0</v>
          </cell>
          <cell r="G15">
            <v>0</v>
          </cell>
          <cell r="H15">
            <v>0</v>
          </cell>
          <cell r="I15">
            <v>0</v>
          </cell>
          <cell r="J15">
            <v>0</v>
          </cell>
          <cell r="L15">
            <v>-5.9379999999999997</v>
          </cell>
        </row>
        <row r="16">
          <cell r="A16" t="str">
            <v>Soutes aériennes internationales</v>
          </cell>
          <cell r="B16">
            <v>0</v>
          </cell>
          <cell r="C16">
            <v>0</v>
          </cell>
          <cell r="D16">
            <v>-5.9379999999999997</v>
          </cell>
          <cell r="E16">
            <v>0</v>
          </cell>
          <cell r="F16">
            <v>0</v>
          </cell>
          <cell r="G16">
            <v>0</v>
          </cell>
          <cell r="H16">
            <v>0</v>
          </cell>
          <cell r="I16">
            <v>0</v>
          </cell>
          <cell r="J16">
            <v>0</v>
          </cell>
          <cell r="L16">
            <v>-1.6180000000000001</v>
          </cell>
        </row>
        <row r="17">
          <cell r="A17" t="str">
            <v>Variations de stocks (+ = déstockage, - = stockage)</v>
          </cell>
          <cell r="B17">
            <v>0.114672336797846</v>
          </cell>
          <cell r="C17">
            <v>0.107</v>
          </cell>
          <cell r="D17">
            <v>-6.5000000000000002E-2</v>
          </cell>
          <cell r="E17">
            <v>0.50447579385934049</v>
          </cell>
          <cell r="F17">
            <v>0</v>
          </cell>
          <cell r="G17">
            <v>0</v>
          </cell>
          <cell r="H17">
            <v>0</v>
          </cell>
          <cell r="I17">
            <v>0</v>
          </cell>
          <cell r="J17">
            <v>0</v>
          </cell>
          <cell r="L17">
            <v>0.66114813065718647</v>
          </cell>
        </row>
        <row r="18">
          <cell r="A18" t="str">
            <v>Total approvisionnement / consommation primaire</v>
          </cell>
          <cell r="B18">
            <v>8.7949886980995622</v>
          </cell>
          <cell r="C18">
            <v>59.756</v>
          </cell>
          <cell r="D18">
            <v>12.518000000000004</v>
          </cell>
          <cell r="E18">
            <v>35.040193592655562</v>
          </cell>
          <cell r="F18">
            <v>113.97587222178795</v>
          </cell>
          <cell r="G18">
            <v>7.1744464316423038</v>
          </cell>
          <cell r="H18">
            <v>18.052265163181708</v>
          </cell>
          <cell r="I18">
            <v>-5.508426483233019</v>
          </cell>
          <cell r="J18">
            <v>0</v>
          </cell>
          <cell r="L18">
            <v>249.80333962413408</v>
          </cell>
        </row>
        <row r="20">
          <cell r="A20" t="str">
            <v>Transferts</v>
          </cell>
          <cell r="B20">
            <v>0</v>
          </cell>
          <cell r="C20">
            <v>-0.32500000000000001</v>
          </cell>
          <cell r="D20">
            <v>0.25</v>
          </cell>
          <cell r="E20">
            <v>0</v>
          </cell>
          <cell r="F20">
            <v>0</v>
          </cell>
          <cell r="G20">
            <v>0</v>
          </cell>
          <cell r="H20">
            <v>0</v>
          </cell>
          <cell r="I20">
            <v>0</v>
          </cell>
          <cell r="J20">
            <v>0</v>
          </cell>
          <cell r="L20">
            <v>-7.5000000000000011E-2</v>
          </cell>
        </row>
        <row r="21">
          <cell r="A21" t="str">
            <v>Écart statistique</v>
          </cell>
          <cell r="B21">
            <v>0.25449943513061157</v>
          </cell>
          <cell r="C21">
            <v>9.6000000000003638E-2</v>
          </cell>
          <cell r="D21">
            <v>1.9070000000000071</v>
          </cell>
          <cell r="E21">
            <v>9.2719287991815946E-6</v>
          </cell>
          <cell r="F21">
            <v>0</v>
          </cell>
          <cell r="G21">
            <v>0</v>
          </cell>
          <cell r="H21">
            <v>2.3884589662749591E-5</v>
          </cell>
          <cell r="I21">
            <v>-9.6560619088564059E-2</v>
          </cell>
          <cell r="J21">
            <v>0</v>
          </cell>
          <cell r="L21">
            <v>2.1609719725605201</v>
          </cell>
        </row>
        <row r="22">
          <cell r="A22" t="str">
            <v>Production d'électricité seule</v>
          </cell>
          <cell r="B22">
            <v>2.8177717473010411</v>
          </cell>
          <cell r="C22">
            <v>0</v>
          </cell>
          <cell r="D22">
            <v>0.46200000000000002</v>
          </cell>
          <cell r="E22">
            <v>1.748834832017226</v>
          </cell>
          <cell r="F22">
            <v>113.97587222178795</v>
          </cell>
          <cell r="G22">
            <v>7.1744464316423038</v>
          </cell>
          <cell r="H22">
            <v>1.3081350912391323</v>
          </cell>
          <cell r="I22">
            <v>-47.166809974204646</v>
          </cell>
          <cell r="J22">
            <v>0</v>
          </cell>
          <cell r="L22">
            <v>80.320250349783009</v>
          </cell>
        </row>
        <row r="23">
          <cell r="A23" t="str">
            <v>Production d'électricité et de chaleur cogénérées</v>
          </cell>
          <cell r="B23">
            <v>0.17574077042132416</v>
          </cell>
          <cell r="C23">
            <v>0</v>
          </cell>
          <cell r="D23">
            <v>0.24</v>
          </cell>
          <cell r="E23">
            <v>2.0854259827438875</v>
          </cell>
          <cell r="F23">
            <v>0</v>
          </cell>
          <cell r="G23">
            <v>0</v>
          </cell>
          <cell r="H23">
            <v>2.3690407948791439</v>
          </cell>
          <cell r="I23">
            <v>-1.4459157351676697</v>
          </cell>
          <cell r="J23">
            <v>-1.9220112484952707</v>
          </cell>
          <cell r="L23">
            <v>1.502280564381415</v>
          </cell>
        </row>
        <row r="24">
          <cell r="A24" t="str">
            <v>Production de chaleur seule</v>
          </cell>
          <cell r="B24">
            <v>0.18260499999999999</v>
          </cell>
          <cell r="C24">
            <v>0</v>
          </cell>
          <cell r="D24">
            <v>7.0000000000000007E-2</v>
          </cell>
          <cell r="E24">
            <v>0.65908241891659469</v>
          </cell>
          <cell r="F24">
            <v>0</v>
          </cell>
          <cell r="G24">
            <v>0</v>
          </cell>
          <cell r="H24">
            <v>0.77558039552880487</v>
          </cell>
          <cell r="I24">
            <v>0</v>
          </cell>
          <cell r="J24">
            <v>-1.90296</v>
          </cell>
          <cell r="L24">
            <v>-0.21569218555460057</v>
          </cell>
        </row>
        <row r="25">
          <cell r="A25" t="str">
            <v>Injections de biométhane</v>
          </cell>
          <cell r="B25">
            <v>0</v>
          </cell>
          <cell r="C25">
            <v>0</v>
          </cell>
          <cell r="D25">
            <v>0</v>
          </cell>
          <cell r="E25">
            <v>-6.3456577815993124E-3</v>
          </cell>
          <cell r="F25">
            <v>0</v>
          </cell>
          <cell r="G25">
            <v>0</v>
          </cell>
          <cell r="H25">
            <v>6.3533008502913921E-3</v>
          </cell>
          <cell r="I25">
            <v>0</v>
          </cell>
          <cell r="J25">
            <v>0</v>
          </cell>
          <cell r="L25">
            <v>7.6430686920796881E-6</v>
          </cell>
        </row>
        <row r="26">
          <cell r="A26" t="str">
            <v>Raffinage de pétrole</v>
          </cell>
          <cell r="B26">
            <v>0</v>
          </cell>
          <cell r="C26">
            <v>61.207000000000001</v>
          </cell>
          <cell r="D26">
            <v>-60.67</v>
          </cell>
          <cell r="E26">
            <v>0</v>
          </cell>
          <cell r="F26">
            <v>0</v>
          </cell>
          <cell r="G26">
            <v>0</v>
          </cell>
          <cell r="H26">
            <v>0</v>
          </cell>
          <cell r="I26">
            <v>0</v>
          </cell>
          <cell r="J26">
            <v>0</v>
          </cell>
          <cell r="L26">
            <v>0.53699999999999903</v>
          </cell>
        </row>
        <row r="27">
          <cell r="A27" t="str">
            <v>Production d'hydrogène</v>
          </cell>
        </row>
        <row r="28">
          <cell r="A28" t="str">
            <v>Autres transformations</v>
          </cell>
          <cell r="B28">
            <v>2.9093146706792772</v>
          </cell>
          <cell r="C28">
            <v>-1.222</v>
          </cell>
          <cell r="D28">
            <v>1.208</v>
          </cell>
          <cell r="E28">
            <v>0</v>
          </cell>
          <cell r="F28">
            <v>0</v>
          </cell>
          <cell r="G28">
            <v>0</v>
          </cell>
          <cell r="H28">
            <v>0</v>
          </cell>
          <cell r="I28">
            <v>0</v>
          </cell>
          <cell r="J28">
            <v>0</v>
          </cell>
          <cell r="L28">
            <v>2.8953146706792774</v>
          </cell>
        </row>
        <row r="29">
          <cell r="A29" t="str">
            <v>Usages internes de la branche énergie</v>
          </cell>
          <cell r="B29">
            <v>1.0374988057705168</v>
          </cell>
          <cell r="C29">
            <v>0</v>
          </cell>
          <cell r="D29">
            <v>1.7969999999999999</v>
          </cell>
          <cell r="E29">
            <v>1.2420767288044043</v>
          </cell>
          <cell r="F29">
            <v>0</v>
          </cell>
          <cell r="G29">
            <v>0</v>
          </cell>
          <cell r="H29">
            <v>5.1017483519633131E-2</v>
          </cell>
          <cell r="I29">
            <v>2.7822871883061051</v>
          </cell>
          <cell r="J29">
            <v>5.632857184772793E-2</v>
          </cell>
          <cell r="L29">
            <v>6.9662087782483875</v>
          </cell>
        </row>
        <row r="30">
          <cell r="A30" t="str">
            <v>Pertes de transport et de distribution</v>
          </cell>
          <cell r="B30">
            <v>0</v>
          </cell>
          <cell r="C30">
            <v>0</v>
          </cell>
          <cell r="D30">
            <v>0</v>
          </cell>
          <cell r="E30">
            <v>0.46122098022355978</v>
          </cell>
          <cell r="F30">
            <v>0</v>
          </cell>
          <cell r="G30">
            <v>0</v>
          </cell>
          <cell r="H30">
            <v>0</v>
          </cell>
          <cell r="I30">
            <v>3.0435941530524504</v>
          </cell>
          <cell r="J30">
            <v>0.80882690971625104</v>
          </cell>
          <cell r="L30">
            <v>4.3136420429922611</v>
          </cell>
        </row>
        <row r="31">
          <cell r="A31" t="str">
            <v>Consommation nette de la branche énergie</v>
          </cell>
          <cell r="B31">
            <v>7.3774304293027715</v>
          </cell>
          <cell r="C31">
            <v>59.756</v>
          </cell>
          <cell r="D31">
            <v>-54.735999999999997</v>
          </cell>
          <cell r="E31">
            <v>6.1903045568528725</v>
          </cell>
          <cell r="F31">
            <v>113.97587222178795</v>
          </cell>
          <cell r="G31">
            <v>7.1744464316423038</v>
          </cell>
          <cell r="H31">
            <v>4.5101509506066684</v>
          </cell>
          <cell r="I31">
            <v>-42.883404987102317</v>
          </cell>
          <cell r="J31">
            <v>-2.9598157669312917</v>
          </cell>
          <cell r="L31">
            <v>98.404983836158948</v>
          </cell>
        </row>
        <row r="33">
          <cell r="A33" t="str">
            <v>Industrie</v>
          </cell>
          <cell r="B33">
            <v>1.0493092649428299</v>
          </cell>
          <cell r="C33">
            <v>0</v>
          </cell>
          <cell r="D33">
            <v>2.3566094604778205</v>
          </cell>
          <cell r="E33">
            <v>10.203836493244836</v>
          </cell>
          <cell r="F33">
            <v>0</v>
          </cell>
          <cell r="G33">
            <v>0</v>
          </cell>
          <cell r="H33">
            <v>1.3655536447883825</v>
          </cell>
          <cell r="I33">
            <v>10.069552160227975</v>
          </cell>
          <cell r="J33">
            <v>1.1415347236508666</v>
          </cell>
          <cell r="L33">
            <v>26.186395747332714</v>
          </cell>
        </row>
        <row r="34">
          <cell r="A34" t="str">
            <v>Transport</v>
          </cell>
          <cell r="B34">
            <v>0</v>
          </cell>
          <cell r="C34">
            <v>0</v>
          </cell>
          <cell r="D34">
            <v>39.807000000000002</v>
          </cell>
          <cell r="E34">
            <v>6.6215426095074262E-2</v>
          </cell>
          <cell r="F34">
            <v>0</v>
          </cell>
          <cell r="G34">
            <v>0</v>
          </cell>
          <cell r="H34">
            <v>2.9481554218018533</v>
          </cell>
          <cell r="I34">
            <v>0.9447119518486673</v>
          </cell>
          <cell r="J34">
            <v>0</v>
          </cell>
          <cell r="L34">
            <v>43.766082799745597</v>
          </cell>
        </row>
        <row r="35">
          <cell r="A35" t="str">
            <v>Résidentiel</v>
          </cell>
          <cell r="B35">
            <v>3.6764196608413298E-2</v>
          </cell>
          <cell r="C35">
            <v>0</v>
          </cell>
          <cell r="D35">
            <v>6.675295411054611</v>
          </cell>
          <cell r="E35">
            <v>11.782543572350074</v>
          </cell>
          <cell r="F35">
            <v>0</v>
          </cell>
          <cell r="G35">
            <v>0</v>
          </cell>
          <cell r="H35">
            <v>8.8384757709717583</v>
          </cell>
          <cell r="I35">
            <v>13.620367058142639</v>
          </cell>
          <cell r="J35">
            <v>1.211844363001864</v>
          </cell>
          <cell r="L35">
            <v>42.165290372129363</v>
          </cell>
        </row>
        <row r="36">
          <cell r="A36" t="str">
            <v>Tertiaire</v>
          </cell>
          <cell r="B36">
            <v>4.3073392295861899E-2</v>
          </cell>
          <cell r="C36">
            <v>0</v>
          </cell>
          <cell r="D36">
            <v>3.0154656446401722</v>
          </cell>
          <cell r="E36">
            <v>7.1387763292293327</v>
          </cell>
          <cell r="F36">
            <v>0</v>
          </cell>
          <cell r="G36">
            <v>0</v>
          </cell>
          <cell r="H36">
            <v>0.89658244032112444</v>
          </cell>
          <cell r="I36">
            <v>12.701365476499774</v>
          </cell>
          <cell r="J36">
            <v>0.710753475039681</v>
          </cell>
          <cell r="L36">
            <v>24.506016758025943</v>
          </cell>
        </row>
        <row r="37">
          <cell r="A37" t="str">
            <v>Agriculture</v>
          </cell>
          <cell r="B37">
            <v>2.2137192704974398E-3</v>
          </cell>
          <cell r="C37">
            <v>0</v>
          </cell>
          <cell r="D37">
            <v>3.371</v>
          </cell>
          <cell r="E37">
            <v>0.20038837309893262</v>
          </cell>
          <cell r="F37">
            <v>0</v>
          </cell>
          <cell r="G37">
            <v>0</v>
          </cell>
          <cell r="H37">
            <v>0.15947740517817902</v>
          </cell>
          <cell r="I37">
            <v>0.74651762682717115</v>
          </cell>
          <cell r="J37">
            <v>6.4536710533781346E-3</v>
          </cell>
          <cell r="L37">
            <v>4.4860507954281577</v>
          </cell>
        </row>
        <row r="38">
          <cell r="A38" t="str">
            <v>Consommation finale énergétique</v>
          </cell>
          <cell r="B38">
            <v>1.1313605731176026</v>
          </cell>
          <cell r="C38">
            <v>0</v>
          </cell>
          <cell r="D38">
            <v>55.22537051617261</v>
          </cell>
          <cell r="E38">
            <v>29.391760194018246</v>
          </cell>
          <cell r="F38">
            <v>0</v>
          </cell>
          <cell r="G38">
            <v>0</v>
          </cell>
          <cell r="H38">
            <v>14.208244683061297</v>
          </cell>
          <cell r="I38">
            <v>38.082441502020473</v>
          </cell>
          <cell r="J38">
            <v>3.0705862327457898</v>
          </cell>
          <cell r="L38">
            <v>141.10976370113602</v>
          </cell>
        </row>
        <row r="39">
          <cell r="A39" t="str">
            <v>Consommation finale non énergétique</v>
          </cell>
          <cell r="B39">
            <v>0.30500413491505901</v>
          </cell>
          <cell r="C39">
            <v>0</v>
          </cell>
          <cell r="D39">
            <v>12.452999999999999</v>
          </cell>
          <cell r="E39">
            <v>1.101586241324729</v>
          </cell>
          <cell r="F39">
            <v>0</v>
          </cell>
          <cell r="G39">
            <v>0</v>
          </cell>
          <cell r="H39">
            <v>0</v>
          </cell>
          <cell r="I39">
            <v>0</v>
          </cell>
          <cell r="J39">
            <v>0</v>
          </cell>
          <cell r="L39">
            <v>13.859590376239787</v>
          </cell>
        </row>
        <row r="40">
          <cell r="A40" t="str">
            <v>Consommation finale</v>
          </cell>
          <cell r="B40">
            <v>1.4363647080326616</v>
          </cell>
          <cell r="C40">
            <v>0</v>
          </cell>
          <cell r="D40">
            <v>67.678370516172606</v>
          </cell>
          <cell r="E40">
            <v>30.493346435342975</v>
          </cell>
          <cell r="F40">
            <v>0</v>
          </cell>
          <cell r="G40">
            <v>0</v>
          </cell>
          <cell r="H40">
            <v>14.208244683061297</v>
          </cell>
          <cell r="I40">
            <v>38.082441502020473</v>
          </cell>
          <cell r="J40">
            <v>3.0705862327457898</v>
          </cell>
          <cell r="L40">
            <v>154.96935407737581</v>
          </cell>
        </row>
        <row r="54">
          <cell r="A54" t="str">
            <v>Mtep</v>
          </cell>
          <cell r="B54" t="str">
            <v>Charbon</v>
          </cell>
          <cell r="C54" t="str">
            <v>Pétrole brut</v>
          </cell>
          <cell r="D54" t="str">
            <v>Produits pétroliers raffinés</v>
          </cell>
          <cell r="E54" t="str">
            <v>Gaz</v>
          </cell>
          <cell r="F54" t="str">
            <v>Nucléaire</v>
          </cell>
          <cell r="G54" t="str">
            <v>EnR électriques</v>
          </cell>
          <cell r="H54" t="str">
            <v>EnR thermiques et déchets</v>
          </cell>
          <cell r="I54" t="str">
            <v>Électricité</v>
          </cell>
          <cell r="J54" t="str">
            <v>Chaleur vendue</v>
          </cell>
          <cell r="K54" t="str">
            <v>Hydrogène</v>
          </cell>
          <cell r="L54" t="str">
            <v>Total</v>
          </cell>
        </row>
        <row r="56">
          <cell r="A56" t="str">
            <v>Production d'énergie primaire</v>
          </cell>
          <cell r="B56">
            <v>0</v>
          </cell>
          <cell r="C56">
            <v>0.8</v>
          </cell>
          <cell r="D56">
            <v>0</v>
          </cell>
          <cell r="E56">
            <v>1.9114359415305246E-2</v>
          </cell>
          <cell r="F56">
            <v>111.44979600628493</v>
          </cell>
          <cell r="G56">
            <v>9.9689595872742913</v>
          </cell>
          <cell r="H56">
            <v>19.738011672700157</v>
          </cell>
          <cell r="L56">
            <v>141.9758816256747</v>
          </cell>
        </row>
        <row r="57">
          <cell r="A57" t="str">
            <v>Importations</v>
          </cell>
          <cell r="B57">
            <v>6.8574434273668627</v>
          </cell>
          <cell r="C57">
            <v>47.800000000000004</v>
          </cell>
          <cell r="D57">
            <v>25.177807049806745</v>
          </cell>
          <cell r="E57">
            <v>37.089254643789559</v>
          </cell>
          <cell r="H57">
            <v>1.3496432726676488</v>
          </cell>
          <cell r="I57">
            <v>0</v>
          </cell>
          <cell r="L57">
            <v>118.27414839363082</v>
          </cell>
        </row>
        <row r="58">
          <cell r="A58" t="str">
            <v>Exportations</v>
          </cell>
          <cell r="B58">
            <v>0</v>
          </cell>
          <cell r="C58">
            <v>0</v>
          </cell>
          <cell r="D58">
            <v>0</v>
          </cell>
          <cell r="E58">
            <v>0</v>
          </cell>
          <cell r="H58">
            <v>0</v>
          </cell>
          <cell r="I58">
            <v>-5.1861321052237201</v>
          </cell>
          <cell r="L58">
            <v>-5.1861321052237201</v>
          </cell>
        </row>
        <row r="59">
          <cell r="A59" t="str">
            <v>Soutes maritimes internationales</v>
          </cell>
          <cell r="D59">
            <v>-1.3299999999999998</v>
          </cell>
          <cell r="E59">
            <v>-6.9999999999999993E-2</v>
          </cell>
          <cell r="H59">
            <v>0</v>
          </cell>
          <cell r="L59">
            <v>-1.4</v>
          </cell>
        </row>
        <row r="60">
          <cell r="A60" t="str">
            <v>Soutes aériennes internationales</v>
          </cell>
          <cell r="D60">
            <v>-6.270957671982595</v>
          </cell>
          <cell r="H60">
            <v>-3.1512350110465305E-2</v>
          </cell>
          <cell r="L60">
            <v>-6.3024700220930603</v>
          </cell>
        </row>
        <row r="61">
          <cell r="A61" t="str">
            <v>Variations de stocks (+ = déstockage, - = stockage)</v>
          </cell>
          <cell r="L61">
            <v>0</v>
          </cell>
        </row>
        <row r="62">
          <cell r="A62" t="str">
            <v>Total approvisionnement / consommation primaire</v>
          </cell>
          <cell r="B62">
            <v>6.8574434273668627</v>
          </cell>
          <cell r="C62">
            <v>48.6</v>
          </cell>
          <cell r="D62">
            <v>17.576849377824153</v>
          </cell>
          <cell r="E62">
            <v>37.038369003204863</v>
          </cell>
          <cell r="F62">
            <v>111.44979600628493</v>
          </cell>
          <cell r="G62">
            <v>9.9689595872742913</v>
          </cell>
          <cell r="H62">
            <v>21.056142595257342</v>
          </cell>
          <cell r="I62">
            <v>-5.1861321052237201</v>
          </cell>
          <cell r="J62">
            <v>0</v>
          </cell>
          <cell r="L62">
            <v>247.36142789198877</v>
          </cell>
        </row>
        <row r="64">
          <cell r="A64" t="str">
            <v>Transferts</v>
          </cell>
          <cell r="L64">
            <v>0</v>
          </cell>
        </row>
        <row r="65">
          <cell r="A65" t="str">
            <v>Écart statistique</v>
          </cell>
          <cell r="L65">
            <v>0</v>
          </cell>
        </row>
        <row r="66">
          <cell r="A66" t="str">
            <v>Production d'électricité seule</v>
          </cell>
          <cell r="B66">
            <v>2.9935125177223654</v>
          </cell>
          <cell r="D66">
            <v>0</v>
          </cell>
          <cell r="E66">
            <v>6.0122818278256815</v>
          </cell>
          <cell r="F66">
            <v>111.44979600628493</v>
          </cell>
          <cell r="G66">
            <v>9.9689595872742913</v>
          </cell>
          <cell r="H66">
            <v>1.4692384032594479</v>
          </cell>
          <cell r="I66">
            <v>-49.12141218381484</v>
          </cell>
          <cell r="L66">
            <v>82.772376158551879</v>
          </cell>
        </row>
        <row r="67">
          <cell r="A67" t="str">
            <v>Production d'électricité et de chaleur cogénérées</v>
          </cell>
          <cell r="L67">
            <v>0</v>
          </cell>
        </row>
        <row r="68">
          <cell r="A68" t="str">
            <v>Production de chaleur seule</v>
          </cell>
          <cell r="B68">
            <v>0.22251302719778077</v>
          </cell>
          <cell r="D68">
            <v>4.2350536465966392E-2</v>
          </cell>
          <cell r="E68">
            <v>1.4757788923085258</v>
          </cell>
          <cell r="H68">
            <v>2.4627374215638116</v>
          </cell>
          <cell r="J68">
            <v>-3.8238833896455087</v>
          </cell>
          <cell r="L68">
            <v>0.379496487890576</v>
          </cell>
        </row>
        <row r="69">
          <cell r="A69" t="str">
            <v>Production de biogaz</v>
          </cell>
          <cell r="E69">
            <v>-1.4725071352646866</v>
          </cell>
          <cell r="H69">
            <v>1.840633919080858</v>
          </cell>
          <cell r="L69">
            <v>0.36812678381617148</v>
          </cell>
        </row>
        <row r="70">
          <cell r="A70" t="str">
            <v>Raffinage de pétrole</v>
          </cell>
          <cell r="C70">
            <v>48.6</v>
          </cell>
          <cell r="D70">
            <v>-46.5</v>
          </cell>
          <cell r="E70">
            <v>0.50416821869521233</v>
          </cell>
          <cell r="L70">
            <v>2.6041682186952135</v>
          </cell>
        </row>
        <row r="71">
          <cell r="A71" t="str">
            <v>Production d'hydrogène</v>
          </cell>
          <cell r="I71">
            <v>0</v>
          </cell>
          <cell r="K71">
            <v>0</v>
          </cell>
          <cell r="L71">
            <v>0</v>
          </cell>
        </row>
        <row r="72">
          <cell r="A72" t="str">
            <v>Autres transformations</v>
          </cell>
          <cell r="B72">
            <v>2.8138344173426368</v>
          </cell>
          <cell r="E72">
            <v>0</v>
          </cell>
          <cell r="I72">
            <v>0</v>
          </cell>
          <cell r="K72">
            <v>0</v>
          </cell>
          <cell r="L72">
            <v>2.8138344173426368</v>
          </cell>
        </row>
        <row r="73">
          <cell r="A73" t="str">
            <v>Usages internes de la branche énergie</v>
          </cell>
          <cell r="B73">
            <v>0</v>
          </cell>
          <cell r="D73">
            <v>1.70001406904591</v>
          </cell>
          <cell r="E73">
            <v>1.2420767288044043</v>
          </cell>
          <cell r="H73">
            <v>5.1017483519633131E-2</v>
          </cell>
          <cell r="I73">
            <v>2.4572470482821185</v>
          </cell>
          <cell r="L73">
            <v>5.4503553296520657</v>
          </cell>
        </row>
        <row r="74">
          <cell r="A74" t="str">
            <v>Pertes de transport et de distribution</v>
          </cell>
          <cell r="E74">
            <v>0.43621893818979884</v>
          </cell>
          <cell r="I74">
            <v>3.1859720661958058</v>
          </cell>
          <cell r="J74">
            <v>0.79724939612887402</v>
          </cell>
          <cell r="L74">
            <v>4.4194404005144783</v>
          </cell>
        </row>
        <row r="75">
          <cell r="A75" t="str">
            <v>Consommation nette de la branche énergie</v>
          </cell>
          <cell r="B75">
            <v>6.0298599622627833</v>
          </cell>
          <cell r="C75">
            <v>48.6</v>
          </cell>
          <cell r="D75">
            <v>-44.757635394488119</v>
          </cell>
          <cell r="E75">
            <v>8.1980174705589359</v>
          </cell>
          <cell r="F75">
            <v>111.44979600628493</v>
          </cell>
          <cell r="G75">
            <v>9.9689595872742913</v>
          </cell>
          <cell r="H75">
            <v>5.8236272274237511</v>
          </cell>
          <cell r="I75">
            <v>-43.478193069336911</v>
          </cell>
          <cell r="J75">
            <v>-3.0266339935166346</v>
          </cell>
          <cell r="K75">
            <v>0</v>
          </cell>
          <cell r="L75">
            <v>98.807797796463007</v>
          </cell>
        </row>
        <row r="77">
          <cell r="A77" t="str">
            <v>Industrie</v>
          </cell>
          <cell r="B77">
            <v>0.56624242916626633</v>
          </cell>
          <cell r="D77">
            <v>1.9467774418754673</v>
          </cell>
          <cell r="E77">
            <v>10.685835857681742</v>
          </cell>
          <cell r="H77">
            <v>1.7417215954871106</v>
          </cell>
          <cell r="I77">
            <v>10.052977263130996</v>
          </cell>
          <cell r="J77">
            <v>1.1469075542603053</v>
          </cell>
          <cell r="L77">
            <v>26.140462141601891</v>
          </cell>
        </row>
        <row r="78">
          <cell r="A78" t="str">
            <v>Transport</v>
          </cell>
          <cell r="D78">
            <v>37.933968440511329</v>
          </cell>
          <cell r="E78">
            <v>0.24166917570825758</v>
          </cell>
          <cell r="H78">
            <v>2.9621160465228433</v>
          </cell>
          <cell r="I78">
            <v>1.1758545570558891</v>
          </cell>
          <cell r="K78">
            <v>0</v>
          </cell>
          <cell r="L78">
            <v>42.313608219798326</v>
          </cell>
        </row>
        <row r="79">
          <cell r="A79" t="str">
            <v>Résidentiel</v>
          </cell>
          <cell r="B79">
            <v>0</v>
          </cell>
          <cell r="D79">
            <v>5.7928977105953958</v>
          </cell>
          <cell r="E79">
            <v>10.681851661960348</v>
          </cell>
          <cell r="H79">
            <v>8.9175544586070075</v>
          </cell>
          <cell r="I79">
            <v>13.271198175648655</v>
          </cell>
          <cell r="J79">
            <v>1.2750923977046618</v>
          </cell>
          <cell r="L79">
            <v>39.938594404516067</v>
          </cell>
        </row>
        <row r="80">
          <cell r="A80" t="str">
            <v>Tertiaire</v>
          </cell>
          <cell r="B80">
            <v>4.1221486430376375E-2</v>
          </cell>
          <cell r="D80">
            <v>1.9763971471454738</v>
          </cell>
          <cell r="E80">
            <v>5.8572641568259662</v>
          </cell>
          <cell r="H80">
            <v>1.4383444899710913</v>
          </cell>
          <cell r="I80">
            <v>13.014526470672726</v>
          </cell>
          <cell r="J80">
            <v>0.59818037049828954</v>
          </cell>
          <cell r="L80">
            <v>22.925934121543925</v>
          </cell>
        </row>
        <row r="81">
          <cell r="A81" t="str">
            <v>Agriculture</v>
          </cell>
          <cell r="B81">
            <v>2.2137192704974398E-3</v>
          </cell>
          <cell r="D81">
            <v>3.02362860179693</v>
          </cell>
          <cell r="E81">
            <v>0.345557554491078</v>
          </cell>
          <cell r="H81">
            <v>0.172778777245539</v>
          </cell>
          <cell r="I81">
            <v>0.77750449760492502</v>
          </cell>
          <cell r="J81">
            <v>6.4536710533781346E-3</v>
          </cell>
          <cell r="L81">
            <v>4.3281368214623477</v>
          </cell>
        </row>
        <row r="82">
          <cell r="A82" t="str">
            <v>Consommation finale énergétique</v>
          </cell>
          <cell r="B82">
            <v>0.60967763486714011</v>
          </cell>
          <cell r="C82">
            <v>0</v>
          </cell>
          <cell r="D82">
            <v>50.673669341924601</v>
          </cell>
          <cell r="E82">
            <v>27.812178406667389</v>
          </cell>
          <cell r="F82">
            <v>0</v>
          </cell>
          <cell r="G82">
            <v>0</v>
          </cell>
          <cell r="H82">
            <v>15.232515367833592</v>
          </cell>
          <cell r="I82">
            <v>38.29206096411319</v>
          </cell>
          <cell r="J82">
            <v>3.0266339935166346</v>
          </cell>
          <cell r="K82">
            <v>0</v>
          </cell>
          <cell r="L82">
            <v>135.64673570892256</v>
          </cell>
        </row>
        <row r="83">
          <cell r="A83" t="str">
            <v>Consommation finale non énergétique</v>
          </cell>
          <cell r="B83">
            <v>0.21790583023693955</v>
          </cell>
          <cell r="D83">
            <v>11.660815430387672</v>
          </cell>
          <cell r="E83">
            <v>1.0281731259785394</v>
          </cell>
          <cell r="H83">
            <v>0</v>
          </cell>
          <cell r="K83">
            <v>1.1102230246251565E-16</v>
          </cell>
          <cell r="L83">
            <v>12.906894386603149</v>
          </cell>
        </row>
        <row r="84">
          <cell r="A84" t="str">
            <v>Consommation finale</v>
          </cell>
          <cell r="B84">
            <v>0.82758346510407965</v>
          </cell>
          <cell r="C84">
            <v>0</v>
          </cell>
          <cell r="D84">
            <v>62.334484772312273</v>
          </cell>
          <cell r="E84">
            <v>28.840351532645929</v>
          </cell>
          <cell r="F84">
            <v>0</v>
          </cell>
          <cell r="G84">
            <v>0</v>
          </cell>
          <cell r="H84">
            <v>15.232515367833592</v>
          </cell>
          <cell r="I84">
            <v>38.29206096411319</v>
          </cell>
          <cell r="J84">
            <v>3.0266339935166346</v>
          </cell>
          <cell r="K84">
            <v>1.1102230246251565E-16</v>
          </cell>
          <cell r="L84">
            <v>148.5536300955257</v>
          </cell>
        </row>
        <row r="98">
          <cell r="A98" t="str">
            <v>Mtep</v>
          </cell>
          <cell r="B98" t="str">
            <v>Charbon</v>
          </cell>
          <cell r="C98" t="str">
            <v>Pétrole brut</v>
          </cell>
          <cell r="D98" t="str">
            <v>Produits pétroliers raffinés</v>
          </cell>
          <cell r="E98" t="str">
            <v>Gaz</v>
          </cell>
          <cell r="F98" t="str">
            <v>Nucléaire</v>
          </cell>
          <cell r="G98" t="str">
            <v>EnR électriques</v>
          </cell>
          <cell r="H98" t="str">
            <v>EnR thermiques et déchets</v>
          </cell>
          <cell r="I98" t="str">
            <v>Électricité</v>
          </cell>
          <cell r="J98" t="str">
            <v>Chaleur vendue</v>
          </cell>
          <cell r="K98" t="str">
            <v>Hydrogène</v>
          </cell>
          <cell r="L98" t="str">
            <v>Total</v>
          </cell>
        </row>
        <row r="100">
          <cell r="A100" t="str">
            <v>Production d'énergie primaire</v>
          </cell>
          <cell r="B100">
            <v>0</v>
          </cell>
          <cell r="C100">
            <v>0.7</v>
          </cell>
          <cell r="D100">
            <v>0</v>
          </cell>
          <cell r="E100">
            <v>1.9114359415305246E-2</v>
          </cell>
          <cell r="F100">
            <v>104.47305293273843</v>
          </cell>
          <cell r="G100">
            <v>14.566558039552879</v>
          </cell>
          <cell r="H100">
            <v>23.435503567902238</v>
          </cell>
          <cell r="L100">
            <v>143.19422889960885</v>
          </cell>
        </row>
        <row r="101">
          <cell r="A101" t="str">
            <v>Importations</v>
          </cell>
          <cell r="B101">
            <v>2.7462929427530005</v>
          </cell>
          <cell r="C101">
            <v>47.0782111969732</v>
          </cell>
          <cell r="D101">
            <v>16.056963736807599</v>
          </cell>
          <cell r="E101">
            <v>32.874410127395514</v>
          </cell>
          <cell r="H101">
            <v>0.95067256355985208</v>
          </cell>
          <cell r="I101">
            <v>0</v>
          </cell>
          <cell r="L101">
            <v>99.706550567489174</v>
          </cell>
        </row>
        <row r="102">
          <cell r="A102" t="str">
            <v>Exportations</v>
          </cell>
          <cell r="B102">
            <v>0</v>
          </cell>
          <cell r="C102">
            <v>0</v>
          </cell>
          <cell r="D102">
            <v>0</v>
          </cell>
          <cell r="E102">
            <v>0</v>
          </cell>
          <cell r="H102">
            <v>0</v>
          </cell>
          <cell r="I102">
            <v>-6.5715534026195144</v>
          </cell>
          <cell r="L102">
            <v>-6.5715534026195144</v>
          </cell>
        </row>
        <row r="103">
          <cell r="A103" t="str">
            <v>Soutes maritimes internationales</v>
          </cell>
          <cell r="D103">
            <v>-1.26</v>
          </cell>
          <cell r="E103">
            <v>-0.13999999999999999</v>
          </cell>
          <cell r="H103">
            <v>0</v>
          </cell>
          <cell r="L103">
            <v>-1.4</v>
          </cell>
        </row>
        <row r="104">
          <cell r="A104" t="str">
            <v>Soutes aériennes internationales</v>
          </cell>
          <cell r="D104">
            <v>-6.6440835512303611</v>
          </cell>
          <cell r="H104">
            <v>-0.16337910371877937</v>
          </cell>
          <cell r="L104">
            <v>-6.8074626549491404</v>
          </cell>
        </row>
        <row r="105">
          <cell r="A105" t="str">
            <v>Variations de stocks (+ = déstockage, - = stockage)</v>
          </cell>
          <cell r="L105">
            <v>0</v>
          </cell>
        </row>
        <row r="106">
          <cell r="A106" t="str">
            <v>Total approvisionnement / consommation primaire</v>
          </cell>
          <cell r="B106">
            <v>2.7462929427530005</v>
          </cell>
          <cell r="C106">
            <v>47.778211196973203</v>
          </cell>
          <cell r="D106">
            <v>8.1528801855772386</v>
          </cell>
          <cell r="E106">
            <v>32.753524486810818</v>
          </cell>
          <cell r="F106">
            <v>104.47305293273843</v>
          </cell>
          <cell r="G106">
            <v>14.566558039552879</v>
          </cell>
          <cell r="H106">
            <v>24.222797027743312</v>
          </cell>
          <cell r="I106">
            <v>-6.5715534026195144</v>
          </cell>
          <cell r="J106">
            <v>0</v>
          </cell>
          <cell r="K106">
            <v>0</v>
          </cell>
          <cell r="L106">
            <v>228.12176340952934</v>
          </cell>
        </row>
        <row r="108">
          <cell r="A108" t="str">
            <v>Transferts</v>
          </cell>
          <cell r="L108">
            <v>0</v>
          </cell>
        </row>
        <row r="109">
          <cell r="A109" t="str">
            <v>Écart statistique</v>
          </cell>
          <cell r="L109">
            <v>0</v>
          </cell>
        </row>
        <row r="110">
          <cell r="A110" t="str">
            <v>Production d'électricité seule</v>
          </cell>
          <cell r="B110">
            <v>0</v>
          </cell>
          <cell r="D110">
            <v>0</v>
          </cell>
          <cell r="E110">
            <v>6.0616245205726846</v>
          </cell>
          <cell r="F110">
            <v>104.47305293273843</v>
          </cell>
          <cell r="G110">
            <v>14.566558039552879</v>
          </cell>
          <cell r="H110">
            <v>1.3619121867531792</v>
          </cell>
          <cell r="I110">
            <v>-50.933511779879616</v>
          </cell>
          <cell r="L110">
            <v>75.529635899737542</v>
          </cell>
        </row>
        <row r="111">
          <cell r="A111" t="str">
            <v>Production d'électricité et de chaleur cogénérées</v>
          </cell>
          <cell r="L111">
            <v>0</v>
          </cell>
        </row>
        <row r="112">
          <cell r="A112" t="str">
            <v>Production de chaleur seule</v>
          </cell>
          <cell r="B112">
            <v>4.9081357198635711E-2</v>
          </cell>
          <cell r="D112">
            <v>0</v>
          </cell>
          <cell r="E112">
            <v>1.1160807494046923</v>
          </cell>
          <cell r="H112">
            <v>3.0467763101480698</v>
          </cell>
          <cell r="J112">
            <v>-4.2173123276575728</v>
          </cell>
          <cell r="L112">
            <v>-5.3739109061750057E-3</v>
          </cell>
        </row>
        <row r="113">
          <cell r="A113" t="str">
            <v>Production de biogaz</v>
          </cell>
          <cell r="E113">
            <v>-2.492449359774445</v>
          </cell>
          <cell r="H113">
            <v>3.115561699718056</v>
          </cell>
          <cell r="L113">
            <v>0.62311233994361093</v>
          </cell>
        </row>
        <row r="114">
          <cell r="A114" t="str">
            <v>Raffinage de pétrole</v>
          </cell>
          <cell r="C114">
            <v>47.778211196973203</v>
          </cell>
          <cell r="D114">
            <v>-46.473309251920703</v>
          </cell>
          <cell r="E114">
            <v>0.42321213691880566</v>
          </cell>
          <cell r="L114">
            <v>1.728114081971305</v>
          </cell>
        </row>
        <row r="115">
          <cell r="A115" t="str">
            <v>Production d'hydrogène</v>
          </cell>
          <cell r="I115">
            <v>0.53740326741186584</v>
          </cell>
          <cell r="K115">
            <v>-0.42992261392949266</v>
          </cell>
          <cell r="L115">
            <v>0.10748065348237318</v>
          </cell>
        </row>
        <row r="116">
          <cell r="A116" t="str">
            <v>Autres transformations</v>
          </cell>
          <cell r="B116">
            <v>2.5548765097256307</v>
          </cell>
          <cell r="E116">
            <v>0</v>
          </cell>
          <cell r="I116">
            <v>-3.4393809114359415E-2</v>
          </cell>
          <cell r="K116">
            <v>4.2992261392949267E-2</v>
          </cell>
          <cell r="L116">
            <v>2.5634749620042205</v>
          </cell>
        </row>
        <row r="117">
          <cell r="A117" t="str">
            <v>Usages internes de la branche énergie</v>
          </cell>
          <cell r="B117">
            <v>0</v>
          </cell>
          <cell r="D117">
            <v>1.0782</v>
          </cell>
          <cell r="E117">
            <v>1.2420767288044043</v>
          </cell>
          <cell r="H117">
            <v>5.1017483519633131E-2</v>
          </cell>
          <cell r="I117">
            <v>2.3564918314703358</v>
          </cell>
          <cell r="L117">
            <v>4.7277860437943726</v>
          </cell>
        </row>
        <row r="118">
          <cell r="A118" t="str">
            <v>Pertes de transport et de distribution</v>
          </cell>
          <cell r="E118">
            <v>0.39340262842610668</v>
          </cell>
          <cell r="I118">
            <v>3.3035032697496263</v>
          </cell>
          <cell r="J118">
            <v>0.87927621318587124</v>
          </cell>
          <cell r="L118">
            <v>4.5761821113616046</v>
          </cell>
        </row>
        <row r="119">
          <cell r="A119" t="str">
            <v>Consommation nette de la branche énergie</v>
          </cell>
          <cell r="B119">
            <v>2.6039578669242665</v>
          </cell>
          <cell r="C119">
            <v>47.778211196973203</v>
          </cell>
          <cell r="D119">
            <v>-45.395109251920701</v>
          </cell>
          <cell r="E119">
            <v>6.743947404352248</v>
          </cell>
          <cell r="F119">
            <v>104.47305293273843</v>
          </cell>
          <cell r="G119">
            <v>14.566558039552879</v>
          </cell>
          <cell r="H119">
            <v>7.5752676801389374</v>
          </cell>
          <cell r="I119">
            <v>-44.770507220362148</v>
          </cell>
          <cell r="J119">
            <v>-3.3380361144717017</v>
          </cell>
          <cell r="K119">
            <v>-0.3869303525365434</v>
          </cell>
          <cell r="L119">
            <v>89.850412181388847</v>
          </cell>
        </row>
        <row r="121">
          <cell r="A121" t="str">
            <v>Industrie</v>
          </cell>
          <cell r="B121">
            <v>0</v>
          </cell>
          <cell r="D121">
            <v>1.4823116457230761</v>
          </cell>
          <cell r="E121">
            <v>10.485319706236895</v>
          </cell>
          <cell r="H121">
            <v>2.1729563411840278</v>
          </cell>
          <cell r="I121">
            <v>9.8724216607524262</v>
          </cell>
          <cell r="J121">
            <v>1.0984366823101652</v>
          </cell>
          <cell r="L121">
            <v>25.111446036206591</v>
          </cell>
        </row>
        <row r="122">
          <cell r="A122" t="str">
            <v>Transport</v>
          </cell>
          <cell r="D122">
            <v>33.746712415880793</v>
          </cell>
          <cell r="E122">
            <v>0.66947150784319642</v>
          </cell>
          <cell r="H122">
            <v>3.0942049691328215</v>
          </cell>
          <cell r="I122">
            <v>1.7199617717695226</v>
          </cell>
          <cell r="K122">
            <v>0</v>
          </cell>
          <cell r="L122">
            <v>39.230350664626329</v>
          </cell>
        </row>
        <row r="123">
          <cell r="A123" t="str">
            <v>Résidentiel</v>
          </cell>
          <cell r="B123">
            <v>0</v>
          </cell>
          <cell r="D123">
            <v>4.1156980480598948</v>
          </cell>
          <cell r="E123">
            <v>8.9070650878621809</v>
          </cell>
          <cell r="H123">
            <v>9.125323385792889</v>
          </cell>
          <cell r="I123">
            <v>13.254048403046834</v>
          </cell>
          <cell r="J123">
            <v>1.7003194812747329</v>
          </cell>
          <cell r="L123">
            <v>37.102454406036529</v>
          </cell>
        </row>
        <row r="124">
          <cell r="A124" t="str">
            <v>Tertiaire</v>
          </cell>
          <cell r="B124">
            <v>2.5611617527436681E-2</v>
          </cell>
          <cell r="D124">
            <v>1.1945239984500096</v>
          </cell>
          <cell r="E124">
            <v>4.6802055488105365</v>
          </cell>
          <cell r="H124">
            <v>2.0150446514946361</v>
          </cell>
          <cell r="I124">
            <v>12.620815814259123</v>
          </cell>
          <cell r="J124">
            <v>0.53282627983342512</v>
          </cell>
          <cell r="L124">
            <v>21.069027910375166</v>
          </cell>
        </row>
        <row r="125">
          <cell r="A125" t="str">
            <v>Agriculture</v>
          </cell>
          <cell r="B125">
            <v>2.2137192704974398E-3</v>
          </cell>
          <cell r="D125">
            <v>2.65</v>
          </cell>
          <cell r="E125">
            <v>0.41</v>
          </cell>
          <cell r="H125">
            <v>0.24</v>
          </cell>
          <cell r="I125">
            <v>0.73170616791472998</v>
          </cell>
          <cell r="J125">
            <v>6.4536710533781346E-3</v>
          </cell>
          <cell r="L125">
            <v>4.0403735582386053</v>
          </cell>
        </row>
        <row r="126">
          <cell r="A126" t="str">
            <v>Consommation finale énergétique</v>
          </cell>
          <cell r="B126">
            <v>2.7825336797934121E-2</v>
          </cell>
          <cell r="C126">
            <v>0</v>
          </cell>
          <cell r="D126">
            <v>43.189246108113771</v>
          </cell>
          <cell r="E126">
            <v>25.152061850752808</v>
          </cell>
          <cell r="F126">
            <v>0</v>
          </cell>
          <cell r="G126">
            <v>0</v>
          </cell>
          <cell r="H126">
            <v>16.647529347604372</v>
          </cell>
          <cell r="I126">
            <v>38.198953817742634</v>
          </cell>
          <cell r="J126">
            <v>3.3380361144717017</v>
          </cell>
          <cell r="K126">
            <v>0</v>
          </cell>
          <cell r="L126">
            <v>126.55365257548321</v>
          </cell>
        </row>
        <row r="127">
          <cell r="A127" t="str">
            <v>Consommation finale non énergétique</v>
          </cell>
          <cell r="B127">
            <v>0.11450973903079993</v>
          </cell>
          <cell r="D127">
            <v>10.358743329384168</v>
          </cell>
          <cell r="E127">
            <v>0.8575152317057565</v>
          </cell>
          <cell r="H127">
            <v>0</v>
          </cell>
          <cell r="K127">
            <v>0.38693035253654245</v>
          </cell>
          <cell r="L127">
            <v>11.717698652657266</v>
          </cell>
        </row>
        <row r="128">
          <cell r="A128" t="str">
            <v>Consommation finale</v>
          </cell>
          <cell r="B128">
            <v>0.14233507582873406</v>
          </cell>
          <cell r="C128">
            <v>0</v>
          </cell>
          <cell r="D128">
            <v>53.547989437497939</v>
          </cell>
          <cell r="E128">
            <v>26.009577082458566</v>
          </cell>
          <cell r="F128">
            <v>0</v>
          </cell>
          <cell r="G128">
            <v>0</v>
          </cell>
          <cell r="H128">
            <v>16.647529347604372</v>
          </cell>
          <cell r="I128">
            <v>38.198953817742634</v>
          </cell>
          <cell r="J128">
            <v>3.3380361144717017</v>
          </cell>
          <cell r="K128">
            <v>0.38693035253654245</v>
          </cell>
          <cell r="L128">
            <v>138.27135122814047</v>
          </cell>
        </row>
        <row r="142">
          <cell r="A142" t="str">
            <v>Mtep</v>
          </cell>
          <cell r="B142" t="str">
            <v>Charbon</v>
          </cell>
          <cell r="C142" t="str">
            <v>Pétrole brut</v>
          </cell>
          <cell r="D142" t="str">
            <v>Produits pétroliers raffinés</v>
          </cell>
          <cell r="E142" t="str">
            <v>Gaz</v>
          </cell>
          <cell r="F142" t="str">
            <v>Nucléaire</v>
          </cell>
          <cell r="G142" t="str">
            <v>EnR électriques</v>
          </cell>
          <cell r="H142" t="str">
            <v>EnR thermiques et déchets</v>
          </cell>
          <cell r="I142" t="str">
            <v>Électricité</v>
          </cell>
          <cell r="J142" t="str">
            <v>Chaleur vendue</v>
          </cell>
          <cell r="K142" t="str">
            <v>Hydrogène</v>
          </cell>
          <cell r="L142" t="str">
            <v>Total</v>
          </cell>
        </row>
        <row r="144">
          <cell r="A144" t="str">
            <v>Production d'énergie primaire</v>
          </cell>
          <cell r="B144">
            <v>0</v>
          </cell>
          <cell r="C144">
            <v>0.6</v>
          </cell>
          <cell r="D144">
            <v>0</v>
          </cell>
          <cell r="E144">
            <v>0.01</v>
          </cell>
          <cell r="F144">
            <v>98.324739903570162</v>
          </cell>
          <cell r="G144">
            <v>19.471029234737742</v>
          </cell>
          <cell r="H144">
            <v>28.192876395754766</v>
          </cell>
          <cell r="L144">
            <v>146.59864553406265</v>
          </cell>
        </row>
        <row r="145">
          <cell r="A145" t="str">
            <v>Importations</v>
          </cell>
          <cell r="B145">
            <v>2.2233809389691981</v>
          </cell>
          <cell r="C145">
            <v>40.135568603962227</v>
          </cell>
          <cell r="D145">
            <v>10.154007597285654</v>
          </cell>
          <cell r="E145">
            <v>27.613665503895227</v>
          </cell>
          <cell r="H145">
            <v>0.4940662145173107</v>
          </cell>
          <cell r="I145">
            <v>0</v>
          </cell>
          <cell r="L145">
            <v>80.62068885862962</v>
          </cell>
        </row>
        <row r="146">
          <cell r="A146" t="str">
            <v>Exportations</v>
          </cell>
          <cell r="B146">
            <v>0</v>
          </cell>
          <cell r="C146">
            <v>0</v>
          </cell>
          <cell r="D146">
            <v>0</v>
          </cell>
          <cell r="E146">
            <v>0</v>
          </cell>
          <cell r="H146">
            <v>0</v>
          </cell>
          <cell r="I146">
            <v>-7.6409675773065189</v>
          </cell>
          <cell r="L146">
            <v>-7.6409675773065189</v>
          </cell>
        </row>
        <row r="147">
          <cell r="A147" t="str">
            <v>Soutes maritimes internationales</v>
          </cell>
          <cell r="D147">
            <v>-1.19</v>
          </cell>
          <cell r="E147">
            <v>-0.21</v>
          </cell>
          <cell r="H147">
            <v>0</v>
          </cell>
          <cell r="L147">
            <v>-1.4</v>
          </cell>
        </row>
        <row r="148">
          <cell r="A148" t="str">
            <v>Soutes aériennes internationales</v>
          </cell>
          <cell r="D148">
            <v>-7.0367429099586785</v>
          </cell>
          <cell r="H148">
            <v>-0.31617549125206179</v>
          </cell>
          <cell r="L148">
            <v>-7.35291840121074</v>
          </cell>
        </row>
        <row r="149">
          <cell r="A149" t="str">
            <v>Variations de stocks (+ = déstockage, - = stockage)</v>
          </cell>
          <cell r="L149">
            <v>0</v>
          </cell>
        </row>
        <row r="150">
          <cell r="A150" t="str">
            <v>Total approvisionnement / consommation primaire</v>
          </cell>
          <cell r="B150">
            <v>2.2233809389691981</v>
          </cell>
          <cell r="C150">
            <v>40.735568603962228</v>
          </cell>
          <cell r="D150">
            <v>1.9272646873269759</v>
          </cell>
          <cell r="E150">
            <v>27.413665503895228</v>
          </cell>
          <cell r="F150">
            <v>98.324739903570162</v>
          </cell>
          <cell r="G150">
            <v>19.471029234737742</v>
          </cell>
          <cell r="H150">
            <v>28.370767119020016</v>
          </cell>
          <cell r="I150">
            <v>-7.6409675773065189</v>
          </cell>
          <cell r="J150">
            <v>0</v>
          </cell>
          <cell r="L150">
            <v>210.82544841417501</v>
          </cell>
        </row>
        <row r="152">
          <cell r="A152" t="str">
            <v>Transferts</v>
          </cell>
          <cell r="L152">
            <v>0</v>
          </cell>
        </row>
        <row r="153">
          <cell r="A153" t="str">
            <v>Écart statistique</v>
          </cell>
          <cell r="L153">
            <v>0</v>
          </cell>
        </row>
        <row r="154">
          <cell r="A154" t="str">
            <v>Production d'électricité seule</v>
          </cell>
          <cell r="B154">
            <v>0</v>
          </cell>
          <cell r="D154">
            <v>0</v>
          </cell>
          <cell r="E154">
            <v>5.9258730550129233</v>
          </cell>
          <cell r="F154">
            <v>98.324739903570162</v>
          </cell>
          <cell r="G154">
            <v>19.471029234737742</v>
          </cell>
          <cell r="H154">
            <v>1.2107050730868445</v>
          </cell>
          <cell r="I154">
            <v>-53.946636973344781</v>
          </cell>
          <cell r="L154">
            <v>70.985710293062894</v>
          </cell>
        </row>
        <row r="155">
          <cell r="A155" t="str">
            <v>Production d'électricité et de chaleur cogénérées</v>
          </cell>
          <cell r="L155">
            <v>0</v>
          </cell>
        </row>
        <row r="156">
          <cell r="A156" t="str">
            <v>Production de chaleur seule</v>
          </cell>
          <cell r="B156">
            <v>0</v>
          </cell>
          <cell r="D156">
            <v>0</v>
          </cell>
          <cell r="E156">
            <v>1.0215120766917933</v>
          </cell>
          <cell r="H156">
            <v>3.1684509583185978</v>
          </cell>
          <cell r="J156">
            <v>-4.6319610578513331</v>
          </cell>
          <cell r="L156">
            <v>-0.44199802284094147</v>
          </cell>
        </row>
        <row r="157">
          <cell r="A157" t="str">
            <v>Production de biogaz</v>
          </cell>
          <cell r="E157">
            <v>-3.8512010108942536</v>
          </cell>
          <cell r="H157">
            <v>4.8140012636178167</v>
          </cell>
          <cell r="L157">
            <v>0.96280025272356307</v>
          </cell>
        </row>
        <row r="158">
          <cell r="A158" t="str">
            <v>Raffinage de pétrole</v>
          </cell>
          <cell r="C158">
            <v>40.735568603962228</v>
          </cell>
          <cell r="D158">
            <v>-39.731196478800598</v>
          </cell>
          <cell r="E158">
            <v>0.33698049084305848</v>
          </cell>
          <cell r="L158">
            <v>1.3413526160046889</v>
          </cell>
        </row>
        <row r="159">
          <cell r="A159" t="str">
            <v>Production d'hydrogène</v>
          </cell>
          <cell r="I159">
            <v>2.1496130696474633</v>
          </cell>
          <cell r="K159">
            <v>-1.7196904557179706</v>
          </cell>
          <cell r="L159">
            <v>0.42992261392949271</v>
          </cell>
        </row>
        <row r="160">
          <cell r="A160" t="str">
            <v>Autres transformations</v>
          </cell>
          <cell r="B160">
            <v>2.2211672196987005</v>
          </cell>
          <cell r="E160">
            <v>-0.15477214101461736</v>
          </cell>
          <cell r="I160">
            <v>-0.2063628546861565</v>
          </cell>
          <cell r="K160">
            <v>0.42992261392949271</v>
          </cell>
          <cell r="L160">
            <v>2.2899548379274197</v>
          </cell>
        </row>
        <row r="161">
          <cell r="A161" t="str">
            <v>Usages internes de la branche énergie</v>
          </cell>
          <cell r="B161">
            <v>0</v>
          </cell>
          <cell r="D161">
            <v>1.0782</v>
          </cell>
          <cell r="E161">
            <v>1.2420767288044043</v>
          </cell>
          <cell r="H161">
            <v>5.1017483519633131E-2</v>
          </cell>
          <cell r="I161">
            <v>2.3520206362854692</v>
          </cell>
          <cell r="L161">
            <v>4.7233148486095065</v>
          </cell>
        </row>
        <row r="162">
          <cell r="A162" t="str">
            <v>Pertes de transport et de distribution</v>
          </cell>
          <cell r="E162">
            <v>0.34110709086116436</v>
          </cell>
          <cell r="I162">
            <v>3.4989319488439512</v>
          </cell>
          <cell r="J162">
            <v>0.96572718882172237</v>
          </cell>
          <cell r="L162">
            <v>4.8057662285268377</v>
          </cell>
        </row>
        <row r="163">
          <cell r="A163" t="str">
            <v>Consommation nette de la branche énergie</v>
          </cell>
          <cell r="B163">
            <v>2.2211672196987005</v>
          </cell>
          <cell r="C163">
            <v>40.735568603962228</v>
          </cell>
          <cell r="D163">
            <v>-38.652996478800596</v>
          </cell>
          <cell r="E163">
            <v>4.8615762903044732</v>
          </cell>
          <cell r="F163">
            <v>98.324739903570162</v>
          </cell>
          <cell r="G163">
            <v>19.471029234737742</v>
          </cell>
          <cell r="H163">
            <v>9.2441747785428916</v>
          </cell>
          <cell r="I163">
            <v>-46.152434173254051</v>
          </cell>
          <cell r="J163">
            <v>-3.6662338690296106</v>
          </cell>
          <cell r="K163">
            <v>-1.2897678417884779</v>
          </cell>
          <cell r="L163">
            <v>85.096823667943468</v>
          </cell>
        </row>
        <row r="165">
          <cell r="A165" t="str">
            <v>Industrie</v>
          </cell>
          <cell r="B165">
            <v>0</v>
          </cell>
          <cell r="D165">
            <v>0.91897883586772788</v>
          </cell>
          <cell r="E165">
            <v>9.3335385283688233</v>
          </cell>
          <cell r="H165">
            <v>2.7485102359489408</v>
          </cell>
          <cell r="I165">
            <v>9.7583642895357379</v>
          </cell>
          <cell r="J165">
            <v>1.0189501193250563</v>
          </cell>
          <cell r="L165">
            <v>23.778342009046284</v>
          </cell>
        </row>
        <row r="166">
          <cell r="A166" t="str">
            <v>Transport</v>
          </cell>
          <cell r="D166">
            <v>26.915076692218413</v>
          </cell>
          <cell r="E166">
            <v>1.3305432500459877</v>
          </cell>
          <cell r="H166">
            <v>3.126041510557557</v>
          </cell>
          <cell r="I166">
            <v>2.9196841552986168</v>
          </cell>
          <cell r="K166">
            <v>0</v>
          </cell>
          <cell r="L166">
            <v>34.291345608120572</v>
          </cell>
        </row>
        <row r="167">
          <cell r="A167" t="str">
            <v>Résidentiel</v>
          </cell>
          <cell r="B167">
            <v>0</v>
          </cell>
          <cell r="D167">
            <v>1.8640019796124614</v>
          </cell>
          <cell r="E167">
            <v>7.3212489605252307</v>
          </cell>
          <cell r="H167">
            <v>9.8551708758009617</v>
          </cell>
          <cell r="I167">
            <v>12.816927362371837</v>
          </cell>
          <cell r="J167">
            <v>2.1366559980136621</v>
          </cell>
          <cell r="L167">
            <v>33.994005176324151</v>
          </cell>
        </row>
        <row r="168">
          <cell r="A168" t="str">
            <v>Tertiaire</v>
          </cell>
          <cell r="B168">
            <v>0</v>
          </cell>
          <cell r="D168">
            <v>0.56711338662255306</v>
          </cell>
          <cell r="E168">
            <v>3.4311370161360686</v>
          </cell>
          <cell r="H168">
            <v>2.5580536429383218</v>
          </cell>
          <cell r="I168">
            <v>12.240831846226415</v>
          </cell>
          <cell r="J168">
            <v>0.50417408063751401</v>
          </cell>
          <cell r="L168">
            <v>19.301309972560876</v>
          </cell>
        </row>
        <row r="169">
          <cell r="A169" t="str">
            <v>Agriculture</v>
          </cell>
          <cell r="B169">
            <v>2.2137192704974398E-3</v>
          </cell>
          <cell r="D169">
            <v>2.28816075231342</v>
          </cell>
          <cell r="E169">
            <v>0.47763215046268398</v>
          </cell>
          <cell r="H169">
            <v>0.338816075231342</v>
          </cell>
          <cell r="I169">
            <v>0.77565894251492096</v>
          </cell>
          <cell r="J169">
            <v>6.4536710533781346E-3</v>
          </cell>
          <cell r="L169">
            <v>3.8889353108462426</v>
          </cell>
        </row>
        <row r="170">
          <cell r="A170" t="str">
            <v>Consommation finale énergétique</v>
          </cell>
          <cell r="B170">
            <v>2.2137192704974398E-3</v>
          </cell>
          <cell r="C170">
            <v>0</v>
          </cell>
          <cell r="D170">
            <v>32.553331646634575</v>
          </cell>
          <cell r="E170">
            <v>21.894099905538798</v>
          </cell>
          <cell r="F170">
            <v>0</v>
          </cell>
          <cell r="G170">
            <v>0</v>
          </cell>
          <cell r="H170">
            <v>18.626592340477124</v>
          </cell>
          <cell r="I170">
            <v>38.511466595947532</v>
          </cell>
          <cell r="J170">
            <v>3.6662338690296106</v>
          </cell>
          <cell r="K170">
            <v>0</v>
          </cell>
          <cell r="L170">
            <v>115.25393807689812</v>
          </cell>
        </row>
        <row r="171">
          <cell r="A171" t="str">
            <v>Consommation finale non énergétique</v>
          </cell>
          <cell r="B171">
            <v>0</v>
          </cell>
          <cell r="D171">
            <v>8.0269295194929953</v>
          </cell>
          <cell r="E171">
            <v>0.65798930805195532</v>
          </cell>
          <cell r="H171">
            <v>0.5</v>
          </cell>
          <cell r="K171">
            <v>1.2897678417884793</v>
          </cell>
          <cell r="L171">
            <v>10.47468666933343</v>
          </cell>
        </row>
        <row r="172">
          <cell r="A172" t="str">
            <v>Consommation finale</v>
          </cell>
          <cell r="B172">
            <v>2.2137192704974398E-3</v>
          </cell>
          <cell r="C172">
            <v>0</v>
          </cell>
          <cell r="D172">
            <v>40.580261166127571</v>
          </cell>
          <cell r="E172">
            <v>22.552089213590754</v>
          </cell>
          <cell r="F172">
            <v>0</v>
          </cell>
          <cell r="G172">
            <v>0</v>
          </cell>
          <cell r="H172">
            <v>19.126592340477124</v>
          </cell>
          <cell r="I172">
            <v>38.511466595947532</v>
          </cell>
          <cell r="J172">
            <v>3.6662338690296106</v>
          </cell>
          <cell r="K172">
            <v>1.2897678417884793</v>
          </cell>
          <cell r="L172">
            <v>125.72862474623156</v>
          </cell>
        </row>
        <row r="186">
          <cell r="A186" t="str">
            <v>Mtep</v>
          </cell>
          <cell r="B186" t="str">
            <v>Charbon</v>
          </cell>
          <cell r="C186" t="str">
            <v>Pétrole brut</v>
          </cell>
          <cell r="D186" t="str">
            <v>Produits pétroliers raffinés</v>
          </cell>
          <cell r="E186" t="str">
            <v>Gaz</v>
          </cell>
          <cell r="F186" t="str">
            <v>Nucléaire</v>
          </cell>
          <cell r="G186" t="str">
            <v>EnR électriques</v>
          </cell>
          <cell r="H186" t="str">
            <v>EnR thermiques et déchets</v>
          </cell>
          <cell r="I186" t="str">
            <v>Électricité</v>
          </cell>
          <cell r="J186" t="str">
            <v>Chaleur vendue</v>
          </cell>
          <cell r="K186" t="str">
            <v>Hydrogène</v>
          </cell>
          <cell r="L186" t="str">
            <v>Total</v>
          </cell>
        </row>
        <row r="188">
          <cell r="A188" t="str">
            <v>Production d'énergie primaire</v>
          </cell>
          <cell r="B188">
            <v>0</v>
          </cell>
          <cell r="C188">
            <v>0</v>
          </cell>
          <cell r="D188">
            <v>0</v>
          </cell>
          <cell r="E188">
            <v>0</v>
          </cell>
          <cell r="F188">
            <v>40.780039368378603</v>
          </cell>
          <cell r="G188">
            <v>38.468386122179623</v>
          </cell>
          <cell r="H188">
            <v>45.9298411014328</v>
          </cell>
          <cell r="L188">
            <v>125.17826659199102</v>
          </cell>
        </row>
        <row r="189">
          <cell r="A189" t="str">
            <v>Importations</v>
          </cell>
          <cell r="B189">
            <v>0.67845945985390743</v>
          </cell>
          <cell r="C189">
            <v>0</v>
          </cell>
          <cell r="D189">
            <v>6.5611146482491112</v>
          </cell>
          <cell r="E189">
            <v>1.7763568394002505E-15</v>
          </cell>
          <cell r="H189">
            <v>0</v>
          </cell>
          <cell r="I189">
            <v>7.1054273576010019E-15</v>
          </cell>
          <cell r="L189">
            <v>7.2395741081030272</v>
          </cell>
        </row>
        <row r="190">
          <cell r="A190" t="str">
            <v>Exportations</v>
          </cell>
          <cell r="B190">
            <v>0</v>
          </cell>
          <cell r="C190">
            <v>0</v>
          </cell>
          <cell r="D190">
            <v>0</v>
          </cell>
          <cell r="E190">
            <v>0</v>
          </cell>
          <cell r="H190">
            <v>0</v>
          </cell>
          <cell r="I190">
            <v>0</v>
          </cell>
          <cell r="L190">
            <v>0</v>
          </cell>
        </row>
        <row r="191">
          <cell r="A191" t="str">
            <v>Soutes maritimes internationales</v>
          </cell>
          <cell r="D191">
            <v>-0.69999999999999984</v>
          </cell>
          <cell r="E191">
            <v>0</v>
          </cell>
          <cell r="H191">
            <v>-0.7</v>
          </cell>
          <cell r="L191">
            <v>-1.4</v>
          </cell>
        </row>
        <row r="192">
          <cell r="A192" t="str">
            <v>Soutes aériennes internationales</v>
          </cell>
          <cell r="D192">
            <v>-3.67645920060537</v>
          </cell>
          <cell r="H192">
            <v>-3.67645920060537</v>
          </cell>
          <cell r="L192">
            <v>-7.35291840121074</v>
          </cell>
        </row>
        <row r="193">
          <cell r="A193" t="str">
            <v>Variations de stocks (+ = déstockage, - = stockage)</v>
          </cell>
          <cell r="L193">
            <v>0</v>
          </cell>
        </row>
        <row r="194">
          <cell r="A194" t="str">
            <v>Total approvisionnement / consommation primaire</v>
          </cell>
          <cell r="B194">
            <v>0.67845945985390743</v>
          </cell>
          <cell r="C194">
            <v>0</v>
          </cell>
          <cell r="D194">
            <v>2.184655447643741</v>
          </cell>
          <cell r="E194">
            <v>1.7763568394002505E-15</v>
          </cell>
          <cell r="F194">
            <v>40.780039368378603</v>
          </cell>
          <cell r="G194">
            <v>38.468386122179623</v>
          </cell>
          <cell r="H194">
            <v>41.553381900827425</v>
          </cell>
          <cell r="I194">
            <v>7.1054273576010019E-15</v>
          </cell>
          <cell r="J194">
            <v>0</v>
          </cell>
          <cell r="L194">
            <v>123.6649222988833</v>
          </cell>
        </row>
        <row r="196">
          <cell r="A196" t="str">
            <v>Transferts</v>
          </cell>
          <cell r="L196">
            <v>0</v>
          </cell>
        </row>
        <row r="197">
          <cell r="A197" t="str">
            <v>Écart statistique</v>
          </cell>
          <cell r="L197">
            <v>0</v>
          </cell>
        </row>
        <row r="198">
          <cell r="A198" t="str">
            <v>Production d'électricité seule</v>
          </cell>
          <cell r="B198">
            <v>0</v>
          </cell>
          <cell r="D198">
            <v>0</v>
          </cell>
          <cell r="E198">
            <v>4.585841215247922</v>
          </cell>
          <cell r="F198">
            <v>40.780039368378603</v>
          </cell>
          <cell r="G198">
            <v>38.468386122179623</v>
          </cell>
          <cell r="H198">
            <v>0</v>
          </cell>
          <cell r="I198">
            <v>-54.042686225388252</v>
          </cell>
          <cell r="L198">
            <v>29.791580480417906</v>
          </cell>
        </row>
        <row r="199">
          <cell r="A199" t="str">
            <v>Production d'électricité et de chaleur cogénérées</v>
          </cell>
          <cell r="L199">
            <v>0</v>
          </cell>
        </row>
        <row r="200">
          <cell r="A200" t="str">
            <v>Production de chaleur seule</v>
          </cell>
          <cell r="B200">
            <v>0</v>
          </cell>
          <cell r="D200">
            <v>0</v>
          </cell>
          <cell r="E200">
            <v>0.77685590371713165</v>
          </cell>
          <cell r="H200">
            <v>3.0943759677615272</v>
          </cell>
          <cell r="J200">
            <v>-4.6967841440610361</v>
          </cell>
          <cell r="L200">
            <v>-0.82555227258237718</v>
          </cell>
        </row>
        <row r="201">
          <cell r="A201" t="str">
            <v>Production de biogaz</v>
          </cell>
          <cell r="E201">
            <v>-14.005173010881473</v>
          </cell>
          <cell r="H201">
            <v>17.50646626360184</v>
          </cell>
          <cell r="L201">
            <v>3.5012932527203677</v>
          </cell>
        </row>
        <row r="202">
          <cell r="A202" t="str">
            <v>Raffinage de pétrole</v>
          </cell>
          <cell r="C202">
            <v>0</v>
          </cell>
          <cell r="D202">
            <v>0</v>
          </cell>
          <cell r="E202">
            <v>0</v>
          </cell>
          <cell r="L202">
            <v>0</v>
          </cell>
        </row>
        <row r="203">
          <cell r="A203" t="str">
            <v>Production d'hydrogène</v>
          </cell>
          <cell r="I203">
            <v>4.2992261392949267</v>
          </cell>
          <cell r="K203">
            <v>-3.4393809114359413</v>
          </cell>
          <cell r="L203">
            <v>0.85984522785898543</v>
          </cell>
        </row>
        <row r="204">
          <cell r="A204" t="str">
            <v>Autres transformations</v>
          </cell>
          <cell r="B204">
            <v>0.67624574058341003</v>
          </cell>
          <cell r="E204">
            <v>-0.30954428202923473</v>
          </cell>
          <cell r="I204">
            <v>-1.0318142734307825</v>
          </cell>
          <cell r="K204">
            <v>1.633705932932072</v>
          </cell>
          <cell r="L204">
            <v>0.96859311805546477</v>
          </cell>
        </row>
        <row r="205">
          <cell r="A205" t="str">
            <v>Usages internes de la branche énergie</v>
          </cell>
          <cell r="B205">
            <v>0</v>
          </cell>
          <cell r="D205">
            <v>0</v>
          </cell>
          <cell r="E205">
            <v>0</v>
          </cell>
          <cell r="H205">
            <v>5.1017483519633131E-2</v>
          </cell>
          <cell r="I205">
            <v>2.3441960447119525</v>
          </cell>
          <cell r="L205">
            <v>2.3952135282315856</v>
          </cell>
        </row>
        <row r="206">
          <cell r="A206" t="str">
            <v>Pertes de transport et de distribution</v>
          </cell>
          <cell r="E206">
            <v>0.13338450071610314</v>
          </cell>
          <cell r="I206">
            <v>3.5051616197834674</v>
          </cell>
          <cell r="J206">
            <v>0.97924228880511566</v>
          </cell>
          <cell r="L206">
            <v>4.6177884093046861</v>
          </cell>
        </row>
        <row r="207">
          <cell r="A207" t="str">
            <v>Consommation nette de la branche énergie</v>
          </cell>
          <cell r="B207">
            <v>0.67624574058341003</v>
          </cell>
          <cell r="C207">
            <v>0</v>
          </cell>
          <cell r="D207">
            <v>0</v>
          </cell>
          <cell r="E207">
            <v>-8.8186356732295508</v>
          </cell>
          <cell r="F207">
            <v>40.780039368378603</v>
          </cell>
          <cell r="G207">
            <v>38.468386122179623</v>
          </cell>
          <cell r="H207">
            <v>20.651859714882999</v>
          </cell>
          <cell r="I207">
            <v>-44.92591669502869</v>
          </cell>
          <cell r="J207">
            <v>-3.7175418552559205</v>
          </cell>
          <cell r="K207">
            <v>-1.8056749785038693</v>
          </cell>
          <cell r="L207">
            <v>41.308761744006617</v>
          </cell>
        </row>
        <row r="209">
          <cell r="A209" t="str">
            <v>Industrie</v>
          </cell>
          <cell r="B209">
            <v>0</v>
          </cell>
          <cell r="D209">
            <v>0</v>
          </cell>
          <cell r="E209">
            <v>2.2932217701707884</v>
          </cell>
          <cell r="H209">
            <v>2.2698026841604904</v>
          </cell>
          <cell r="I209">
            <v>12.789510068982123</v>
          </cell>
          <cell r="J209">
            <v>0.36322989644232545</v>
          </cell>
          <cell r="L209">
            <v>17.715764419755729</v>
          </cell>
        </row>
        <row r="210">
          <cell r="A210" t="str">
            <v>Transport</v>
          </cell>
          <cell r="D210">
            <v>0.83210707470119316</v>
          </cell>
          <cell r="E210">
            <v>3.1805648899011167</v>
          </cell>
          <cell r="H210">
            <v>4.282539375344748</v>
          </cell>
          <cell r="I210">
            <v>8.484417922569067</v>
          </cell>
          <cell r="K210">
            <v>8.5984522785898507E-2</v>
          </cell>
          <cell r="L210">
            <v>16.865613785302024</v>
          </cell>
        </row>
        <row r="211">
          <cell r="A211" t="str">
            <v>Résidentiel</v>
          </cell>
          <cell r="B211">
            <v>0</v>
          </cell>
          <cell r="D211">
            <v>0.16667367283221249</v>
          </cell>
          <cell r="E211">
            <v>1.8221125563686518</v>
          </cell>
          <cell r="H211">
            <v>8.9518108671813046</v>
          </cell>
          <cell r="I211">
            <v>12.148221993025773</v>
          </cell>
          <cell r="J211">
            <v>2.1771613030356658</v>
          </cell>
          <cell r="L211">
            <v>25.265980392443609</v>
          </cell>
        </row>
        <row r="212">
          <cell r="A212" t="str">
            <v>Tertiaire</v>
          </cell>
          <cell r="B212">
            <v>0</v>
          </cell>
          <cell r="D212">
            <v>3.0025962615086353E-2</v>
          </cell>
          <cell r="E212">
            <v>0.54222368119367348</v>
          </cell>
          <cell r="H212">
            <v>2.5186818554087362</v>
          </cell>
          <cell r="I212">
            <v>10.794949258391155</v>
          </cell>
          <cell r="J212">
            <v>1.1706969847245507</v>
          </cell>
          <cell r="L212">
            <v>15.0565777423332</v>
          </cell>
        </row>
        <row r="213">
          <cell r="A213" t="str">
            <v>Agriculture</v>
          </cell>
          <cell r="B213">
            <v>2.2137192704974398E-3</v>
          </cell>
          <cell r="D213">
            <v>0</v>
          </cell>
          <cell r="E213">
            <v>0.69442453716561003</v>
          </cell>
          <cell r="H213">
            <v>0.87868740384914412</v>
          </cell>
          <cell r="I213">
            <v>0.708817452060579</v>
          </cell>
          <cell r="J213">
            <v>6.4536710533781346E-3</v>
          </cell>
          <cell r="L213">
            <v>2.2905967833992089</v>
          </cell>
        </row>
        <row r="214">
          <cell r="A214" t="str">
            <v>Consommation finale énergétique</v>
          </cell>
          <cell r="B214">
            <v>2.2137192704974398E-3</v>
          </cell>
          <cell r="C214">
            <v>0</v>
          </cell>
          <cell r="D214">
            <v>1.0288067101484919</v>
          </cell>
          <cell r="E214">
            <v>8.5325474347998398</v>
          </cell>
          <cell r="F214">
            <v>0</v>
          </cell>
          <cell r="G214">
            <v>0</v>
          </cell>
          <cell r="H214">
            <v>18.901522185944426</v>
          </cell>
          <cell r="I214">
            <v>44.925916695028697</v>
          </cell>
          <cell r="J214">
            <v>3.7175418552559201</v>
          </cell>
          <cell r="K214">
            <v>8.5984522785898507E-2</v>
          </cell>
          <cell r="L214">
            <v>77.194533123233768</v>
          </cell>
        </row>
        <row r="215">
          <cell r="A215" t="str">
            <v>Consommation finale non énergétique</v>
          </cell>
          <cell r="B215">
            <v>0</v>
          </cell>
          <cell r="D215">
            <v>1.1558487374952491</v>
          </cell>
          <cell r="E215">
            <v>0.28608823842971293</v>
          </cell>
          <cell r="H215">
            <v>2</v>
          </cell>
          <cell r="K215">
            <v>1.7196904557179717</v>
          </cell>
          <cell r="L215">
            <v>5.161627431642934</v>
          </cell>
        </row>
        <row r="216">
          <cell r="A216" t="str">
            <v>Consommation finale</v>
          </cell>
          <cell r="B216">
            <v>2.2137192704974398E-3</v>
          </cell>
          <cell r="C216">
            <v>0</v>
          </cell>
          <cell r="D216">
            <v>2.184655447643741</v>
          </cell>
          <cell r="E216">
            <v>8.8186356732295526</v>
          </cell>
          <cell r="F216">
            <v>0</v>
          </cell>
          <cell r="G216">
            <v>0</v>
          </cell>
          <cell r="H216">
            <v>20.901522185944426</v>
          </cell>
          <cell r="I216">
            <v>44.925916695028697</v>
          </cell>
          <cell r="J216">
            <v>3.7175418552559201</v>
          </cell>
          <cell r="K216">
            <v>1.8056749785038702</v>
          </cell>
          <cell r="L216">
            <v>82.356160554876709</v>
          </cell>
        </row>
      </sheetData>
      <sheetData sheetId="45"/>
      <sheetData sheetId="46"/>
      <sheetData sheetId="47"/>
      <sheetData sheetId="48">
        <row r="32">
          <cell r="I32">
            <v>2015</v>
          </cell>
          <cell r="J32">
            <v>2020</v>
          </cell>
          <cell r="K32">
            <v>2025</v>
          </cell>
          <cell r="L32">
            <v>2030</v>
          </cell>
          <cell r="M32">
            <v>2050</v>
          </cell>
        </row>
        <row r="33">
          <cell r="B33">
            <v>1</v>
          </cell>
          <cell r="C33">
            <v>0.87057161338181377</v>
          </cell>
          <cell r="D33">
            <v>0.76718363827791458</v>
          </cell>
          <cell r="E33">
            <v>0.57845527542371999</v>
          </cell>
          <cell r="F33">
            <v>0.45535379492403483</v>
          </cell>
          <cell r="H33" t="str">
            <v>Produits pétroliers</v>
          </cell>
          <cell r="I33">
            <v>1</v>
          </cell>
          <cell r="J33">
            <v>0.82609251745969969</v>
          </cell>
          <cell r="K33">
            <v>0.62900182256865167</v>
          </cell>
          <cell r="L33">
            <v>0.38995805256650284</v>
          </cell>
          <cell r="M33">
            <v>4.3401190504497734E-2</v>
          </cell>
        </row>
        <row r="34">
          <cell r="B34">
            <v>1</v>
          </cell>
          <cell r="C34">
            <v>1.0454656645077363</v>
          </cell>
          <cell r="D34">
            <v>1.099981241308905</v>
          </cell>
          <cell r="E34">
            <v>1.1671596261656632</v>
          </cell>
          <cell r="F34">
            <v>1.3028639513871514</v>
          </cell>
          <cell r="H34" t="str">
            <v>Gaz</v>
          </cell>
          <cell r="I34">
            <v>1</v>
          </cell>
          <cell r="J34">
            <v>1.0472370725222813</v>
          </cell>
          <cell r="K34">
            <v>1.0275860175903846</v>
          </cell>
          <cell r="L34">
            <v>0.91470875043399913</v>
          </cell>
          <cell r="M34">
            <v>0.22474113258174527</v>
          </cell>
        </row>
        <row r="35">
          <cell r="B35">
            <v>1</v>
          </cell>
          <cell r="C35">
            <v>0.89887301668281894</v>
          </cell>
          <cell r="D35">
            <v>0.76107258809280787</v>
          </cell>
          <cell r="E35">
            <v>0.65386141433584377</v>
          </cell>
          <cell r="F35">
            <v>0.51889362043341469</v>
          </cell>
          <cell r="H35" t="str">
            <v>Charbon</v>
          </cell>
          <cell r="I35">
            <v>1</v>
          </cell>
          <cell r="J35">
            <v>0.82408042014739824</v>
          </cell>
          <cell r="K35">
            <v>0.60990614242513475</v>
          </cell>
          <cell r="L35">
            <v>0.50061353446413293</v>
          </cell>
          <cell r="M35">
            <v>0.15241435555027616</v>
          </cell>
        </row>
        <row r="36">
          <cell r="B36">
            <v>1</v>
          </cell>
          <cell r="C36">
            <v>1.0404204905520391</v>
          </cell>
          <cell r="D36">
            <v>1.0715597504617844</v>
          </cell>
          <cell r="E36">
            <v>1.1001191316088732</v>
          </cell>
          <cell r="F36">
            <v>1.2822743681427231</v>
          </cell>
          <cell r="H36" t="str">
            <v>Elec</v>
          </cell>
          <cell r="I36">
            <v>1</v>
          </cell>
          <cell r="J36">
            <v>0.9983539588619994</v>
          </cell>
          <cell r="K36">
            <v>0.98042311154073358</v>
          </cell>
          <cell r="L36">
            <v>0.96909615584282427</v>
          </cell>
          <cell r="M36">
            <v>1.2701170683138472</v>
          </cell>
        </row>
        <row r="37">
          <cell r="B37">
            <v>1</v>
          </cell>
          <cell r="C37">
            <v>1.0178078942420075</v>
          </cell>
          <cell r="D37">
            <v>1.0294611224626262</v>
          </cell>
          <cell r="E37">
            <v>1.040811523881888</v>
          </cell>
          <cell r="F37">
            <v>1.1356705993510325</v>
          </cell>
          <cell r="H37" t="str">
            <v>Chaleur</v>
          </cell>
          <cell r="I37">
            <v>1</v>
          </cell>
          <cell r="J37">
            <v>1.0047066729536314</v>
          </cell>
          <cell r="K37">
            <v>0.96224552749226511</v>
          </cell>
          <cell r="L37">
            <v>0.8926142133164735</v>
          </cell>
          <cell r="M37">
            <v>0.31819434741383978</v>
          </cell>
        </row>
        <row r="38">
          <cell r="B38">
            <v>1</v>
          </cell>
          <cell r="C38">
            <v>1.0267882354897411</v>
          </cell>
          <cell r="D38">
            <v>1.0428029437439632</v>
          </cell>
          <cell r="E38">
            <v>1.0567516530841625</v>
          </cell>
          <cell r="F38">
            <v>1.1461080275345008</v>
          </cell>
          <cell r="H38" t="str">
            <v>ENRth</v>
          </cell>
          <cell r="I38">
            <v>1</v>
          </cell>
          <cell r="J38">
            <v>0.98432600063273934</v>
          </cell>
          <cell r="K38">
            <v>0.93229589542879221</v>
          </cell>
          <cell r="L38">
            <v>0.86464077678790741</v>
          </cell>
          <cell r="M38">
            <v>0.59081720954580319</v>
          </cell>
        </row>
        <row r="39">
          <cell r="B39">
            <v>1</v>
          </cell>
          <cell r="C39">
            <v>1.0267882354897411</v>
          </cell>
          <cell r="D39">
            <v>1.0428029437439632</v>
          </cell>
          <cell r="E39">
            <v>1.0567516530841625</v>
          </cell>
          <cell r="F39">
            <v>1.1461080275345008</v>
          </cell>
          <cell r="H39" t="str">
            <v>Total</v>
          </cell>
          <cell r="I39">
            <v>1</v>
          </cell>
          <cell r="J39">
            <v>0.98432600063273934</v>
          </cell>
          <cell r="K39">
            <v>0.93229589542879221</v>
          </cell>
          <cell r="L39">
            <v>0.86464077678790741</v>
          </cell>
          <cell r="M39">
            <v>0.59081720954580319</v>
          </cell>
        </row>
        <row r="41">
          <cell r="B41">
            <v>1</v>
          </cell>
          <cell r="C41">
            <v>0.99585876904123927</v>
          </cell>
          <cell r="D41">
            <v>0.97441210952112689</v>
          </cell>
          <cell r="E41">
            <v>0.95404622303452569</v>
          </cell>
          <cell r="F41">
            <v>0.94902483192696874</v>
          </cell>
          <cell r="I41">
            <v>1</v>
          </cell>
          <cell r="J41">
            <v>0.95651820426269096</v>
          </cell>
          <cell r="K41">
            <v>0.86167193222802707</v>
          </cell>
          <cell r="L41">
            <v>0.70263148166354927</v>
          </cell>
          <cell r="M41">
            <v>0.11962642632420097</v>
          </cell>
        </row>
        <row r="42">
          <cell r="B42">
            <v>1</v>
          </cell>
          <cell r="C42">
            <v>0</v>
          </cell>
          <cell r="D42">
            <v>0</v>
          </cell>
          <cell r="E42">
            <v>0</v>
          </cell>
          <cell r="F42">
            <v>0</v>
          </cell>
          <cell r="I42">
            <v>1</v>
          </cell>
          <cell r="J42">
            <v>0</v>
          </cell>
          <cell r="K42">
            <v>0</v>
          </cell>
          <cell r="L42">
            <v>0</v>
          </cell>
          <cell r="M42">
            <v>0</v>
          </cell>
        </row>
        <row r="44">
          <cell r="B44">
            <v>1</v>
          </cell>
          <cell r="C44">
            <v>1</v>
          </cell>
          <cell r="D44">
            <v>1</v>
          </cell>
          <cell r="E44">
            <v>1</v>
          </cell>
          <cell r="F44">
            <v>1</v>
          </cell>
          <cell r="I44">
            <v>1</v>
          </cell>
          <cell r="J44">
            <v>1</v>
          </cell>
          <cell r="K44">
            <v>1</v>
          </cell>
          <cell r="L44">
            <v>1</v>
          </cell>
          <cell r="M44">
            <v>1</v>
          </cell>
        </row>
        <row r="46">
          <cell r="B46">
            <v>1</v>
          </cell>
          <cell r="C46">
            <v>0.99585876904123927</v>
          </cell>
          <cell r="D46">
            <v>0.97441210952112689</v>
          </cell>
          <cell r="E46">
            <v>0.95404622303452569</v>
          </cell>
          <cell r="F46">
            <v>0.94902483192696874</v>
          </cell>
          <cell r="I46">
            <v>1</v>
          </cell>
          <cell r="J46">
            <v>0.95651820426269096</v>
          </cell>
          <cell r="K46">
            <v>0.86167193222802707</v>
          </cell>
          <cell r="L46">
            <v>0.70263148166354927</v>
          </cell>
          <cell r="M46">
            <v>0.11962642632420097</v>
          </cell>
        </row>
        <row r="47">
          <cell r="B47">
            <v>1</v>
          </cell>
          <cell r="C47">
            <v>1.0018537277250472</v>
          </cell>
          <cell r="D47">
            <v>0.98756631330190692</v>
          </cell>
          <cell r="E47">
            <v>0.97859027010931654</v>
          </cell>
          <cell r="F47">
            <v>1.022247133340779</v>
          </cell>
          <cell r="I47">
            <v>1</v>
          </cell>
          <cell r="J47">
            <v>0.96709660045323653</v>
          </cell>
          <cell r="K47">
            <v>0.89706212263986207</v>
          </cell>
          <cell r="L47">
            <v>0.78499725989704683</v>
          </cell>
          <cell r="M47">
            <v>0.38998669607123138</v>
          </cell>
        </row>
        <row r="49">
          <cell r="B49">
            <v>1</v>
          </cell>
          <cell r="C49">
            <v>0.87498127948395743</v>
          </cell>
          <cell r="D49">
            <v>0.74170532599639694</v>
          </cell>
          <cell r="E49">
            <v>0.62389396576537604</v>
          </cell>
          <cell r="F49">
            <v>0.30216451811390693</v>
          </cell>
          <cell r="I49">
            <v>1</v>
          </cell>
          <cell r="J49">
            <v>0.86781143812782846</v>
          </cell>
          <cell r="K49">
            <v>0.61655669069627994</v>
          </cell>
          <cell r="L49">
            <v>0.2792388748107813</v>
          </cell>
          <cell r="M49">
            <v>2.496873360184073E-2</v>
          </cell>
        </row>
        <row r="50">
          <cell r="B50">
            <v>1</v>
          </cell>
          <cell r="C50">
            <v>0.92298208683323513</v>
          </cell>
          <cell r="D50">
            <v>0.84725199553607566</v>
          </cell>
          <cell r="E50">
            <v>0.78805184058426736</v>
          </cell>
          <cell r="F50">
            <v>0.60811719214961479</v>
          </cell>
          <cell r="I50">
            <v>1</v>
          </cell>
          <cell r="J50">
            <v>0.90658282707541138</v>
          </cell>
          <cell r="K50">
            <v>0.75595435172115666</v>
          </cell>
          <cell r="L50">
            <v>0.62136404720843985</v>
          </cell>
          <cell r="M50">
            <v>0.1546450938356449</v>
          </cell>
        </row>
        <row r="51">
          <cell r="B51">
            <v>0</v>
          </cell>
          <cell r="C51">
            <v>0</v>
          </cell>
          <cell r="D51">
            <v>0</v>
          </cell>
          <cell r="E51">
            <v>0</v>
          </cell>
          <cell r="F51">
            <v>0</v>
          </cell>
          <cell r="I51">
            <v>0</v>
          </cell>
          <cell r="J51">
            <v>0</v>
          </cell>
          <cell r="K51">
            <v>0</v>
          </cell>
          <cell r="L51">
            <v>0</v>
          </cell>
          <cell r="M51">
            <v>0</v>
          </cell>
        </row>
        <row r="52">
          <cell r="B52">
            <v>1</v>
          </cell>
          <cell r="C52">
            <v>1.0092092294676782</v>
          </cell>
          <cell r="D52">
            <v>1.0189495447984589</v>
          </cell>
          <cell r="E52">
            <v>1.0358314662271788</v>
          </cell>
          <cell r="F52">
            <v>1.1194372410933771</v>
          </cell>
          <cell r="I52">
            <v>1</v>
          </cell>
          <cell r="J52">
            <v>0.97436420905520005</v>
          </cell>
          <cell r="K52">
            <v>0.97310508200461387</v>
          </cell>
          <cell r="L52">
            <v>0.94101189106423655</v>
          </cell>
          <cell r="M52">
            <v>0.89191590367333196</v>
          </cell>
        </row>
        <row r="53">
          <cell r="B53">
            <v>1</v>
          </cell>
          <cell r="C53">
            <v>0.96038865570924981</v>
          </cell>
          <cell r="D53">
            <v>0.91782483029959527</v>
          </cell>
          <cell r="E53">
            <v>0.8892349680063516</v>
          </cell>
          <cell r="F53">
            <v>0.82400641077880266</v>
          </cell>
          <cell r="I53">
            <v>1</v>
          </cell>
          <cell r="J53">
            <v>0.94615460567954945</v>
          </cell>
          <cell r="K53">
            <v>0.8749548556974126</v>
          </cell>
          <cell r="L53">
            <v>0.79867994659050634</v>
          </cell>
          <cell r="M53">
            <v>0.5790362901263405</v>
          </cell>
        </row>
        <row r="54">
          <cell r="B54">
            <v>1</v>
          </cell>
          <cell r="C54">
            <v>0.96038865570924981</v>
          </cell>
          <cell r="D54">
            <v>0.91782483029959527</v>
          </cell>
          <cell r="E54">
            <v>0.8892349680063516</v>
          </cell>
          <cell r="F54">
            <v>0.82400641077880266</v>
          </cell>
          <cell r="I54">
            <v>1</v>
          </cell>
          <cell r="J54">
            <v>0.94615460567954945</v>
          </cell>
          <cell r="K54">
            <v>0.8749548556974126</v>
          </cell>
          <cell r="L54">
            <v>0.79867994659050634</v>
          </cell>
          <cell r="M54">
            <v>0.5790362901263405</v>
          </cell>
        </row>
        <row r="55">
          <cell r="B55">
            <v>1</v>
          </cell>
          <cell r="C55">
            <v>0.96038865570924981</v>
          </cell>
          <cell r="D55">
            <v>0.91782483029959527</v>
          </cell>
          <cell r="E55">
            <v>0.8892349680063516</v>
          </cell>
          <cell r="F55">
            <v>0.82400641077880266</v>
          </cell>
          <cell r="I55">
            <v>1</v>
          </cell>
          <cell r="J55">
            <v>0.94615460567954945</v>
          </cell>
          <cell r="K55">
            <v>0.8749548556974126</v>
          </cell>
          <cell r="L55">
            <v>0.79867994659050634</v>
          </cell>
          <cell r="M55">
            <v>0.5790362901263405</v>
          </cell>
        </row>
        <row r="57">
          <cell r="B57">
            <v>1</v>
          </cell>
          <cell r="C57">
            <v>0.68741469602803129</v>
          </cell>
          <cell r="D57">
            <v>0.43135786363670581</v>
          </cell>
          <cell r="E57">
            <v>0.21385742594747478</v>
          </cell>
          <cell r="F57">
            <v>4.1413990811275156E-2</v>
          </cell>
          <cell r="I57">
            <v>1</v>
          </cell>
          <cell r="J57">
            <v>0.65542021699315767</v>
          </cell>
          <cell r="K57">
            <v>0.39613251789925435</v>
          </cell>
          <cell r="L57">
            <v>0.18806826323177206</v>
          </cell>
          <cell r="M57">
            <v>9.9573220701273408E-3</v>
          </cell>
        </row>
        <row r="58">
          <cell r="B58">
            <v>1</v>
          </cell>
          <cell r="C58">
            <v>0.93127697971823942</v>
          </cell>
          <cell r="D58">
            <v>0.86257732026345302</v>
          </cell>
          <cell r="E58">
            <v>0.77275712837192667</v>
          </cell>
          <cell r="F58">
            <v>0.53719863394115108</v>
          </cell>
          <cell r="I58">
            <v>1</v>
          </cell>
          <cell r="J58">
            <v>0.82048573686833637</v>
          </cell>
          <cell r="K58">
            <v>0.65560333213518529</v>
          </cell>
          <cell r="L58">
            <v>0.48063377501932147</v>
          </cell>
          <cell r="M58">
            <v>7.5954709348935334E-2</v>
          </cell>
        </row>
        <row r="59">
          <cell r="B59">
            <v>1</v>
          </cell>
          <cell r="C59">
            <v>0.76124837391977229</v>
          </cell>
          <cell r="D59">
            <v>0.38528603892690139</v>
          </cell>
          <cell r="E59">
            <v>0</v>
          </cell>
          <cell r="F59">
            <v>0</v>
          </cell>
          <cell r="I59">
            <v>1</v>
          </cell>
          <cell r="J59">
            <v>0.95700580412229452</v>
          </cell>
          <cell r="K59">
            <v>0.5946041433541146</v>
          </cell>
          <cell r="L59">
            <v>0</v>
          </cell>
          <cell r="M59">
            <v>0</v>
          </cell>
        </row>
        <row r="60">
          <cell r="B60">
            <v>1</v>
          </cell>
          <cell r="C60">
            <v>1.0257011557297531</v>
          </cell>
          <cell r="D60">
            <v>1.0517294253848508</v>
          </cell>
          <cell r="E60">
            <v>1.0822785105708699</v>
          </cell>
          <cell r="F60">
            <v>1.1132644158801681</v>
          </cell>
          <cell r="I60">
            <v>1</v>
          </cell>
          <cell r="J60">
            <v>1.0246556950709249</v>
          </cell>
          <cell r="K60">
            <v>0.99365818876799628</v>
          </cell>
          <cell r="L60">
            <v>0.96374140787260676</v>
          </cell>
          <cell r="M60">
            <v>0.84990462469284156</v>
          </cell>
        </row>
        <row r="61">
          <cell r="B61">
            <v>1</v>
          </cell>
          <cell r="C61">
            <v>0.96873639370521591</v>
          </cell>
          <cell r="D61">
            <v>0.94557588734846698</v>
          </cell>
          <cell r="E61">
            <v>0.9228750917907218</v>
          </cell>
          <cell r="F61">
            <v>0.86139130580733059</v>
          </cell>
          <cell r="I61">
            <v>1</v>
          </cell>
          <cell r="J61">
            <v>0.94603680112959909</v>
          </cell>
          <cell r="K61">
            <v>0.87664228994420834</v>
          </cell>
          <cell r="L61">
            <v>0.80845145555603914</v>
          </cell>
          <cell r="M61">
            <v>0.64183038241147927</v>
          </cell>
        </row>
        <row r="62">
          <cell r="B62">
            <v>1</v>
          </cell>
          <cell r="C62">
            <v>0.96873639370521591</v>
          </cell>
          <cell r="D62">
            <v>0.94557588734846698</v>
          </cell>
          <cell r="E62">
            <v>0.9228750917907218</v>
          </cell>
          <cell r="F62">
            <v>0.86139130580733059</v>
          </cell>
          <cell r="I62">
            <v>1</v>
          </cell>
          <cell r="J62">
            <v>0.94603680112959909</v>
          </cell>
          <cell r="K62">
            <v>0.87664228994420834</v>
          </cell>
          <cell r="L62">
            <v>0.80845145555603914</v>
          </cell>
          <cell r="M62">
            <v>0.64183038241147927</v>
          </cell>
        </row>
        <row r="63">
          <cell r="B63">
            <v>1</v>
          </cell>
          <cell r="C63">
            <v>0.96873639370521591</v>
          </cell>
          <cell r="D63">
            <v>0.94557588734846698</v>
          </cell>
          <cell r="E63">
            <v>0.9228750917907218</v>
          </cell>
          <cell r="F63">
            <v>0.86139130580733059</v>
          </cell>
          <cell r="I63">
            <v>1</v>
          </cell>
          <cell r="J63">
            <v>0.94603680112959909</v>
          </cell>
          <cell r="K63">
            <v>0.87664228994420834</v>
          </cell>
          <cell r="L63">
            <v>0.80845145555603914</v>
          </cell>
          <cell r="M63">
            <v>0.64183038241147927</v>
          </cell>
        </row>
        <row r="65">
          <cell r="B65">
            <v>1</v>
          </cell>
          <cell r="C65">
            <v>0.97601779795347066</v>
          </cell>
          <cell r="D65">
            <v>0.94820957703001274</v>
          </cell>
          <cell r="E65">
            <v>0.92094681617215257</v>
          </cell>
          <cell r="F65">
            <v>0.824501707473273</v>
          </cell>
          <cell r="I65">
            <v>1</v>
          </cell>
          <cell r="J65">
            <v>0.89695301150902706</v>
          </cell>
          <cell r="K65">
            <v>0.78611687926431328</v>
          </cell>
          <cell r="L65">
            <v>0.67877803391083358</v>
          </cell>
          <cell r="M65">
            <v>6.4705012559223382E-2</v>
          </cell>
        </row>
        <row r="66">
          <cell r="B66">
            <v>1</v>
          </cell>
          <cell r="C66">
            <v>0.99768186794401381</v>
          </cell>
          <cell r="D66">
            <v>0.99193248319817628</v>
          </cell>
          <cell r="E66">
            <v>0.98598076953181879</v>
          </cell>
          <cell r="F66">
            <v>0.95283493685629872</v>
          </cell>
          <cell r="I66">
            <v>1</v>
          </cell>
          <cell r="J66">
            <v>0.96425399677908386</v>
          </cell>
          <cell r="K66">
            <v>0.90001534869666155</v>
          </cell>
          <cell r="L66">
            <v>0.86620912836306418</v>
          </cell>
          <cell r="M66">
            <v>0.50940504909664686</v>
          </cell>
        </row>
        <row r="67">
          <cell r="B67">
            <v>1</v>
          </cell>
          <cell r="C67">
            <v>1</v>
          </cell>
          <cell r="D67">
            <v>1</v>
          </cell>
          <cell r="E67">
            <v>1</v>
          </cell>
          <cell r="F67">
            <v>1</v>
          </cell>
          <cell r="I67">
            <v>1</v>
          </cell>
          <cell r="J67">
            <v>1</v>
          </cell>
          <cell r="K67">
            <v>1</v>
          </cell>
          <cell r="L67">
            <v>1</v>
          </cell>
          <cell r="M67">
            <v>1</v>
          </cell>
        </row>
        <row r="68">
          <cell r="B68">
            <v>1</v>
          </cell>
          <cell r="C68">
            <v>0.96674750692864331</v>
          </cell>
          <cell r="D68">
            <v>0.93614689110423377</v>
          </cell>
          <cell r="E68">
            <v>0.9004724982777399</v>
          </cell>
          <cell r="F68">
            <v>0.77828842485200656</v>
          </cell>
          <cell r="I68">
            <v>1</v>
          </cell>
          <cell r="J68">
            <v>1.0415085587589585</v>
          </cell>
          <cell r="K68">
            <v>0.98015926432254197</v>
          </cell>
          <cell r="L68">
            <v>1.0390363397199414</v>
          </cell>
          <cell r="M68">
            <v>0.94949861408253089</v>
          </cell>
        </row>
        <row r="69">
          <cell r="B69">
            <v>1</v>
          </cell>
          <cell r="C69">
            <v>1</v>
          </cell>
          <cell r="D69">
            <v>1</v>
          </cell>
          <cell r="E69">
            <v>1</v>
          </cell>
          <cell r="F69">
            <v>1</v>
          </cell>
          <cell r="I69">
            <v>1</v>
          </cell>
          <cell r="J69">
            <v>1</v>
          </cell>
          <cell r="K69">
            <v>1</v>
          </cell>
          <cell r="L69">
            <v>1</v>
          </cell>
          <cell r="M69">
            <v>1</v>
          </cell>
        </row>
        <row r="70">
          <cell r="B70">
            <v>1</v>
          </cell>
          <cell r="C70">
            <v>1</v>
          </cell>
          <cell r="D70">
            <v>1</v>
          </cell>
          <cell r="E70">
            <v>1</v>
          </cell>
          <cell r="F70">
            <v>1</v>
          </cell>
          <cell r="I70">
            <v>1</v>
          </cell>
          <cell r="J70">
            <v>0</v>
          </cell>
          <cell r="K70">
            <v>0</v>
          </cell>
          <cell r="L70">
            <v>0</v>
          </cell>
          <cell r="M70">
            <v>0</v>
          </cell>
        </row>
        <row r="71">
          <cell r="B71">
            <v>1</v>
          </cell>
          <cell r="C71">
            <v>0.97630766806095159</v>
          </cell>
          <cell r="D71">
            <v>0.9500127562004429</v>
          </cell>
          <cell r="E71">
            <v>0.92327401218679417</v>
          </cell>
          <cell r="F71">
            <v>0.82880877614333859</v>
          </cell>
          <cell r="I71">
            <v>1</v>
          </cell>
          <cell r="J71">
            <v>0.96425399677908386</v>
          </cell>
          <cell r="K71">
            <v>0.90001534869666155</v>
          </cell>
          <cell r="L71">
            <v>0.86620912836306418</v>
          </cell>
          <cell r="M71">
            <v>0.50940504909664686</v>
          </cell>
        </row>
      </sheetData>
      <sheetData sheetId="49"/>
      <sheetData sheetId="50">
        <row r="19">
          <cell r="B19">
            <v>2000</v>
          </cell>
        </row>
        <row r="20">
          <cell r="B20">
            <v>2015</v>
          </cell>
        </row>
        <row r="21">
          <cell r="B21">
            <v>2020</v>
          </cell>
        </row>
        <row r="22">
          <cell r="B22">
            <v>2025</v>
          </cell>
        </row>
        <row r="23">
          <cell r="B23">
            <v>2030</v>
          </cell>
        </row>
        <row r="24">
          <cell r="B24">
            <v>2050</v>
          </cell>
        </row>
        <row r="104">
          <cell r="E104">
            <v>2000</v>
          </cell>
          <cell r="F104">
            <v>2001</v>
          </cell>
          <cell r="G104">
            <v>2002</v>
          </cell>
          <cell r="H104">
            <v>2003</v>
          </cell>
          <cell r="I104">
            <v>2004</v>
          </cell>
          <cell r="J104">
            <v>2005</v>
          </cell>
          <cell r="K104">
            <v>2006</v>
          </cell>
          <cell r="L104">
            <v>2007</v>
          </cell>
          <cell r="M104">
            <v>2008</v>
          </cell>
          <cell r="N104">
            <v>2009</v>
          </cell>
          <cell r="O104">
            <v>2010</v>
          </cell>
          <cell r="P104">
            <v>2011</v>
          </cell>
          <cell r="Q104">
            <v>2012</v>
          </cell>
          <cell r="R104">
            <v>2013</v>
          </cell>
          <cell r="S104">
            <v>2014</v>
          </cell>
          <cell r="T104">
            <v>2015</v>
          </cell>
          <cell r="U104">
            <v>2016</v>
          </cell>
          <cell r="V104" t="str">
            <v>Source Code</v>
          </cell>
        </row>
        <row r="105">
          <cell r="C105" t="str">
            <v>aut</v>
          </cell>
          <cell r="E105">
            <v>11.59</v>
          </cell>
          <cell r="F105">
            <v>12.404</v>
          </cell>
          <cell r="G105">
            <v>12.654</v>
          </cell>
          <cell r="H105">
            <v>13.499000000000001</v>
          </cell>
          <cell r="I105">
            <v>13.618</v>
          </cell>
          <cell r="J105">
            <v>13.619</v>
          </cell>
          <cell r="K105">
            <v>13.345000000000001</v>
          </cell>
          <cell r="L105">
            <v>12.999000000000001</v>
          </cell>
          <cell r="M105">
            <v>12.502000000000001</v>
          </cell>
          <cell r="N105">
            <v>11.712999999999999</v>
          </cell>
          <cell r="O105">
            <v>12.132999999999999</v>
          </cell>
          <cell r="P105">
            <v>11.441000000000001</v>
          </cell>
          <cell r="Q105">
            <v>11.308999999999999</v>
          </cell>
          <cell r="R105">
            <v>11.464</v>
          </cell>
          <cell r="S105">
            <v>11.218</v>
          </cell>
          <cell r="T105">
            <v>11.4655</v>
          </cell>
          <cell r="U105" t="str">
            <v>n.a.</v>
          </cell>
          <cell r="V105" t="str">
            <v xml:space="preserve">NRIEA </v>
          </cell>
        </row>
        <row r="106">
          <cell r="C106" t="str">
            <v>bel</v>
          </cell>
          <cell r="E106">
            <v>22.649000000000001</v>
          </cell>
          <cell r="F106">
            <v>23.295000000000002</v>
          </cell>
          <cell r="G106">
            <v>22.116</v>
          </cell>
          <cell r="H106">
            <v>23.15</v>
          </cell>
          <cell r="I106">
            <v>23.236999999999998</v>
          </cell>
          <cell r="J106">
            <v>23.475999999999999</v>
          </cell>
          <cell r="K106">
            <v>22.547999999999998</v>
          </cell>
          <cell r="L106">
            <v>21.696000000000002</v>
          </cell>
          <cell r="M106">
            <v>23.274999999999999</v>
          </cell>
          <cell r="N106">
            <v>21.742999999999999</v>
          </cell>
          <cell r="O106">
            <v>22.481000000000002</v>
          </cell>
          <cell r="P106">
            <v>21.312000000000001</v>
          </cell>
          <cell r="Q106">
            <v>20.800999999999998</v>
          </cell>
          <cell r="R106">
            <v>21.414999999999999</v>
          </cell>
          <cell r="S106">
            <v>21.773</v>
          </cell>
          <cell r="T106">
            <v>22.6951</v>
          </cell>
          <cell r="U106" t="str">
            <v>n.a.</v>
          </cell>
          <cell r="V106" t="str">
            <v xml:space="preserve">NRIEA </v>
          </cell>
        </row>
        <row r="107">
          <cell r="C107" t="str">
            <v>bgr</v>
          </cell>
          <cell r="E107">
            <v>4.1130000000000004</v>
          </cell>
          <cell r="F107">
            <v>4.2039999999999997</v>
          </cell>
          <cell r="G107">
            <v>4.2309999999999999</v>
          </cell>
          <cell r="H107">
            <v>4.4020000000000001</v>
          </cell>
          <cell r="I107">
            <v>4.2709999999999999</v>
          </cell>
          <cell r="J107">
            <v>4.7279999999999998</v>
          </cell>
          <cell r="K107">
            <v>4.7930000000000001</v>
          </cell>
          <cell r="L107">
            <v>4.7539999999999996</v>
          </cell>
          <cell r="M107">
            <v>4.532</v>
          </cell>
          <cell r="N107">
            <v>4.0919999999999996</v>
          </cell>
          <cell r="O107">
            <v>3.85</v>
          </cell>
          <cell r="P107">
            <v>3.633</v>
          </cell>
          <cell r="Q107">
            <v>3.83</v>
          </cell>
          <cell r="R107">
            <v>3.536</v>
          </cell>
          <cell r="S107">
            <v>3.843</v>
          </cell>
          <cell r="T107">
            <v>3.9986999999999999</v>
          </cell>
          <cell r="U107" t="str">
            <v>n.a.</v>
          </cell>
          <cell r="V107" t="str">
            <v xml:space="preserve">NRIEA </v>
          </cell>
        </row>
        <row r="108">
          <cell r="C108" t="str">
            <v>cro</v>
          </cell>
          <cell r="E108">
            <v>3.8540000000000001</v>
          </cell>
          <cell r="F108">
            <v>3.9510000000000001</v>
          </cell>
          <cell r="G108">
            <v>4.1539999999999999</v>
          </cell>
          <cell r="H108">
            <v>4.617</v>
          </cell>
          <cell r="I108">
            <v>4.3310000000000004</v>
          </cell>
          <cell r="J108">
            <v>4.45</v>
          </cell>
          <cell r="K108">
            <v>4.5330000000000004</v>
          </cell>
          <cell r="L108">
            <v>4.6580000000000004</v>
          </cell>
          <cell r="M108">
            <v>4.3769999999999998</v>
          </cell>
          <cell r="N108">
            <v>4.2910000000000004</v>
          </cell>
          <cell r="O108">
            <v>3.6070000000000002</v>
          </cell>
          <cell r="P108">
            <v>3.577</v>
          </cell>
          <cell r="Q108">
            <v>3.3050000000000002</v>
          </cell>
          <cell r="R108">
            <v>3.105</v>
          </cell>
          <cell r="S108">
            <v>3.0739999999999998</v>
          </cell>
          <cell r="T108">
            <v>3.306</v>
          </cell>
          <cell r="U108" t="str">
            <v>n.a.</v>
          </cell>
          <cell r="V108" t="str">
            <v xml:space="preserve">NRIEA </v>
          </cell>
        </row>
        <row r="109">
          <cell r="C109" t="str">
            <v>cyp</v>
          </cell>
          <cell r="E109">
            <v>2.0819999999999999</v>
          </cell>
          <cell r="F109">
            <v>2.0449999999999999</v>
          </cell>
          <cell r="G109">
            <v>2.1</v>
          </cell>
          <cell r="H109">
            <v>2.3010000000000002</v>
          </cell>
          <cell r="I109">
            <v>2.25</v>
          </cell>
          <cell r="J109">
            <v>2.2970000000000002</v>
          </cell>
          <cell r="K109">
            <v>2.3180000000000001</v>
          </cell>
          <cell r="L109">
            <v>2.4039999999999999</v>
          </cell>
          <cell r="M109">
            <v>2.4710000000000001</v>
          </cell>
          <cell r="N109">
            <v>2.4689999999999999</v>
          </cell>
          <cell r="O109">
            <v>2.395</v>
          </cell>
          <cell r="P109">
            <v>2.319</v>
          </cell>
          <cell r="Q109">
            <v>2.1389999999999998</v>
          </cell>
          <cell r="R109">
            <v>1.8380000000000001</v>
          </cell>
          <cell r="S109">
            <v>1.8680000000000001</v>
          </cell>
          <cell r="T109">
            <v>2.0406</v>
          </cell>
          <cell r="U109" t="str">
            <v>n.a.</v>
          </cell>
          <cell r="V109" t="str">
            <v xml:space="preserve">NRIEA </v>
          </cell>
        </row>
        <row r="110">
          <cell r="C110" t="str">
            <v>rcz</v>
          </cell>
          <cell r="E110">
            <v>7.78</v>
          </cell>
          <cell r="F110">
            <v>8.1940000000000008</v>
          </cell>
          <cell r="G110">
            <v>8.0069999999999997</v>
          </cell>
          <cell r="H110">
            <v>8.4960000000000004</v>
          </cell>
          <cell r="I110">
            <v>9.2970000000000006</v>
          </cell>
          <cell r="J110">
            <v>9.6150000000000002</v>
          </cell>
          <cell r="K110">
            <v>9.5389999999999997</v>
          </cell>
          <cell r="L110">
            <v>9.5009999999999994</v>
          </cell>
          <cell r="M110">
            <v>9.56</v>
          </cell>
          <cell r="N110">
            <v>9.0530000000000008</v>
          </cell>
          <cell r="O110">
            <v>8.8320000000000007</v>
          </cell>
          <cell r="P110">
            <v>8.5559999999999992</v>
          </cell>
          <cell r="Q110">
            <v>8.44</v>
          </cell>
          <cell r="R110">
            <v>8.0660000000000007</v>
          </cell>
          <cell r="S110">
            <v>8.5419999999999998</v>
          </cell>
          <cell r="T110">
            <v>8.3658999999999999</v>
          </cell>
          <cell r="U110" t="str">
            <v>n.a.</v>
          </cell>
          <cell r="V110" t="str">
            <v xml:space="preserve">NRIEA </v>
          </cell>
        </row>
        <row r="111">
          <cell r="C111" t="str">
            <v>dnk</v>
          </cell>
          <cell r="E111">
            <v>8.2929999999999993</v>
          </cell>
          <cell r="F111">
            <v>8.3040000000000003</v>
          </cell>
          <cell r="G111">
            <v>8.0470000000000006</v>
          </cell>
          <cell r="H111">
            <v>7.5789999999999997</v>
          </cell>
          <cell r="I111">
            <v>7.4930000000000003</v>
          </cell>
          <cell r="J111">
            <v>7.5179999999999998</v>
          </cell>
          <cell r="K111">
            <v>7.5209999999999999</v>
          </cell>
          <cell r="L111">
            <v>7.5540000000000003</v>
          </cell>
          <cell r="M111">
            <v>7.5039999999999996</v>
          </cell>
          <cell r="N111">
            <v>7.008</v>
          </cell>
          <cell r="O111">
            <v>6.899</v>
          </cell>
          <cell r="P111">
            <v>6.609</v>
          </cell>
          <cell r="Q111">
            <v>5.9790000000000001</v>
          </cell>
          <cell r="R111">
            <v>5.79</v>
          </cell>
          <cell r="S111">
            <v>5.6619999999999999</v>
          </cell>
          <cell r="T111">
            <v>5.6822999999999997</v>
          </cell>
          <cell r="U111" t="str">
            <v>n.a.</v>
          </cell>
          <cell r="V111" t="str">
            <v xml:space="preserve">NRIEA </v>
          </cell>
        </row>
        <row r="112">
          <cell r="C112" t="str">
            <v>eso</v>
          </cell>
          <cell r="E112">
            <v>0.92</v>
          </cell>
          <cell r="F112">
            <v>1.0569999999999999</v>
          </cell>
          <cell r="G112">
            <v>1.0860000000000001</v>
          </cell>
          <cell r="H112">
            <v>1.0549999999999999</v>
          </cell>
          <cell r="I112">
            <v>1.06</v>
          </cell>
          <cell r="J112">
            <v>1.1040000000000001</v>
          </cell>
          <cell r="K112">
            <v>1.1240000000000001</v>
          </cell>
          <cell r="L112">
            <v>1.155</v>
          </cell>
          <cell r="M112">
            <v>1.111</v>
          </cell>
          <cell r="N112">
            <v>1.0069999999999999</v>
          </cell>
          <cell r="O112">
            <v>1.0449999999999999</v>
          </cell>
          <cell r="P112">
            <v>1.044</v>
          </cell>
          <cell r="Q112">
            <v>1.0589999999999999</v>
          </cell>
          <cell r="R112">
            <v>1.0389999999999999</v>
          </cell>
          <cell r="S112">
            <v>1.048</v>
          </cell>
          <cell r="T112">
            <v>1.0896999999999999</v>
          </cell>
          <cell r="U112" t="str">
            <v>n.a.</v>
          </cell>
          <cell r="V112" t="str">
            <v xml:space="preserve">NRIEA </v>
          </cell>
        </row>
        <row r="113">
          <cell r="C113" t="str">
            <v>fin</v>
          </cell>
          <cell r="E113">
            <v>9.6620000000000008</v>
          </cell>
          <cell r="F113">
            <v>9.8819999999999997</v>
          </cell>
          <cell r="G113">
            <v>9.9990000000000006</v>
          </cell>
          <cell r="H113">
            <v>10.164</v>
          </cell>
          <cell r="I113">
            <v>10.183999999999999</v>
          </cell>
          <cell r="J113">
            <v>10.023</v>
          </cell>
          <cell r="K113">
            <v>10.201000000000001</v>
          </cell>
          <cell r="L113">
            <v>10.26</v>
          </cell>
          <cell r="M113">
            <v>9.577</v>
          </cell>
          <cell r="N113">
            <v>9.1259999999999994</v>
          </cell>
          <cell r="O113">
            <v>9.6300000000000008</v>
          </cell>
          <cell r="P113">
            <v>9.1059999999999999</v>
          </cell>
          <cell r="Q113">
            <v>8.6530000000000005</v>
          </cell>
          <cell r="R113">
            <v>8.3569999999999993</v>
          </cell>
          <cell r="S113">
            <v>7.9880000000000004</v>
          </cell>
          <cell r="T113">
            <v>8.0107999999999997</v>
          </cell>
          <cell r="U113" t="str">
            <v>n.a.</v>
          </cell>
          <cell r="V113" t="str">
            <v xml:space="preserve">NRIEA </v>
          </cell>
        </row>
        <row r="114">
          <cell r="C114" t="str">
            <v>fra</v>
          </cell>
          <cell r="E114">
            <v>87.328000000000003</v>
          </cell>
          <cell r="F114">
            <v>89.688000000000002</v>
          </cell>
          <cell r="G114">
            <v>86.444000000000003</v>
          </cell>
          <cell r="H114">
            <v>87.087999999999994</v>
          </cell>
          <cell r="I114">
            <v>87.241</v>
          </cell>
          <cell r="J114">
            <v>86.063000000000002</v>
          </cell>
          <cell r="K114">
            <v>85.427999999999997</v>
          </cell>
          <cell r="L114">
            <v>83.677000000000007</v>
          </cell>
          <cell r="M114">
            <v>81.316000000000003</v>
          </cell>
          <cell r="N114">
            <v>78.040000000000006</v>
          </cell>
          <cell r="O114">
            <v>76.016999999999996</v>
          </cell>
          <cell r="P114">
            <v>73.540999999999997</v>
          </cell>
          <cell r="Q114">
            <v>71.635000000000005</v>
          </cell>
          <cell r="R114">
            <v>70.135999999999996</v>
          </cell>
          <cell r="S114">
            <v>68.77</v>
          </cell>
          <cell r="T114">
            <v>69.311899999999994</v>
          </cell>
          <cell r="U114">
            <v>69.149500000000003</v>
          </cell>
          <cell r="V114" t="str">
            <v xml:space="preserve">NRIEA </v>
          </cell>
        </row>
        <row r="115">
          <cell r="C115" t="str">
            <v>rfa</v>
          </cell>
          <cell r="E115">
            <v>123.203</v>
          </cell>
          <cell r="F115">
            <v>125.092</v>
          </cell>
          <cell r="G115">
            <v>120.51</v>
          </cell>
          <cell r="H115">
            <v>118.557</v>
          </cell>
          <cell r="I115">
            <v>116.372</v>
          </cell>
          <cell r="J115">
            <v>114.443</v>
          </cell>
          <cell r="K115">
            <v>114.251</v>
          </cell>
          <cell r="L115">
            <v>101.782</v>
          </cell>
          <cell r="M115">
            <v>107.748</v>
          </cell>
          <cell r="N115">
            <v>102.294</v>
          </cell>
          <cell r="O115">
            <v>103.337</v>
          </cell>
          <cell r="P115">
            <v>100.137</v>
          </cell>
          <cell r="Q115">
            <v>99.858999999999995</v>
          </cell>
          <cell r="R115">
            <v>101.815</v>
          </cell>
          <cell r="S115">
            <v>99.1</v>
          </cell>
          <cell r="T115">
            <v>98.282399999999996</v>
          </cell>
          <cell r="U115">
            <v>100.4847</v>
          </cell>
          <cell r="V115" t="str">
            <v xml:space="preserve">NRIEA </v>
          </cell>
        </row>
        <row r="116">
          <cell r="C116" t="str">
            <v>grc</v>
          </cell>
          <cell r="E116">
            <v>15.435</v>
          </cell>
          <cell r="F116">
            <v>15.885999999999999</v>
          </cell>
          <cell r="G116">
            <v>16.366</v>
          </cell>
          <cell r="H116">
            <v>17.242999999999999</v>
          </cell>
          <cell r="I116">
            <v>16.802</v>
          </cell>
          <cell r="J116">
            <v>17.315999999999999</v>
          </cell>
          <cell r="K116">
            <v>17.896999999999998</v>
          </cell>
          <cell r="L116">
            <v>18.084</v>
          </cell>
          <cell r="M116">
            <v>17.187000000000001</v>
          </cell>
          <cell r="N116">
            <v>16.452000000000002</v>
          </cell>
          <cell r="O116">
            <v>14.682</v>
          </cell>
          <cell r="P116">
            <v>13.679</v>
          </cell>
          <cell r="Q116">
            <v>12.113</v>
          </cell>
          <cell r="R116">
            <v>11.151999999999999</v>
          </cell>
          <cell r="S116">
            <v>11.225</v>
          </cell>
          <cell r="T116">
            <v>11.884399999999999</v>
          </cell>
          <cell r="U116" t="str">
            <v>n.a.</v>
          </cell>
          <cell r="V116" t="str">
            <v xml:space="preserve">NRIEA </v>
          </cell>
        </row>
        <row r="117">
          <cell r="C117" t="str">
            <v>hun</v>
          </cell>
          <cell r="E117">
            <v>6.6159999999999997</v>
          </cell>
          <cell r="F117">
            <v>6.4089999999999998</v>
          </cell>
          <cell r="G117">
            <v>6.1130000000000004</v>
          </cell>
          <cell r="H117">
            <v>5.8659999999999997</v>
          </cell>
          <cell r="I117">
            <v>5.86</v>
          </cell>
          <cell r="J117">
            <v>6.6950000000000003</v>
          </cell>
          <cell r="K117">
            <v>7.0339999999999998</v>
          </cell>
          <cell r="L117">
            <v>6.907</v>
          </cell>
          <cell r="M117">
            <v>6.609</v>
          </cell>
          <cell r="N117">
            <v>6.5819999999999999</v>
          </cell>
          <cell r="O117">
            <v>6.1630000000000003</v>
          </cell>
          <cell r="P117">
            <v>5.8040000000000003</v>
          </cell>
          <cell r="Q117">
            <v>5.4649999999999999</v>
          </cell>
          <cell r="R117">
            <v>5.2930000000000001</v>
          </cell>
          <cell r="S117">
            <v>5.992</v>
          </cell>
          <cell r="T117">
            <v>6.4325999999999999</v>
          </cell>
          <cell r="U117" t="str">
            <v>n.a.</v>
          </cell>
          <cell r="V117" t="str">
            <v xml:space="preserve">NRIEA </v>
          </cell>
        </row>
        <row r="118">
          <cell r="C118" t="str">
            <v>irl</v>
          </cell>
          <cell r="E118">
            <v>7.7549999999999999</v>
          </cell>
          <cell r="F118">
            <v>8.0489999999999995</v>
          </cell>
          <cell r="G118">
            <v>7.7779999999999996</v>
          </cell>
          <cell r="H118">
            <v>7.7030000000000003</v>
          </cell>
          <cell r="I118">
            <v>8.1910000000000007</v>
          </cell>
          <cell r="J118">
            <v>8.8729999999999993</v>
          </cell>
          <cell r="K118">
            <v>8.8219999999999992</v>
          </cell>
          <cell r="L118">
            <v>8.3230000000000004</v>
          </cell>
          <cell r="M118">
            <v>8.2260000000000009</v>
          </cell>
          <cell r="N118">
            <v>7.218</v>
          </cell>
          <cell r="O118">
            <v>6.9340000000000002</v>
          </cell>
          <cell r="P118">
            <v>6.0670000000000002</v>
          </cell>
          <cell r="Q118">
            <v>5.8470000000000004</v>
          </cell>
          <cell r="R118">
            <v>5.8449999999999998</v>
          </cell>
          <cell r="S118">
            <v>5.7009999999999996</v>
          </cell>
          <cell r="T118">
            <v>6.0656999999999996</v>
          </cell>
          <cell r="U118" t="str">
            <v>n.a.</v>
          </cell>
          <cell r="V118" t="str">
            <v xml:space="preserve">NRIEA </v>
          </cell>
        </row>
        <row r="119">
          <cell r="C119" t="str">
            <v>ita</v>
          </cell>
          <cell r="E119">
            <v>87.525000000000006</v>
          </cell>
          <cell r="F119">
            <v>86.055000000000007</v>
          </cell>
          <cell r="G119">
            <v>87.9</v>
          </cell>
          <cell r="H119">
            <v>86.808999999999997</v>
          </cell>
          <cell r="I119">
            <v>85.447000000000003</v>
          </cell>
          <cell r="J119">
            <v>82.206000000000003</v>
          </cell>
          <cell r="K119">
            <v>82.662999999999997</v>
          </cell>
          <cell r="L119">
            <v>79.911000000000001</v>
          </cell>
          <cell r="M119">
            <v>75.775999999999996</v>
          </cell>
          <cell r="N119">
            <v>68.963999999999999</v>
          </cell>
          <cell r="O119">
            <v>67.411000000000001</v>
          </cell>
          <cell r="P119">
            <v>64.52</v>
          </cell>
          <cell r="Q119">
            <v>59.002000000000002</v>
          </cell>
          <cell r="R119">
            <v>53.744</v>
          </cell>
          <cell r="S119">
            <v>54.125999999999998</v>
          </cell>
          <cell r="T119">
            <v>54.303100000000001</v>
          </cell>
          <cell r="U119" t="str">
            <v>n.a.</v>
          </cell>
          <cell r="V119" t="str">
            <v xml:space="preserve">NRD </v>
          </cell>
        </row>
        <row r="120">
          <cell r="C120" t="str">
            <v>lat</v>
          </cell>
          <cell r="E120">
            <v>1.3029999999999999</v>
          </cell>
          <cell r="F120">
            <v>1.2949999999999999</v>
          </cell>
          <cell r="G120">
            <v>1.3109999999999999</v>
          </cell>
          <cell r="H120">
            <v>1.3580000000000001</v>
          </cell>
          <cell r="I120">
            <v>1.391</v>
          </cell>
          <cell r="J120">
            <v>1.4</v>
          </cell>
          <cell r="K120">
            <v>1.5169999999999999</v>
          </cell>
          <cell r="L120">
            <v>1.635</v>
          </cell>
          <cell r="M120">
            <v>1.524</v>
          </cell>
          <cell r="N120">
            <v>1.357</v>
          </cell>
          <cell r="O120">
            <v>1.397</v>
          </cell>
          <cell r="P120">
            <v>1.274</v>
          </cell>
          <cell r="Q120">
            <v>1.2470000000000001</v>
          </cell>
          <cell r="R120">
            <v>1.262</v>
          </cell>
          <cell r="S120">
            <v>1.284</v>
          </cell>
          <cell r="T120">
            <v>1.353</v>
          </cell>
          <cell r="U120" t="str">
            <v>n.a.</v>
          </cell>
          <cell r="V120" t="str">
            <v xml:space="preserve">NRIEA </v>
          </cell>
        </row>
        <row r="121">
          <cell r="C121" t="str">
            <v>lth</v>
          </cell>
          <cell r="E121">
            <v>2.2959999999999998</v>
          </cell>
          <cell r="F121">
            <v>2.5569999999999999</v>
          </cell>
          <cell r="G121">
            <v>2.4609999999999999</v>
          </cell>
          <cell r="H121">
            <v>2.298</v>
          </cell>
          <cell r="I121">
            <v>2.5059999999999998</v>
          </cell>
          <cell r="J121">
            <v>2.6560000000000001</v>
          </cell>
          <cell r="K121">
            <v>2.6080000000000001</v>
          </cell>
          <cell r="L121">
            <v>2.6440000000000001</v>
          </cell>
          <cell r="M121">
            <v>2.8820000000000001</v>
          </cell>
          <cell r="N121">
            <v>2.4670000000000001</v>
          </cell>
          <cell r="O121">
            <v>2.4900000000000002</v>
          </cell>
          <cell r="P121">
            <v>2.39</v>
          </cell>
          <cell r="Q121">
            <v>2.4329999999999998</v>
          </cell>
          <cell r="R121">
            <v>2.3889999999999998</v>
          </cell>
          <cell r="S121">
            <v>2.399</v>
          </cell>
          <cell r="T121">
            <v>2.4544999999999999</v>
          </cell>
          <cell r="U121" t="str">
            <v>n.a.</v>
          </cell>
          <cell r="V121" t="str">
            <v xml:space="preserve">NRIEA </v>
          </cell>
        </row>
        <row r="122">
          <cell r="C122" t="str">
            <v>lux</v>
          </cell>
          <cell r="E122">
            <v>1.964</v>
          </cell>
          <cell r="F122">
            <v>2.08</v>
          </cell>
          <cell r="G122">
            <v>2.097</v>
          </cell>
          <cell r="H122">
            <v>2.2639999999999998</v>
          </cell>
          <cell r="I122">
            <v>2.59</v>
          </cell>
          <cell r="J122">
            <v>2.6579999999999999</v>
          </cell>
          <cell r="K122">
            <v>2.536</v>
          </cell>
          <cell r="L122">
            <v>2.4289999999999998</v>
          </cell>
          <cell r="M122">
            <v>2.4460000000000002</v>
          </cell>
          <cell r="N122">
            <v>2.2789999999999999</v>
          </cell>
          <cell r="O122">
            <v>2.399</v>
          </cell>
          <cell r="P122">
            <v>2.4900000000000002</v>
          </cell>
          <cell r="Q122">
            <v>2.423</v>
          </cell>
          <cell r="R122">
            <v>2.3740000000000001</v>
          </cell>
          <cell r="S122">
            <v>2.2330000000000001</v>
          </cell>
          <cell r="T122">
            <v>2.1579999999999999</v>
          </cell>
          <cell r="U122" t="str">
            <v>n.a.</v>
          </cell>
          <cell r="V122" t="str">
            <v xml:space="preserve">NRIEA </v>
          </cell>
        </row>
        <row r="123">
          <cell r="C123" t="str">
            <v>mlt</v>
          </cell>
          <cell r="E123">
            <v>0.68700000000000006</v>
          </cell>
          <cell r="F123">
            <v>0.80300000000000005</v>
          </cell>
          <cell r="G123">
            <v>0.749</v>
          </cell>
          <cell r="H123">
            <v>0.84099999999999997</v>
          </cell>
          <cell r="I123">
            <v>0.84699999999999998</v>
          </cell>
          <cell r="J123">
            <v>0.9</v>
          </cell>
          <cell r="K123">
            <v>0.85099999999999998</v>
          </cell>
          <cell r="L123">
            <v>0.89700000000000002</v>
          </cell>
          <cell r="M123">
            <v>0.85299999999999998</v>
          </cell>
          <cell r="N123">
            <v>0.80900000000000005</v>
          </cell>
          <cell r="O123">
            <v>0.83799999999999997</v>
          </cell>
          <cell r="P123">
            <v>0.83699999999999997</v>
          </cell>
          <cell r="Q123">
            <v>0.88200000000000001</v>
          </cell>
          <cell r="R123">
            <v>0.76900000000000002</v>
          </cell>
          <cell r="S123">
            <v>0.76</v>
          </cell>
          <cell r="T123">
            <v>0.52449999999999997</v>
          </cell>
          <cell r="U123" t="str">
            <v>n.a.</v>
          </cell>
          <cell r="V123" t="str">
            <v xml:space="preserve">NRIEA </v>
          </cell>
        </row>
        <row r="124">
          <cell r="C124" t="str">
            <v>nld</v>
          </cell>
          <cell r="E124">
            <v>27.274000000000001</v>
          </cell>
          <cell r="F124">
            <v>28.1</v>
          </cell>
          <cell r="G124">
            <v>28.905000000000001</v>
          </cell>
          <cell r="H124">
            <v>30.966999999999999</v>
          </cell>
          <cell r="I124">
            <v>31.445</v>
          </cell>
          <cell r="J124">
            <v>31.257000000000001</v>
          </cell>
          <cell r="K124">
            <v>31.28</v>
          </cell>
          <cell r="L124">
            <v>31.824999999999999</v>
          </cell>
          <cell r="M124">
            <v>30.062999999999999</v>
          </cell>
          <cell r="N124">
            <v>29.021999999999998</v>
          </cell>
          <cell r="O124">
            <v>30.483000000000001</v>
          </cell>
          <cell r="P124">
            <v>28.867000000000001</v>
          </cell>
          <cell r="Q124">
            <v>29.167000000000002</v>
          </cell>
          <cell r="R124">
            <v>28.294</v>
          </cell>
          <cell r="S124">
            <v>27.542999999999999</v>
          </cell>
          <cell r="T124">
            <v>26.291799999999999</v>
          </cell>
          <cell r="U124" t="str">
            <v>n.a.</v>
          </cell>
          <cell r="V124" t="str">
            <v xml:space="preserve">NRIEA </v>
          </cell>
        </row>
        <row r="125">
          <cell r="C125" t="str">
            <v>pol</v>
          </cell>
          <cell r="E125">
            <v>19.641999999999999</v>
          </cell>
          <cell r="F125">
            <v>18.928999999999998</v>
          </cell>
          <cell r="G125">
            <v>19.016999999999999</v>
          </cell>
          <cell r="H125">
            <v>19.225000000000001</v>
          </cell>
          <cell r="I125">
            <v>20.591999999999999</v>
          </cell>
          <cell r="J125">
            <v>21.471</v>
          </cell>
          <cell r="K125">
            <v>22.827999999999999</v>
          </cell>
          <cell r="L125">
            <v>23.443000000000001</v>
          </cell>
          <cell r="M125">
            <v>24.059000000000001</v>
          </cell>
          <cell r="N125">
            <v>23.975999999999999</v>
          </cell>
          <cell r="O125">
            <v>25.305</v>
          </cell>
          <cell r="P125">
            <v>25.16</v>
          </cell>
          <cell r="Q125">
            <v>24.038</v>
          </cell>
          <cell r="R125">
            <v>22.285</v>
          </cell>
          <cell r="S125">
            <v>22.268999999999998</v>
          </cell>
          <cell r="T125">
            <v>23.392499999999998</v>
          </cell>
          <cell r="U125" t="str">
            <v>n.a.</v>
          </cell>
          <cell r="V125" t="str">
            <v xml:space="preserve">NRIEA </v>
          </cell>
        </row>
        <row r="126">
          <cell r="C126" t="str">
            <v>prt</v>
          </cell>
          <cell r="E126">
            <v>14.714</v>
          </cell>
          <cell r="F126">
            <v>15.064</v>
          </cell>
          <cell r="G126">
            <v>15.568</v>
          </cell>
          <cell r="H126">
            <v>14.458</v>
          </cell>
          <cell r="I126">
            <v>14.465</v>
          </cell>
          <cell r="J126">
            <v>15.074999999999999</v>
          </cell>
          <cell r="K126">
            <v>13.13</v>
          </cell>
          <cell r="L126">
            <v>13.250999999999999</v>
          </cell>
          <cell r="M126">
            <v>12.535</v>
          </cell>
          <cell r="N126">
            <v>11.701000000000001</v>
          </cell>
          <cell r="O126">
            <v>11.307</v>
          </cell>
          <cell r="P126">
            <v>10.321999999999999</v>
          </cell>
          <cell r="Q126">
            <v>9.14</v>
          </cell>
          <cell r="R126">
            <v>9.1829999999999998</v>
          </cell>
          <cell r="S126">
            <v>9.0370000000000008</v>
          </cell>
          <cell r="T126">
            <v>9.2856000000000005</v>
          </cell>
          <cell r="U126">
            <v>9.1918000000000006</v>
          </cell>
          <cell r="V126" t="str">
            <v xml:space="preserve">NRIEA </v>
          </cell>
        </row>
        <row r="127">
          <cell r="C127" t="str">
            <v>rom</v>
          </cell>
          <cell r="E127">
            <v>10.130000000000001</v>
          </cell>
          <cell r="F127">
            <v>11.614000000000001</v>
          </cell>
          <cell r="G127">
            <v>11.061</v>
          </cell>
          <cell r="H127">
            <v>10.56</v>
          </cell>
          <cell r="I127">
            <v>10.582000000000001</v>
          </cell>
          <cell r="J127">
            <v>10.471</v>
          </cell>
          <cell r="K127">
            <v>10.182</v>
          </cell>
          <cell r="L127">
            <v>10.17</v>
          </cell>
          <cell r="M127">
            <v>9.9689999999999994</v>
          </cell>
          <cell r="N127">
            <v>8.68</v>
          </cell>
          <cell r="O127">
            <v>8.0909999999999993</v>
          </cell>
          <cell r="P127">
            <v>8.4920000000000009</v>
          </cell>
          <cell r="Q127">
            <v>8.8789999999999996</v>
          </cell>
          <cell r="R127">
            <v>8.2409999999999997</v>
          </cell>
          <cell r="S127">
            <v>8.4</v>
          </cell>
          <cell r="T127">
            <v>8.6692999999999998</v>
          </cell>
          <cell r="U127">
            <v>9.3082999999999991</v>
          </cell>
          <cell r="V127" t="str">
            <v xml:space="preserve">NRIEA </v>
          </cell>
        </row>
        <row r="128">
          <cell r="C128" t="str">
            <v>rsl</v>
          </cell>
          <cell r="E128">
            <v>2.7650000000000001</v>
          </cell>
          <cell r="F128">
            <v>3.242</v>
          </cell>
          <cell r="G128">
            <v>3.7450000000000001</v>
          </cell>
          <cell r="H128">
            <v>3.4950000000000001</v>
          </cell>
          <cell r="I128">
            <v>3.4929999999999999</v>
          </cell>
          <cell r="J128">
            <v>3.6760000000000002</v>
          </cell>
          <cell r="K128">
            <v>3.637</v>
          </cell>
          <cell r="L128">
            <v>3.798</v>
          </cell>
          <cell r="M128">
            <v>3.9609999999999999</v>
          </cell>
          <cell r="N128">
            <v>3.605</v>
          </cell>
          <cell r="O128">
            <v>3.7869999999999999</v>
          </cell>
          <cell r="P128">
            <v>3.75</v>
          </cell>
          <cell r="Q128">
            <v>3.4729999999999999</v>
          </cell>
          <cell r="R128">
            <v>3.4649999999999999</v>
          </cell>
          <cell r="S128">
            <v>3.222</v>
          </cell>
          <cell r="T128">
            <v>3.3834</v>
          </cell>
          <cell r="U128" t="str">
            <v>n.a.</v>
          </cell>
          <cell r="V128" t="str">
            <v xml:space="preserve">NRIEA </v>
          </cell>
        </row>
        <row r="129">
          <cell r="C129" t="str">
            <v>slo</v>
          </cell>
          <cell r="E129">
            <v>2.31</v>
          </cell>
          <cell r="F129">
            <v>2.3969999999999998</v>
          </cell>
          <cell r="G129">
            <v>2.3239999999999998</v>
          </cell>
          <cell r="H129">
            <v>2.367</v>
          </cell>
          <cell r="I129">
            <v>2.4700000000000002</v>
          </cell>
          <cell r="J129">
            <v>2.4990000000000001</v>
          </cell>
          <cell r="K129">
            <v>2.5950000000000002</v>
          </cell>
          <cell r="L129">
            <v>2.5310000000000001</v>
          </cell>
          <cell r="M129">
            <v>2.9369999999999998</v>
          </cell>
          <cell r="N129">
            <v>2.504</v>
          </cell>
          <cell r="O129">
            <v>2.524</v>
          </cell>
          <cell r="P129">
            <v>2.5070000000000001</v>
          </cell>
          <cell r="Q129">
            <v>2.4369999999999998</v>
          </cell>
          <cell r="R129">
            <v>2.294</v>
          </cell>
          <cell r="S129">
            <v>2.2759999999999998</v>
          </cell>
          <cell r="T129">
            <v>2.2662</v>
          </cell>
          <cell r="U129" t="str">
            <v>n.a.</v>
          </cell>
          <cell r="V129" t="str">
            <v xml:space="preserve">NRIEA </v>
          </cell>
        </row>
        <row r="130">
          <cell r="C130" t="str">
            <v>esp</v>
          </cell>
          <cell r="E130">
            <v>61.55</v>
          </cell>
          <cell r="F130">
            <v>63.713000000000001</v>
          </cell>
          <cell r="G130">
            <v>64.272000000000006</v>
          </cell>
          <cell r="H130">
            <v>65.679000000000002</v>
          </cell>
          <cell r="I130">
            <v>66.97</v>
          </cell>
          <cell r="J130">
            <v>67.733000000000004</v>
          </cell>
          <cell r="K130">
            <v>66.944999999999993</v>
          </cell>
          <cell r="L130">
            <v>67.343000000000004</v>
          </cell>
          <cell r="M130">
            <v>64.069000000000003</v>
          </cell>
          <cell r="N130">
            <v>59.704000000000001</v>
          </cell>
          <cell r="O130">
            <v>58.216000000000001</v>
          </cell>
          <cell r="P130">
            <v>54.316000000000003</v>
          </cell>
          <cell r="Q130">
            <v>50.12</v>
          </cell>
          <cell r="R130">
            <v>47.478000000000002</v>
          </cell>
          <cell r="S130">
            <v>46.392000000000003</v>
          </cell>
          <cell r="T130">
            <v>47.978900000000003</v>
          </cell>
          <cell r="U130" t="str">
            <v>n.a.</v>
          </cell>
          <cell r="V130" t="str">
            <v xml:space="preserve">NRIEA </v>
          </cell>
        </row>
        <row r="131">
          <cell r="C131" t="str">
            <v>swe</v>
          </cell>
          <cell r="E131">
            <v>13.704000000000001</v>
          </cell>
          <cell r="F131">
            <v>14.253</v>
          </cell>
          <cell r="G131">
            <v>15.666</v>
          </cell>
          <cell r="H131">
            <v>15.84</v>
          </cell>
          <cell r="I131">
            <v>15.444000000000001</v>
          </cell>
          <cell r="J131">
            <v>14.6</v>
          </cell>
          <cell r="K131">
            <v>14.260999999999999</v>
          </cell>
          <cell r="L131">
            <v>13.69</v>
          </cell>
          <cell r="M131">
            <v>12.968</v>
          </cell>
          <cell r="N131">
            <v>11.811</v>
          </cell>
          <cell r="O131">
            <v>12.696999999999999</v>
          </cell>
          <cell r="P131">
            <v>11.513</v>
          </cell>
          <cell r="Q131">
            <v>11.275</v>
          </cell>
          <cell r="R131">
            <v>10.737</v>
          </cell>
          <cell r="S131">
            <v>10.811999999999999</v>
          </cell>
          <cell r="T131">
            <v>10.986499999999999</v>
          </cell>
          <cell r="U131" t="str">
            <v>n.a.</v>
          </cell>
          <cell r="V131" t="str">
            <v xml:space="preserve">NRIEA </v>
          </cell>
        </row>
        <row r="132">
          <cell r="C132" t="str">
            <v>gbr</v>
          </cell>
          <cell r="E132">
            <v>69.905000000000001</v>
          </cell>
          <cell r="F132">
            <v>68.575999999999993</v>
          </cell>
          <cell r="G132">
            <v>68.016000000000005</v>
          </cell>
          <cell r="H132">
            <v>68.09</v>
          </cell>
          <cell r="I132">
            <v>68.887</v>
          </cell>
          <cell r="J132">
            <v>69.427999999999997</v>
          </cell>
          <cell r="K132">
            <v>68.44</v>
          </cell>
          <cell r="L132">
            <v>65.908000000000001</v>
          </cell>
          <cell r="M132">
            <v>64.194000000000003</v>
          </cell>
          <cell r="N132">
            <v>60.728999999999999</v>
          </cell>
          <cell r="O132">
            <v>60.773000000000003</v>
          </cell>
          <cell r="P132">
            <v>58.148000000000003</v>
          </cell>
          <cell r="Q132">
            <v>57.152999999999999</v>
          </cell>
          <cell r="R132">
            <v>56.210999999999999</v>
          </cell>
          <cell r="S132">
            <v>56.296999999999997</v>
          </cell>
          <cell r="T132">
            <v>58.3977</v>
          </cell>
          <cell r="U132">
            <v>59.7346</v>
          </cell>
          <cell r="V132" t="str">
            <v xml:space="preserve">NRIEA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Table_matieres"/>
      <sheetName val="Calculs_hyp"/>
      <sheetName val="Calculs_conso_emissions"/>
      <sheetName val="Calculs_indicateurs"/>
      <sheetName val="Synthèse Quanti"/>
      <sheetName val="Synthèse Quanti Bis"/>
      <sheetName val="Donnees_entree"/>
      <sheetName val="Parametres"/>
      <sheetName val="Param_table_annees"/>
      <sheetName val="DTvoy"/>
      <sheetName val="DT March"/>
      <sheetName val="Hypothèses"/>
      <sheetName val="Integration_ENR"/>
      <sheetName val="FE_GES"/>
      <sheetName val="Hypothèses_Kaya"/>
      <sheetName val="Donnees_scenarios_bord"/>
      <sheetName val="Résultats_TEND"/>
      <sheetName val="Résultats_S1"/>
      <sheetName val="Résultats_S2"/>
      <sheetName val="Résultats_S3"/>
      <sheetName val="Résultats_S4"/>
      <sheetName val="Resultat_Annee"/>
      <sheetName val="Resultat_2030"/>
      <sheetName val="Calculs_Kaya_TEND"/>
      <sheetName val="Calculs_Kaya_S1"/>
      <sheetName val="Calculs_Kaya_S2"/>
      <sheetName val="Calculs_Kaya_S3"/>
      <sheetName val="Calculs_Kaya_S4"/>
      <sheetName val="Resultat_2050"/>
      <sheetName val="KayaABigo"/>
      <sheetName val="Resultats_Kaya"/>
      <sheetName val="Tableau_bord"/>
    </sheetNames>
    <sheetDataSet>
      <sheetData sheetId="0"/>
      <sheetData sheetId="1"/>
      <sheetData sheetId="2"/>
      <sheetData sheetId="3"/>
      <sheetData sheetId="4"/>
      <sheetData sheetId="5"/>
      <sheetData sheetId="6"/>
      <sheetData sheetId="7"/>
      <sheetData sheetId="8">
        <row r="39">
          <cell r="B39"/>
        </row>
        <row r="40">
          <cell r="B40" t="str">
            <v>GNR</v>
          </cell>
          <cell r="C40">
            <v>29</v>
          </cell>
        </row>
      </sheetData>
      <sheetData sheetId="9"/>
      <sheetData sheetId="10">
        <row r="282">
          <cell r="AS282">
            <v>2015</v>
          </cell>
          <cell r="AT282" t="str">
            <v>S0</v>
          </cell>
          <cell r="AU282" t="str">
            <v>S1</v>
          </cell>
          <cell r="AV282" t="str">
            <v>S2</v>
          </cell>
          <cell r="AW282" t="str">
            <v>S3</v>
          </cell>
          <cell r="AX282" t="str">
            <v>S4</v>
          </cell>
          <cell r="BD282">
            <v>2015</v>
          </cell>
          <cell r="BE282" t="str">
            <v>S0</v>
          </cell>
          <cell r="BF282" t="str">
            <v>S1</v>
          </cell>
          <cell r="BG282" t="str">
            <v>S2</v>
          </cell>
          <cell r="BH282" t="str">
            <v>S3</v>
          </cell>
          <cell r="BI282" t="str">
            <v>S4</v>
          </cell>
          <cell r="BP282">
            <v>2015</v>
          </cell>
          <cell r="BQ282" t="str">
            <v>S0</v>
          </cell>
          <cell r="BR282" t="str">
            <v>S1</v>
          </cell>
          <cell r="BS282" t="str">
            <v>S2</v>
          </cell>
          <cell r="BT282" t="str">
            <v>S3</v>
          </cell>
          <cell r="BU282" t="str">
            <v>S4</v>
          </cell>
        </row>
        <row r="283">
          <cell r="AR283" t="str">
            <v>Marche</v>
          </cell>
          <cell r="AS283">
            <v>0.85223610775247216</v>
          </cell>
          <cell r="AT283">
            <v>0.86497384731914129</v>
          </cell>
          <cell r="AU283">
            <v>0.98292482649902413</v>
          </cell>
          <cell r="AV283">
            <v>1.0615588126189461</v>
          </cell>
          <cell r="AW283">
            <v>0.90389791000300945</v>
          </cell>
          <cell r="AX283">
            <v>0.78633986119921928</v>
          </cell>
          <cell r="BC283" t="str">
            <v>Marche</v>
          </cell>
          <cell r="BD283">
            <v>14.203935129207871</v>
          </cell>
          <cell r="BE283">
            <v>14.416230788652351</v>
          </cell>
          <cell r="BF283">
            <v>16.382080441650405</v>
          </cell>
          <cell r="BG283">
            <v>17.692646876982437</v>
          </cell>
          <cell r="BH283">
            <v>15.064965166716826</v>
          </cell>
          <cell r="BI283">
            <v>13.105664353320323</v>
          </cell>
          <cell r="BO283" t="str">
            <v>Marche</v>
          </cell>
          <cell r="BP283">
            <v>0.58591232407982474</v>
          </cell>
          <cell r="BQ283">
            <v>0.59466952003190965</v>
          </cell>
          <cell r="BR283">
            <v>0.73719361987426812</v>
          </cell>
          <cell r="BS283">
            <v>0.79616910946420949</v>
          </cell>
          <cell r="BT283">
            <v>0.62142981312706902</v>
          </cell>
          <cell r="BU283">
            <v>0.39316993059960964</v>
          </cell>
        </row>
        <row r="284">
          <cell r="AR284" t="str">
            <v>Vélo</v>
          </cell>
          <cell r="AS284">
            <v>0.30680499879089002</v>
          </cell>
          <cell r="AT284">
            <v>0.58975489589941443</v>
          </cell>
          <cell r="AU284">
            <v>2.5451369722652029</v>
          </cell>
          <cell r="AV284">
            <v>3.3969882003806275</v>
          </cell>
          <cell r="AW284">
            <v>1.3367777640386729</v>
          </cell>
          <cell r="AX284">
            <v>0.58975489589941443</v>
          </cell>
          <cell r="BC284" t="str">
            <v>Vélo</v>
          </cell>
          <cell r="BD284">
            <v>1.5340249939544501</v>
          </cell>
          <cell r="BE284">
            <v>2.9487744794970725</v>
          </cell>
          <cell r="BF284">
            <v>11.7467860258394</v>
          </cell>
          <cell r="BG284">
            <v>13.587952801522512</v>
          </cell>
          <cell r="BH284">
            <v>6.1697435263323364</v>
          </cell>
          <cell r="BI284">
            <v>2.5275209824260618</v>
          </cell>
          <cell r="BO284" t="str">
            <v>Vélo</v>
          </cell>
          <cell r="BP284">
            <v>9.0236764350261761E-2</v>
          </cell>
          <cell r="BQ284">
            <v>0.1734573223233572</v>
          </cell>
          <cell r="BR284">
            <v>0.63628424306630071</v>
          </cell>
          <cell r="BS284">
            <v>0.67939764007612546</v>
          </cell>
          <cell r="BT284">
            <v>0.39316993059960964</v>
          </cell>
          <cell r="BU284">
            <v>0.14743872397485361</v>
          </cell>
        </row>
        <row r="285">
          <cell r="AR285" t="str">
            <v>Train</v>
          </cell>
          <cell r="AS285">
            <v>1.6448156879622713</v>
          </cell>
          <cell r="AT285">
            <v>1.8946858955595189</v>
          </cell>
          <cell r="AU285">
            <v>1.9756789012630382</v>
          </cell>
          <cell r="AV285">
            <v>2.3817841225793752</v>
          </cell>
          <cell r="AW285">
            <v>2.0664028627488991</v>
          </cell>
          <cell r="AX285">
            <v>1.9347892284806787</v>
          </cell>
          <cell r="BC285" t="str">
            <v>Train</v>
          </cell>
          <cell r="BD285">
            <v>2.5328253392746669</v>
          </cell>
          <cell r="BE285">
            <v>2.8490082963857919</v>
          </cell>
          <cell r="BF285">
            <v>3.2723086256293934</v>
          </cell>
          <cell r="BG285">
            <v>3.7654460754649852</v>
          </cell>
          <cell r="BH285">
            <v>3.1512615183812782</v>
          </cell>
          <cell r="BI285">
            <v>2.9318664222559576</v>
          </cell>
          <cell r="BO285" t="str">
            <v>Train</v>
          </cell>
          <cell r="BP285">
            <v>0.19155579137079864</v>
          </cell>
          <cell r="BQ285">
            <v>0.21549979018135115</v>
          </cell>
          <cell r="BR285">
            <v>0.23725901434677976</v>
          </cell>
          <cell r="BS285">
            <v>0.27852364958144116</v>
          </cell>
          <cell r="BT285">
            <v>0.24229224771210697</v>
          </cell>
          <cell r="BU285">
            <v>0.22336318879334333</v>
          </cell>
        </row>
        <row r="286">
          <cell r="AR286" t="str">
            <v>B&amp;C</v>
          </cell>
          <cell r="AS286">
            <v>1.1973917313922235</v>
          </cell>
          <cell r="AT286">
            <v>1.3203637374145354</v>
          </cell>
          <cell r="AU286">
            <v>1.2344126534924602</v>
          </cell>
          <cell r="AV286">
            <v>1.4561834674813507</v>
          </cell>
          <cell r="AW286">
            <v>1.518318318225198</v>
          </cell>
          <cell r="AX286">
            <v>1.3479902708002915</v>
          </cell>
          <cell r="BC286" t="str">
            <v>B&amp;C</v>
          </cell>
          <cell r="BD286">
            <v>2.5658394244119074</v>
          </cell>
          <cell r="BE286">
            <v>2.8293508658882898</v>
          </cell>
          <cell r="BF286">
            <v>2.6451699717695578</v>
          </cell>
          <cell r="BG286">
            <v>3.1203931446028945</v>
          </cell>
          <cell r="BH286">
            <v>3.2535392533397092</v>
          </cell>
          <cell r="BI286">
            <v>2.8885505802863389</v>
          </cell>
          <cell r="BO286" t="str">
            <v>B&amp;C</v>
          </cell>
          <cell r="BP286">
            <v>0.19870612133333931</v>
          </cell>
          <cell r="BQ286">
            <v>0.21911321928520366</v>
          </cell>
          <cell r="BR286">
            <v>0.20484971130966928</v>
          </cell>
          <cell r="BS286">
            <v>0.24165238592095326</v>
          </cell>
          <cell r="BT286">
            <v>0.25196361061646727</v>
          </cell>
          <cell r="BU286">
            <v>0.22369781858637539</v>
          </cell>
        </row>
        <row r="287">
          <cell r="AR287" t="str">
            <v>VP+2RM</v>
          </cell>
          <cell r="AS287">
            <v>22.470354996820092</v>
          </cell>
          <cell r="AT287">
            <v>24.77019260176073</v>
          </cell>
          <cell r="AU287">
            <v>11.867631617467673</v>
          </cell>
          <cell r="AV287">
            <v>13.553650389366013</v>
          </cell>
          <cell r="AW287">
            <v>20.732911535389515</v>
          </cell>
          <cell r="AX287">
            <v>22.021382452708046</v>
          </cell>
          <cell r="BC287" t="str">
            <v>VP+2RM</v>
          </cell>
          <cell r="BD287">
            <v>29.326326926138901</v>
          </cell>
          <cell r="BE287">
            <v>32.324787631384531</v>
          </cell>
          <cell r="BF287">
            <v>17.673929312043704</v>
          </cell>
          <cell r="BG287">
            <v>19.321168468269583</v>
          </cell>
          <cell r="BH287">
            <v>27.058768849161208</v>
          </cell>
          <cell r="BI287">
            <v>28.747474412351337</v>
          </cell>
          <cell r="BO287" t="str">
            <v>VP+2RM</v>
          </cell>
          <cell r="BP287">
            <v>1.9561462780298073</v>
          </cell>
          <cell r="BQ287">
            <v>2.1590414094951629</v>
          </cell>
          <cell r="BR287">
            <v>0.84085664513209424</v>
          </cell>
          <cell r="BS287">
            <v>1.1204607215375932</v>
          </cell>
          <cell r="BT287">
            <v>1.6490690642693258</v>
          </cell>
          <cell r="BU287">
            <v>1.6820439840411119</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En RUN"/>
      <sheetName val="MON SCENARIO"/>
      <sheetName val="Transport SORTIES"/>
      <sheetName val="Variables STM"/>
      <sheetName val="Datas Graf TWh"/>
      <sheetName val="Datas 2030"/>
      <sheetName val="Synt Entree_Sortie Trp ppt_doc"/>
      <sheetName val="Transport"/>
      <sheetName val="Transport 2015"/>
      <sheetName val="Data"/>
      <sheetName val="Base_2015"/>
      <sheetName val="Enerdata AMS Fev 2019"/>
      <sheetName val="AME_2030"/>
      <sheetName val="AMS_2030"/>
      <sheetName val="AMSR_2030"/>
      <sheetName val="AMSO_2030"/>
      <sheetName val="-55%_2030"/>
      <sheetName val="AME_2050"/>
      <sheetName val="AMS_2050"/>
      <sheetName val="Check Bilan"/>
      <sheetName val="Check Inventaire"/>
      <sheetName val="Bâtiment SORTIES"/>
      <sheetName val="Industrie SORTIE"/>
      <sheetName val="Energie SORTIE"/>
      <sheetName val="Biomasse SORTIE"/>
      <sheetName val="Forêt SORTIE"/>
      <sheetName val="LULUCF SORTIES"/>
      <sheetName val="Inventaire SORTIE"/>
      <sheetName val="Industrie"/>
      <sheetName val="Industrie 2015"/>
      <sheetName val="Bâtiment"/>
      <sheetName val="Bâtiment 2015"/>
      <sheetName val="Energie"/>
      <sheetName val="Energie 2015"/>
      <sheetName val="Forêt"/>
      <sheetName val="Agriculture"/>
      <sheetName val="Agriculture 2015"/>
      <sheetName val="Autres Terres"/>
      <sheetName val="Déchets"/>
      <sheetName val="Déchets 2015"/>
      <sheetName val="Parc référence (2008)"/>
      <sheetName val="Parc initial (2015)"/>
      <sheetName val="Parc horizon moyen (2030)"/>
      <sheetName val="Parc horizon long (2050) "/>
      <sheetName val="Parc Tertiaire"/>
      <sheetName val="Feuil2"/>
    </sheetNames>
    <sheetDataSet>
      <sheetData sheetId="0">
        <row r="10">
          <cell r="H10" t="str">
            <v>Mon Scénario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Table_matieres"/>
      <sheetName val="Calculs_hyp"/>
      <sheetName val="Calculs_conso_emissions"/>
      <sheetName val="Calculs_indicateurs"/>
      <sheetName val="Synthèse Quanti"/>
      <sheetName val="Synthèse Quanti Bis"/>
      <sheetName val="Donnees_entree"/>
      <sheetName val="Parametres"/>
      <sheetName val="Param_table_annees"/>
      <sheetName val="DTvoy"/>
      <sheetName val="Hypothèses"/>
      <sheetName val="Integration_ENR"/>
      <sheetName val="FE_GES"/>
      <sheetName val="Hypothèses_Kaya"/>
      <sheetName val="Donnees_scenarios_bord"/>
      <sheetName val="Résultats_TEND"/>
      <sheetName val="Résultats_S1"/>
      <sheetName val="Résultats_S2"/>
      <sheetName val="Résultats_S3"/>
      <sheetName val="Résultats_S4"/>
      <sheetName val="Resultat_Annee"/>
      <sheetName val="Resultat_2030"/>
      <sheetName val="Resultat_2050"/>
      <sheetName val="Calculs_Kaya_TEND"/>
      <sheetName val="Calculs_Kaya_S1"/>
      <sheetName val="Calculs_Kaya_S2"/>
      <sheetName val="Calculs_Kaya_S3"/>
      <sheetName val="Calculs_Kaya_S4"/>
      <sheetName val="KayaABigo"/>
      <sheetName val="Resultats_Kaya"/>
      <sheetName val="Tableau_bor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
          <cell r="E3">
            <v>2020</v>
          </cell>
          <cell r="G3">
            <v>2015</v>
          </cell>
        </row>
        <row r="4">
          <cell r="E4">
            <v>2025</v>
          </cell>
        </row>
        <row r="5">
          <cell r="E5">
            <v>2030</v>
          </cell>
        </row>
        <row r="6">
          <cell r="E6">
            <v>2035</v>
          </cell>
        </row>
        <row r="7">
          <cell r="E7">
            <v>2040</v>
          </cell>
        </row>
        <row r="8">
          <cell r="E8">
            <v>2045</v>
          </cell>
        </row>
        <row r="9">
          <cell r="E9">
            <v>2050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C8B02-D9EE-47C0-BD3A-FE503249C1B3}">
  <dimension ref="A1:BQ36"/>
  <sheetViews>
    <sheetView workbookViewId="0">
      <selection activeCell="B2" sqref="B2"/>
    </sheetView>
  </sheetViews>
  <sheetFormatPr baseColWidth="10" defaultRowHeight="15" x14ac:dyDescent="0.25"/>
  <cols>
    <col min="1" max="1" width="4.28515625" customWidth="1"/>
    <col min="2" max="8" width="8.5703125" customWidth="1"/>
    <col min="9" max="10" width="1.7109375" customWidth="1"/>
    <col min="11" max="17" width="8.5703125" customWidth="1"/>
    <col min="18" max="19" width="1.7109375" customWidth="1"/>
    <col min="20" max="25" width="8.5703125" customWidth="1"/>
  </cols>
  <sheetData>
    <row r="1" spans="1:69" ht="15.75" x14ac:dyDescent="0.25">
      <c r="A1" s="11"/>
      <c r="B1" s="12" t="s">
        <v>44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row>
    <row r="2" spans="1:69" x14ac:dyDescent="0.25">
      <c r="L2" s="1"/>
      <c r="M2" s="1"/>
      <c r="N2" s="1"/>
      <c r="O2" s="1"/>
      <c r="P2" s="1"/>
      <c r="Q2" s="1"/>
      <c r="R2" s="1"/>
      <c r="S2" s="1"/>
      <c r="T2" s="1"/>
      <c r="U2" s="1"/>
      <c r="V2" s="1"/>
      <c r="W2" s="1"/>
      <c r="X2" s="1"/>
      <c r="Y2" s="1"/>
      <c r="Z2" s="1"/>
    </row>
    <row r="3" spans="1:69" x14ac:dyDescent="0.25">
      <c r="A3" s="10" t="s">
        <v>16</v>
      </c>
      <c r="B3" s="9" t="s">
        <v>15</v>
      </c>
      <c r="C3" s="8"/>
      <c r="D3" s="8"/>
      <c r="E3" s="8"/>
      <c r="F3" s="8"/>
      <c r="G3" s="8"/>
      <c r="H3" s="8"/>
      <c r="I3" s="8"/>
      <c r="J3" s="8"/>
      <c r="K3" s="8"/>
      <c r="L3" s="7"/>
      <c r="M3" s="7"/>
      <c r="N3" s="7"/>
      <c r="O3" s="7"/>
      <c r="P3" s="7"/>
      <c r="Q3" s="7"/>
      <c r="R3" s="7"/>
      <c r="S3" s="7"/>
      <c r="T3" s="1"/>
      <c r="U3" s="1"/>
      <c r="V3" s="1"/>
      <c r="W3" s="1"/>
      <c r="X3" s="1"/>
      <c r="Y3" s="1"/>
      <c r="Z3" s="1"/>
    </row>
    <row r="4" spans="1:69" x14ac:dyDescent="0.25">
      <c r="A4" s="1"/>
      <c r="B4" s="1"/>
      <c r="C4" s="1"/>
      <c r="D4" s="1"/>
      <c r="E4" s="1"/>
      <c r="F4" s="1"/>
      <c r="G4" s="1"/>
      <c r="H4" s="1"/>
      <c r="I4" s="1"/>
      <c r="J4" s="1"/>
      <c r="K4" s="1"/>
      <c r="L4" s="1"/>
      <c r="M4" s="1"/>
      <c r="N4" s="1"/>
      <c r="O4" s="1"/>
      <c r="P4" s="1"/>
      <c r="Q4" s="1"/>
      <c r="R4" s="1"/>
      <c r="S4" s="1"/>
      <c r="T4" s="1"/>
      <c r="U4" s="1"/>
      <c r="V4" s="1"/>
      <c r="W4" s="1"/>
      <c r="X4" s="1"/>
      <c r="Y4" s="1"/>
      <c r="Z4" s="1"/>
    </row>
    <row r="25" spans="1:27" x14ac:dyDescent="0.25">
      <c r="A25" s="6" t="s">
        <v>14</v>
      </c>
    </row>
    <row r="26" spans="1:27" x14ac:dyDescent="0.25">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x14ac:dyDescent="0.25">
      <c r="B27" s="5" t="s">
        <v>13</v>
      </c>
      <c r="C27" s="1"/>
      <c r="D27" s="1"/>
      <c r="E27" s="1"/>
      <c r="F27" s="1"/>
      <c r="G27" s="1"/>
      <c r="H27" s="1"/>
      <c r="I27" s="1"/>
      <c r="J27" s="1"/>
      <c r="K27" s="5" t="s">
        <v>12</v>
      </c>
      <c r="L27" s="1"/>
      <c r="M27" s="1"/>
      <c r="N27" s="1"/>
      <c r="O27" s="1"/>
      <c r="P27" s="1"/>
      <c r="Q27" s="1"/>
      <c r="R27" s="1"/>
      <c r="S27" s="1"/>
      <c r="T27" s="5" t="s">
        <v>11</v>
      </c>
      <c r="U27" s="1"/>
      <c r="V27" s="1"/>
      <c r="W27" s="1"/>
      <c r="X27" s="1"/>
      <c r="Y27" s="1"/>
      <c r="Z27" s="1"/>
      <c r="AA27" s="1"/>
    </row>
    <row r="28" spans="1:27" x14ac:dyDescent="0.25">
      <c r="C28" s="1">
        <v>2015</v>
      </c>
      <c r="D28" s="1" t="s">
        <v>10</v>
      </c>
      <c r="E28" s="1" t="s">
        <v>9</v>
      </c>
      <c r="F28" s="1" t="s">
        <v>8</v>
      </c>
      <c r="G28" s="1" t="s">
        <v>7</v>
      </c>
      <c r="H28" s="1" t="s">
        <v>6</v>
      </c>
      <c r="I28" s="1"/>
      <c r="J28" s="1"/>
      <c r="L28" s="1">
        <v>2015</v>
      </c>
      <c r="M28" s="1" t="s">
        <v>10</v>
      </c>
      <c r="N28" s="1" t="s">
        <v>9</v>
      </c>
      <c r="O28" s="1" t="s">
        <v>8</v>
      </c>
      <c r="P28" s="1" t="s">
        <v>7</v>
      </c>
      <c r="Q28" s="1" t="s">
        <v>6</v>
      </c>
      <c r="R28" s="1"/>
      <c r="S28" s="1"/>
      <c r="U28" s="1">
        <v>2015</v>
      </c>
      <c r="V28" s="1" t="s">
        <v>10</v>
      </c>
      <c r="W28" s="1" t="s">
        <v>9</v>
      </c>
      <c r="X28" s="1" t="s">
        <v>8</v>
      </c>
      <c r="Y28" s="1" t="s">
        <v>7</v>
      </c>
      <c r="Z28" s="1" t="s">
        <v>6</v>
      </c>
      <c r="AA28" s="1"/>
    </row>
    <row r="29" spans="1:27" x14ac:dyDescent="0.25">
      <c r="B29" s="1" t="s">
        <v>5</v>
      </c>
      <c r="C29" s="4">
        <v>0.85223610775247216</v>
      </c>
      <c r="D29" s="4">
        <v>0.86497384731914129</v>
      </c>
      <c r="E29" s="4">
        <v>0.98292482649902413</v>
      </c>
      <c r="F29" s="4">
        <v>1.0615588126189461</v>
      </c>
      <c r="G29" s="4">
        <v>0.90389791000300945</v>
      </c>
      <c r="H29" s="4">
        <v>0.78633986119921928</v>
      </c>
      <c r="I29" s="1"/>
      <c r="J29" s="1"/>
      <c r="K29" s="1" t="s">
        <v>5</v>
      </c>
      <c r="L29" s="3">
        <v>14.203935129207871</v>
      </c>
      <c r="M29" s="3">
        <v>14.416230788652351</v>
      </c>
      <c r="N29" s="3">
        <v>16.382080441650405</v>
      </c>
      <c r="O29" s="3">
        <v>17.692646876982437</v>
      </c>
      <c r="P29" s="3">
        <v>15.064965166716823</v>
      </c>
      <c r="Q29" s="3">
        <v>13.105664353320323</v>
      </c>
      <c r="R29" s="1"/>
      <c r="S29" s="1"/>
      <c r="T29" s="1" t="s">
        <v>5</v>
      </c>
      <c r="U29" s="4">
        <v>0.58591232407982474</v>
      </c>
      <c r="V29" s="4">
        <v>0.59466952003190965</v>
      </c>
      <c r="W29" s="4">
        <v>0.73719361987426812</v>
      </c>
      <c r="X29" s="4">
        <v>0.79616910946420949</v>
      </c>
      <c r="Y29" s="4">
        <v>0.62142981312706902</v>
      </c>
      <c r="Z29" s="4">
        <v>0.39316993059960964</v>
      </c>
      <c r="AA29" s="1"/>
    </row>
    <row r="30" spans="1:27" x14ac:dyDescent="0.25">
      <c r="B30" s="1" t="s">
        <v>4</v>
      </c>
      <c r="C30" s="3">
        <v>0.30680499879089002</v>
      </c>
      <c r="D30" s="3">
        <v>0.58975489589941443</v>
      </c>
      <c r="E30" s="3">
        <v>2.5451369722652029</v>
      </c>
      <c r="F30" s="3">
        <v>3.3969882003806275</v>
      </c>
      <c r="G30" s="3">
        <v>1.3367777640386729</v>
      </c>
      <c r="H30" s="3">
        <v>0.58975489589941443</v>
      </c>
      <c r="I30" s="1"/>
      <c r="J30" s="1"/>
      <c r="K30" s="1" t="s">
        <v>4</v>
      </c>
      <c r="L30" s="3">
        <v>1.5340249939544501</v>
      </c>
      <c r="M30" s="3">
        <v>2.9487744794970725</v>
      </c>
      <c r="N30" s="3">
        <v>11.7467860258394</v>
      </c>
      <c r="O30" s="3">
        <v>13.587952801522512</v>
      </c>
      <c r="P30" s="3">
        <v>6.1697435263323364</v>
      </c>
      <c r="Q30" s="3">
        <v>2.5275209824260618</v>
      </c>
      <c r="R30" s="1"/>
      <c r="S30" s="1"/>
      <c r="T30" s="1" t="s">
        <v>4</v>
      </c>
      <c r="U30" s="4">
        <v>9.0236764350261761E-2</v>
      </c>
      <c r="V30" s="4">
        <v>0.1734573223233572</v>
      </c>
      <c r="W30" s="4">
        <v>0.63628424306630071</v>
      </c>
      <c r="X30" s="4">
        <v>0.67939764007612546</v>
      </c>
      <c r="Y30" s="4">
        <v>0.39316993059960964</v>
      </c>
      <c r="Z30" s="4">
        <v>0.14743872397485361</v>
      </c>
      <c r="AA30" s="1"/>
    </row>
    <row r="31" spans="1:27" x14ac:dyDescent="0.25">
      <c r="B31" s="1" t="s">
        <v>3</v>
      </c>
      <c r="C31" s="3">
        <v>4.6020749818633506</v>
      </c>
      <c r="D31" s="3">
        <v>5.0836872026529534</v>
      </c>
      <c r="E31" s="3">
        <v>5.8444710183631976</v>
      </c>
      <c r="F31" s="3">
        <v>7.9122696343657255</v>
      </c>
      <c r="G31" s="3">
        <v>6.3415361031237563</v>
      </c>
      <c r="H31" s="3">
        <v>5.9810582522535034</v>
      </c>
      <c r="I31" s="1"/>
      <c r="J31" s="1"/>
      <c r="K31" s="1" t="s">
        <v>3</v>
      </c>
      <c r="L31" s="3">
        <v>3.8186080531253808</v>
      </c>
      <c r="M31" s="3">
        <v>4.2425220986532119</v>
      </c>
      <c r="N31" s="3">
        <v>5.3065679830425694</v>
      </c>
      <c r="O31" s="3">
        <v>6.3979510187365412</v>
      </c>
      <c r="P31" s="3">
        <v>4.9310952879315648</v>
      </c>
      <c r="Q31" s="3">
        <v>4.5314211754958311</v>
      </c>
      <c r="R31" s="1"/>
      <c r="S31" s="1"/>
      <c r="T31" s="1" t="s">
        <v>3</v>
      </c>
      <c r="U31" s="4">
        <v>0.20393132170974251</v>
      </c>
      <c r="V31" s="4">
        <v>0.22844863194220738</v>
      </c>
      <c r="W31" s="4">
        <v>0.25427237497674515</v>
      </c>
      <c r="X31" s="4">
        <v>0.29903100848666087</v>
      </c>
      <c r="Y31" s="4">
        <v>0.25834716663078078</v>
      </c>
      <c r="Z31" s="4">
        <v>0.23756831197011394</v>
      </c>
      <c r="AA31" s="1"/>
    </row>
    <row r="32" spans="1:27" x14ac:dyDescent="0.25">
      <c r="B32" s="1" t="s">
        <v>2</v>
      </c>
      <c r="C32" s="3">
        <v>2.3479104768580612</v>
      </c>
      <c r="D32" s="3">
        <v>2.4486623277743691</v>
      </c>
      <c r="E32" s="3">
        <v>2.7521895141972674</v>
      </c>
      <c r="F32" s="3">
        <v>2.5556045488974628</v>
      </c>
      <c r="G32" s="3">
        <v>2.7257162319065653</v>
      </c>
      <c r="H32" s="3">
        <v>2.7915065072572283</v>
      </c>
      <c r="I32" s="1"/>
      <c r="J32" s="1"/>
      <c r="K32" s="1" t="s">
        <v>2</v>
      </c>
      <c r="L32" s="3">
        <v>3.9530169026982427</v>
      </c>
      <c r="M32" s="3">
        <v>4.230964302446699</v>
      </c>
      <c r="N32" s="3">
        <v>4.3875485008941952</v>
      </c>
      <c r="O32" s="3">
        <v>4.5300013742998502</v>
      </c>
      <c r="P32" s="3">
        <v>4.7779458812348565</v>
      </c>
      <c r="Q32" s="3">
        <v>4.5983787535345648</v>
      </c>
      <c r="R32" s="1"/>
      <c r="S32" s="1"/>
      <c r="T32" s="1" t="s">
        <v>2</v>
      </c>
      <c r="U32" s="4">
        <v>0.20539518380697791</v>
      </c>
      <c r="V32" s="4">
        <v>0.22621085088120244</v>
      </c>
      <c r="W32" s="4">
        <v>0.21349030629610255</v>
      </c>
      <c r="X32" s="4">
        <v>0.24875001751695205</v>
      </c>
      <c r="Y32" s="4">
        <v>0.25936983489055293</v>
      </c>
      <c r="Z32" s="4">
        <v>0.23295559892898246</v>
      </c>
      <c r="AA32" s="1"/>
    </row>
    <row r="33" spans="2:27" x14ac:dyDescent="0.25">
      <c r="B33" s="1" t="s">
        <v>1</v>
      </c>
      <c r="C33" s="3">
        <v>31.846662526219578</v>
      </c>
      <c r="D33" s="3">
        <v>36.449469972334597</v>
      </c>
      <c r="E33" s="3">
        <v>17.058421559944946</v>
      </c>
      <c r="F33" s="3">
        <v>19.177006160383058</v>
      </c>
      <c r="G33" s="3">
        <v>30.681925591804294</v>
      </c>
      <c r="H33" s="3">
        <v>36.728620623060323</v>
      </c>
      <c r="I33" s="1"/>
      <c r="J33" s="1"/>
      <c r="K33" s="1" t="s">
        <v>1</v>
      </c>
      <c r="L33" s="3">
        <v>36.358557573188513</v>
      </c>
      <c r="M33" s="3">
        <v>41.084245659314931</v>
      </c>
      <c r="N33" s="3">
        <v>22.12317783416708</v>
      </c>
      <c r="O33" s="3">
        <v>24.007298277450452</v>
      </c>
      <c r="P33" s="3">
        <v>34.081602300748109</v>
      </c>
      <c r="Q33" s="3">
        <v>38.552299859252855</v>
      </c>
      <c r="R33" s="1"/>
      <c r="S33" s="1"/>
      <c r="T33" s="1" t="s">
        <v>1</v>
      </c>
      <c r="U33" s="4">
        <v>1.9874006364611387</v>
      </c>
      <c r="V33" s="4">
        <v>2.1979723340637425</v>
      </c>
      <c r="W33" s="4">
        <v>0.86161980490200318</v>
      </c>
      <c r="X33" s="4">
        <v>1.1412879651339525</v>
      </c>
      <c r="Y33" s="4">
        <v>1.680159733195622</v>
      </c>
      <c r="Z33" s="4">
        <v>1.7240646645278324</v>
      </c>
      <c r="AA33" s="1"/>
    </row>
    <row r="34" spans="2:27" x14ac:dyDescent="0.25">
      <c r="B34" s="1" t="s">
        <v>0</v>
      </c>
      <c r="C34" s="3">
        <v>8.4825190394872951</v>
      </c>
      <c r="D34" s="3">
        <v>15.054603104742499</v>
      </c>
      <c r="E34" s="3">
        <v>3.9334832767018386</v>
      </c>
      <c r="F34" s="3">
        <v>6.0983801595444254</v>
      </c>
      <c r="G34" s="3">
        <v>12.889787792232598</v>
      </c>
      <c r="H34" s="3">
        <v>15.054603104742499</v>
      </c>
      <c r="I34" s="1"/>
      <c r="J34" s="1"/>
      <c r="K34" s="1" t="s">
        <v>0</v>
      </c>
      <c r="L34" s="4">
        <v>0.67860152315898348</v>
      </c>
      <c r="M34" s="4">
        <v>1.2043682483794003</v>
      </c>
      <c r="N34" s="4">
        <v>0.31467866213614715</v>
      </c>
      <c r="O34" s="4">
        <v>0.48787041276355403</v>
      </c>
      <c r="P34" s="4">
        <v>1.0311830233786077</v>
      </c>
      <c r="Q34" s="4">
        <v>1.2043682483794003</v>
      </c>
      <c r="R34" s="1"/>
      <c r="S34" s="1"/>
      <c r="T34" s="1" t="s">
        <v>0</v>
      </c>
      <c r="U34" s="4">
        <v>4.0392947807082347E-3</v>
      </c>
      <c r="V34" s="4">
        <v>6.5454796107576102E-3</v>
      </c>
      <c r="W34" s="4">
        <v>2.1852684870565771E-3</v>
      </c>
      <c r="X34" s="4">
        <v>3.0491900797722129E-3</v>
      </c>
      <c r="Y34" s="4">
        <v>5.604255561840259E-3</v>
      </c>
      <c r="Z34" s="4">
        <v>6.0218412418970007E-3</v>
      </c>
      <c r="AA34" s="1"/>
    </row>
    <row r="35" spans="2:27" x14ac:dyDescent="0.25">
      <c r="B35" s="1"/>
      <c r="C35" s="3">
        <f t="shared" ref="C35:H35" si="0">SUM(C29:C34)</f>
        <v>48.438208130971645</v>
      </c>
      <c r="D35" s="3">
        <f t="shared" si="0"/>
        <v>60.491151350722973</v>
      </c>
      <c r="E35" s="3">
        <f t="shared" si="0"/>
        <v>33.116627167971473</v>
      </c>
      <c r="F35" s="3">
        <f t="shared" si="0"/>
        <v>40.20180751619025</v>
      </c>
      <c r="G35" s="3">
        <f t="shared" si="0"/>
        <v>54.879641393108898</v>
      </c>
      <c r="H35" s="3">
        <f t="shared" si="0"/>
        <v>61.931883244412184</v>
      </c>
      <c r="I35" s="3"/>
      <c r="J35" s="3"/>
      <c r="K35" s="3"/>
      <c r="L35" s="3">
        <f t="shared" ref="L35:Q35" si="1">SUM(L29:L34)</f>
        <v>60.546744175333437</v>
      </c>
      <c r="M35" s="3">
        <f t="shared" si="1"/>
        <v>68.127105576943663</v>
      </c>
      <c r="N35" s="3">
        <f t="shared" si="1"/>
        <v>60.260839447729801</v>
      </c>
      <c r="O35" s="3">
        <f t="shared" si="1"/>
        <v>66.703720761755349</v>
      </c>
      <c r="P35" s="3">
        <f t="shared" si="1"/>
        <v>66.056535186342288</v>
      </c>
      <c r="Q35" s="3">
        <f t="shared" si="1"/>
        <v>64.519653372409039</v>
      </c>
      <c r="R35" s="3"/>
      <c r="S35" s="3"/>
      <c r="T35" s="3"/>
      <c r="U35" s="3">
        <f t="shared" ref="U35:Z35" si="2">SUM(U29:U34)</f>
        <v>3.076915525188654</v>
      </c>
      <c r="V35" s="3">
        <f t="shared" si="2"/>
        <v>3.4273041388531769</v>
      </c>
      <c r="W35" s="3">
        <f t="shared" si="2"/>
        <v>2.705045617602476</v>
      </c>
      <c r="X35" s="3">
        <f t="shared" si="2"/>
        <v>3.1676849307576727</v>
      </c>
      <c r="Y35" s="3">
        <f t="shared" si="2"/>
        <v>3.2180807340054747</v>
      </c>
      <c r="Z35" s="3">
        <f t="shared" si="2"/>
        <v>2.7412190712432891</v>
      </c>
      <c r="AA35" s="1"/>
    </row>
    <row r="36" spans="2:27" x14ac:dyDescent="0.25">
      <c r="B36" s="1"/>
      <c r="C36" s="1"/>
      <c r="D36" s="2">
        <f>D35/$C35-1</f>
        <v>0.2488313190108411</v>
      </c>
      <c r="E36" s="2">
        <f>E35/$C35-1</f>
        <v>-0.31631188588917836</v>
      </c>
      <c r="F36" s="2">
        <f>F35/$C35-1</f>
        <v>-0.17003933325756115</v>
      </c>
      <c r="G36" s="2">
        <f>G35/$C35-1</f>
        <v>0.13298248450314909</v>
      </c>
      <c r="H36" s="2">
        <f>H35/$C35-1</f>
        <v>0.27857502649468602</v>
      </c>
      <c r="I36" s="1"/>
      <c r="J36" s="1"/>
      <c r="K36" s="1"/>
      <c r="L36" s="1"/>
      <c r="M36" s="2">
        <f>M35/$L35-1</f>
        <v>0.1251984975386744</v>
      </c>
      <c r="N36" s="2">
        <f>N35/$L35-1</f>
        <v>-4.7220495750474045E-3</v>
      </c>
      <c r="O36" s="2">
        <f>O35/$L35-1</f>
        <v>0.10168963947247622</v>
      </c>
      <c r="P36" s="2">
        <f>P35/$L35-1</f>
        <v>9.100061590518238E-2</v>
      </c>
      <c r="Q36" s="2">
        <f>Q35/$L35-1</f>
        <v>6.5617222712598844E-2</v>
      </c>
      <c r="R36" s="1"/>
      <c r="S36" s="1"/>
      <c r="T36" s="1"/>
      <c r="U36" s="1"/>
      <c r="V36" s="2">
        <f>V35/$U35-1</f>
        <v>0.1138765789298164</v>
      </c>
      <c r="W36" s="2">
        <f>W35/$U35-1</f>
        <v>-0.1208580165889922</v>
      </c>
      <c r="X36" s="2">
        <f>X35/$U35-1</f>
        <v>2.9500129212501891E-2</v>
      </c>
      <c r="Y36" s="2">
        <f>Y35/$U35-1</f>
        <v>4.5878805466446959E-2</v>
      </c>
      <c r="Z36" s="2">
        <f>Z35/$U35-1</f>
        <v>-0.10910161530183138</v>
      </c>
      <c r="AA36"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A3629-B7DC-443E-8888-47D01F2A4C34}">
  <dimension ref="A1:AQ95"/>
  <sheetViews>
    <sheetView zoomScale="55" zoomScaleNormal="55" workbookViewId="0">
      <selection activeCell="K25" sqref="K25:N28"/>
    </sheetView>
  </sheetViews>
  <sheetFormatPr baseColWidth="10" defaultRowHeight="15" x14ac:dyDescent="0.25"/>
  <sheetData>
    <row r="1" spans="1:43" x14ac:dyDescent="0.25">
      <c r="A1" s="13" t="s">
        <v>17</v>
      </c>
      <c r="B1" s="1"/>
      <c r="C1" s="14" t="s">
        <v>18</v>
      </c>
      <c r="D1" s="1"/>
      <c r="E1" s="15"/>
      <c r="F1" s="15"/>
      <c r="G1" s="15"/>
      <c r="H1" s="15"/>
      <c r="I1" s="15"/>
      <c r="J1" s="15"/>
      <c r="K1" s="14" t="s">
        <v>19</v>
      </c>
      <c r="L1" s="1"/>
      <c r="M1" s="15"/>
      <c r="N1" s="15"/>
      <c r="O1" s="14" t="s">
        <v>20</v>
      </c>
      <c r="P1" s="1"/>
      <c r="Q1" s="15"/>
      <c r="R1" s="15"/>
      <c r="S1" s="1"/>
      <c r="T1" s="1"/>
      <c r="U1" s="1"/>
      <c r="V1" s="14" t="s">
        <v>21</v>
      </c>
      <c r="W1" s="1"/>
      <c r="X1" s="15"/>
      <c r="Y1" s="1"/>
      <c r="Z1" s="14" t="s">
        <v>22</v>
      </c>
      <c r="AA1" s="1"/>
      <c r="AB1" s="15"/>
      <c r="AC1" s="1"/>
      <c r="AD1" s="1"/>
      <c r="AE1" s="1"/>
      <c r="AF1" s="1"/>
      <c r="AG1" s="1"/>
      <c r="AH1" s="1"/>
      <c r="AI1" s="1"/>
      <c r="AJ1" s="1"/>
      <c r="AK1" s="14" t="s">
        <v>23</v>
      </c>
      <c r="AL1" s="1"/>
      <c r="AM1" s="1"/>
      <c r="AN1" s="1"/>
      <c r="AO1" s="1"/>
      <c r="AP1" s="1"/>
      <c r="AQ1" s="1"/>
    </row>
    <row r="2" spans="1:43" x14ac:dyDescent="0.25">
      <c r="B2" s="1"/>
      <c r="C2" s="15" t="s">
        <v>24</v>
      </c>
      <c r="D2" s="1"/>
      <c r="E2" s="1"/>
      <c r="F2" s="1"/>
      <c r="G2" s="15" t="s">
        <v>25</v>
      </c>
      <c r="H2" s="1"/>
      <c r="I2" s="1"/>
      <c r="J2" s="1"/>
      <c r="K2" s="15" t="s">
        <v>26</v>
      </c>
      <c r="L2" s="1"/>
      <c r="M2" s="1"/>
      <c r="N2" s="1"/>
      <c r="O2" s="15" t="s">
        <v>27</v>
      </c>
      <c r="P2" s="1"/>
      <c r="Q2" s="1"/>
      <c r="R2" s="15" t="s">
        <v>28</v>
      </c>
      <c r="S2" s="1"/>
      <c r="T2" s="1"/>
      <c r="U2" s="1"/>
      <c r="V2" s="15" t="s">
        <v>21</v>
      </c>
      <c r="W2" s="1"/>
      <c r="X2" s="1"/>
      <c r="Y2" s="1"/>
      <c r="Z2" s="15" t="s">
        <v>29</v>
      </c>
      <c r="AA2" s="1"/>
      <c r="AB2" s="1"/>
      <c r="AC2" s="1"/>
      <c r="AD2" s="15" t="s">
        <v>30</v>
      </c>
      <c r="AE2" s="1"/>
      <c r="AF2" s="1"/>
      <c r="AG2" s="1"/>
      <c r="AH2" s="15" t="s">
        <v>31</v>
      </c>
      <c r="AI2" s="15"/>
      <c r="AJ2" s="1"/>
      <c r="AK2" s="15" t="s">
        <v>32</v>
      </c>
      <c r="AL2" s="1"/>
      <c r="AM2" s="1"/>
      <c r="AN2" s="1"/>
      <c r="AO2" s="1"/>
      <c r="AP2" s="1"/>
      <c r="AQ2" s="1"/>
    </row>
    <row r="3" spans="1:43" x14ac:dyDescent="0.25">
      <c r="B3" s="1"/>
      <c r="C3" s="16">
        <v>2015</v>
      </c>
      <c r="D3" s="16">
        <v>2030</v>
      </c>
      <c r="E3" s="16">
        <v>2050</v>
      </c>
      <c r="F3" s="17" t="s">
        <v>33</v>
      </c>
      <c r="G3" s="16">
        <v>2015</v>
      </c>
      <c r="H3" s="16">
        <v>2030</v>
      </c>
      <c r="I3" s="16">
        <v>2050</v>
      </c>
      <c r="J3" s="17" t="s">
        <v>33</v>
      </c>
      <c r="K3" s="16">
        <v>2015</v>
      </c>
      <c r="L3" s="16">
        <v>2030</v>
      </c>
      <c r="M3" s="16">
        <v>2050</v>
      </c>
      <c r="N3" s="18" t="s">
        <v>33</v>
      </c>
      <c r="O3" s="16">
        <v>2015</v>
      </c>
      <c r="P3" s="16">
        <v>2030</v>
      </c>
      <c r="Q3" s="16">
        <v>2050</v>
      </c>
      <c r="R3" s="16">
        <v>2015</v>
      </c>
      <c r="S3" s="16">
        <v>2030</v>
      </c>
      <c r="T3" s="16">
        <v>2050</v>
      </c>
      <c r="U3" s="18" t="s">
        <v>33</v>
      </c>
      <c r="V3" s="19">
        <v>2015</v>
      </c>
      <c r="W3" s="16">
        <v>2030</v>
      </c>
      <c r="X3" s="16">
        <v>2050</v>
      </c>
      <c r="Y3" s="18" t="s">
        <v>33</v>
      </c>
      <c r="Z3" s="16">
        <v>2015</v>
      </c>
      <c r="AA3" s="16">
        <v>2030</v>
      </c>
      <c r="AB3" s="16">
        <v>2050</v>
      </c>
      <c r="AC3" s="18" t="s">
        <v>33</v>
      </c>
      <c r="AD3" s="16">
        <v>2015</v>
      </c>
      <c r="AE3" s="16">
        <v>2030</v>
      </c>
      <c r="AF3" s="16">
        <v>2050</v>
      </c>
      <c r="AG3" s="18" t="s">
        <v>33</v>
      </c>
      <c r="AH3" s="16">
        <v>2015</v>
      </c>
      <c r="AI3" s="16">
        <v>2030</v>
      </c>
      <c r="AJ3" s="16">
        <v>2050</v>
      </c>
      <c r="AK3" s="16">
        <v>2015</v>
      </c>
      <c r="AL3" s="16">
        <v>2030</v>
      </c>
      <c r="AM3" s="16">
        <v>2050</v>
      </c>
      <c r="AN3" s="18" t="s">
        <v>33</v>
      </c>
      <c r="AO3" s="1"/>
      <c r="AP3" s="1"/>
      <c r="AQ3" s="1"/>
    </row>
    <row r="4" spans="1:43" x14ac:dyDescent="0.25">
      <c r="B4" s="117" t="s">
        <v>34</v>
      </c>
      <c r="C4" s="20">
        <v>13.9</v>
      </c>
      <c r="D4" s="21">
        <v>13.9</v>
      </c>
      <c r="E4" s="21">
        <v>13.9</v>
      </c>
      <c r="F4" s="22">
        <v>0</v>
      </c>
      <c r="G4" s="23">
        <v>0.5923040948879682</v>
      </c>
      <c r="H4" s="23">
        <v>0.56510152516429613</v>
      </c>
      <c r="I4" s="23">
        <v>0.54650620353345747</v>
      </c>
      <c r="J4" s="24">
        <v>-7.7321584891580364E-2</v>
      </c>
      <c r="K4" s="20">
        <v>45</v>
      </c>
      <c r="L4" s="21">
        <v>45</v>
      </c>
      <c r="M4" s="21">
        <v>45</v>
      </c>
      <c r="N4" s="22">
        <v>0</v>
      </c>
      <c r="O4" s="25">
        <v>0.30888888888888888</v>
      </c>
      <c r="P4" s="25">
        <v>0.30888888888888888</v>
      </c>
      <c r="Q4" s="25">
        <v>0.30888888888888888</v>
      </c>
      <c r="R4" s="25">
        <v>0.78973879318395768</v>
      </c>
      <c r="S4" s="25">
        <v>0.75346870021906143</v>
      </c>
      <c r="T4" s="25">
        <v>0.72867493804460992</v>
      </c>
      <c r="U4" s="26">
        <v>-7.7321584891580586E-2</v>
      </c>
      <c r="V4" s="20">
        <v>16</v>
      </c>
      <c r="W4" s="21">
        <v>16</v>
      </c>
      <c r="X4" s="21">
        <v>16</v>
      </c>
      <c r="Y4" s="24">
        <v>0</v>
      </c>
      <c r="Z4" s="25">
        <v>0.86875000000000002</v>
      </c>
      <c r="AA4" s="25">
        <v>0.86875000000000002</v>
      </c>
      <c r="AB4" s="25">
        <v>0.86875000000000002</v>
      </c>
      <c r="AC4" s="24">
        <v>0</v>
      </c>
      <c r="AD4" s="27">
        <v>3.7019005930498013E-2</v>
      </c>
      <c r="AE4" s="27">
        <v>3.5318845322768508E-2</v>
      </c>
      <c r="AF4" s="27">
        <v>3.4156637720841092E-2</v>
      </c>
      <c r="AG4" s="24">
        <v>-7.7321584891580364E-2</v>
      </c>
      <c r="AH4" s="24">
        <v>1.2247577965085445E-2</v>
      </c>
      <c r="AI4" s="24">
        <v>1.1369733893160297E-2</v>
      </c>
      <c r="AJ4" s="24">
        <v>1.0160279645160543E-2</v>
      </c>
      <c r="AK4" s="23">
        <v>21.333333333333332</v>
      </c>
      <c r="AL4" s="23">
        <v>21.333333333333332</v>
      </c>
      <c r="AM4" s="23">
        <v>21.333333333333332</v>
      </c>
      <c r="AN4" s="26">
        <v>0</v>
      </c>
      <c r="AO4" s="120" t="str">
        <f>B4</f>
        <v>2RM</v>
      </c>
      <c r="AP4" s="1"/>
      <c r="AQ4" s="1"/>
    </row>
    <row r="5" spans="1:43" x14ac:dyDescent="0.25">
      <c r="B5" s="118"/>
      <c r="C5" s="28">
        <v>13.9</v>
      </c>
      <c r="D5" s="29">
        <v>16.183441142</v>
      </c>
      <c r="E5" s="29">
        <v>19.46</v>
      </c>
      <c r="F5" s="30">
        <v>0.40000000000000013</v>
      </c>
      <c r="G5" s="31">
        <v>0.5923040948879682</v>
      </c>
      <c r="H5" s="31">
        <v>0.65793433609718122</v>
      </c>
      <c r="I5" s="31">
        <v>0.76510868494684048</v>
      </c>
      <c r="J5" s="32">
        <v>0.29174978115178751</v>
      </c>
      <c r="K5" s="28">
        <v>45</v>
      </c>
      <c r="L5" s="29">
        <v>45</v>
      </c>
      <c r="M5" s="29">
        <v>45</v>
      </c>
      <c r="N5" s="30">
        <v>0</v>
      </c>
      <c r="O5" s="3">
        <v>0.30888888888888888</v>
      </c>
      <c r="P5" s="3">
        <v>0.35963202537777778</v>
      </c>
      <c r="Q5" s="3">
        <v>0.43244444444444446</v>
      </c>
      <c r="R5" s="3">
        <v>0.78973879318395768</v>
      </c>
      <c r="S5" s="3">
        <v>0.87724578146290833</v>
      </c>
      <c r="T5" s="3">
        <v>1.0201449132624538</v>
      </c>
      <c r="U5" s="33">
        <v>0.29174978115178707</v>
      </c>
      <c r="V5" s="28">
        <v>16</v>
      </c>
      <c r="W5" s="29">
        <v>16</v>
      </c>
      <c r="X5" s="29">
        <v>16</v>
      </c>
      <c r="Y5" s="32">
        <v>0</v>
      </c>
      <c r="Z5" s="3">
        <v>0.86875000000000002</v>
      </c>
      <c r="AA5" s="3">
        <v>1.011465071375</v>
      </c>
      <c r="AB5" s="3">
        <v>1.2162500000000001</v>
      </c>
      <c r="AC5" s="32">
        <v>0.40000000000000013</v>
      </c>
      <c r="AD5" s="34">
        <v>3.7019005930498013E-2</v>
      </c>
      <c r="AE5" s="34">
        <v>4.1120896006073826E-2</v>
      </c>
      <c r="AF5" s="34">
        <v>4.781929280917753E-2</v>
      </c>
      <c r="AG5" s="32">
        <v>0.29174978115178751</v>
      </c>
      <c r="AH5" s="32">
        <v>1.2247577965085445E-2</v>
      </c>
      <c r="AI5" s="32">
        <v>1.4578880292581458E-2</v>
      </c>
      <c r="AJ5" s="32">
        <v>1.8001247759414325E-2</v>
      </c>
      <c r="AK5" s="31">
        <v>21.333333333333332</v>
      </c>
      <c r="AL5" s="31">
        <v>21.333333333333336</v>
      </c>
      <c r="AM5" s="31">
        <v>21.333333333333336</v>
      </c>
      <c r="AN5" s="33">
        <v>0</v>
      </c>
      <c r="AO5" s="121"/>
      <c r="AP5" s="1"/>
      <c r="AQ5" s="1"/>
    </row>
    <row r="6" spans="1:43" x14ac:dyDescent="0.25">
      <c r="B6" s="118"/>
      <c r="C6" s="28">
        <v>13.9</v>
      </c>
      <c r="D6" s="29">
        <v>12.5</v>
      </c>
      <c r="E6" s="29">
        <v>11</v>
      </c>
      <c r="F6" s="30">
        <v>-0.20863309352517989</v>
      </c>
      <c r="G6" s="31">
        <v>0.5923040948879682</v>
      </c>
      <c r="H6" s="31">
        <v>0.50818482478803617</v>
      </c>
      <c r="I6" s="31">
        <v>0.43248692365957064</v>
      </c>
      <c r="J6" s="32">
        <v>-0.26982283696456011</v>
      </c>
      <c r="K6" s="28">
        <v>45</v>
      </c>
      <c r="L6" s="29">
        <v>45</v>
      </c>
      <c r="M6" s="29">
        <v>45</v>
      </c>
      <c r="N6" s="30">
        <v>0</v>
      </c>
      <c r="O6" s="3">
        <v>0.30888888888888888</v>
      </c>
      <c r="P6" s="3">
        <v>0.27777777777777779</v>
      </c>
      <c r="Q6" s="3">
        <v>0.24444444444444444</v>
      </c>
      <c r="R6" s="3">
        <v>0.78973879318395768</v>
      </c>
      <c r="S6" s="3">
        <v>0.67757976638404815</v>
      </c>
      <c r="T6" s="3">
        <v>0.57664923154609415</v>
      </c>
      <c r="U6" s="33">
        <v>-0.26982283696456022</v>
      </c>
      <c r="V6" s="28">
        <v>16</v>
      </c>
      <c r="W6" s="29">
        <v>16</v>
      </c>
      <c r="X6" s="29">
        <v>16</v>
      </c>
      <c r="Y6" s="32">
        <v>0</v>
      </c>
      <c r="Z6" s="3">
        <v>0.86875000000000002</v>
      </c>
      <c r="AA6" s="3">
        <v>0.78125</v>
      </c>
      <c r="AB6" s="3">
        <v>0.6875</v>
      </c>
      <c r="AC6" s="32">
        <v>-0.20863309352517989</v>
      </c>
      <c r="AD6" s="34">
        <v>3.7019005930498013E-2</v>
      </c>
      <c r="AE6" s="34">
        <v>3.1761551549252261E-2</v>
      </c>
      <c r="AF6" s="34">
        <v>2.7030432728723165E-2</v>
      </c>
      <c r="AG6" s="32">
        <v>-0.26982283696456011</v>
      </c>
      <c r="AH6" s="32">
        <v>1.2247577965085445E-2</v>
      </c>
      <c r="AI6" s="32">
        <v>1.0345946732298512E-2</v>
      </c>
      <c r="AJ6" s="32">
        <v>8.6741551608052643E-3</v>
      </c>
      <c r="AK6" s="31">
        <v>21.333333333333332</v>
      </c>
      <c r="AL6" s="31">
        <v>21.333333333333336</v>
      </c>
      <c r="AM6" s="31">
        <v>21.333333333333336</v>
      </c>
      <c r="AN6" s="33">
        <v>0</v>
      </c>
      <c r="AO6" s="121"/>
      <c r="AP6" s="1"/>
      <c r="AQ6" s="1"/>
    </row>
    <row r="7" spans="1:43" x14ac:dyDescent="0.25">
      <c r="B7" s="118"/>
      <c r="C7" s="28">
        <v>13.9</v>
      </c>
      <c r="D7" s="29">
        <v>13.9</v>
      </c>
      <c r="E7" s="29">
        <v>13.9</v>
      </c>
      <c r="F7" s="30">
        <v>0</v>
      </c>
      <c r="G7" s="31">
        <v>0.5923040948879682</v>
      </c>
      <c r="H7" s="31">
        <v>0.56510152516429613</v>
      </c>
      <c r="I7" s="31">
        <v>0.54650620353345747</v>
      </c>
      <c r="J7" s="32">
        <v>-7.7321584891580364E-2</v>
      </c>
      <c r="K7" s="28">
        <v>45</v>
      </c>
      <c r="L7" s="29">
        <v>45</v>
      </c>
      <c r="M7" s="29">
        <v>45</v>
      </c>
      <c r="N7" s="30">
        <v>0</v>
      </c>
      <c r="O7" s="3">
        <v>0.30888888888888888</v>
      </c>
      <c r="P7" s="3">
        <v>0.30888888888888888</v>
      </c>
      <c r="Q7" s="3">
        <v>0.30888888888888888</v>
      </c>
      <c r="R7" s="3">
        <v>0.78973879318395768</v>
      </c>
      <c r="S7" s="3">
        <v>0.75346870021906143</v>
      </c>
      <c r="T7" s="3">
        <v>0.72867493804460992</v>
      </c>
      <c r="U7" s="33">
        <v>-7.7321584891580586E-2</v>
      </c>
      <c r="V7" s="28">
        <v>16</v>
      </c>
      <c r="W7" s="29">
        <v>16</v>
      </c>
      <c r="X7" s="29">
        <v>16</v>
      </c>
      <c r="Y7" s="32">
        <v>0</v>
      </c>
      <c r="Z7" s="3">
        <v>0.86875000000000002</v>
      </c>
      <c r="AA7" s="3">
        <v>0.86875000000000002</v>
      </c>
      <c r="AB7" s="3">
        <v>0.86875000000000002</v>
      </c>
      <c r="AC7" s="32">
        <v>0</v>
      </c>
      <c r="AD7" s="34">
        <v>3.7019005930498013E-2</v>
      </c>
      <c r="AE7" s="34">
        <v>3.5318845322768508E-2</v>
      </c>
      <c r="AF7" s="34">
        <v>3.4156637720841092E-2</v>
      </c>
      <c r="AG7" s="32">
        <v>-7.7321584891580364E-2</v>
      </c>
      <c r="AH7" s="32">
        <v>1.2247577965085445E-2</v>
      </c>
      <c r="AI7" s="32">
        <v>1.1569922714982049E-2</v>
      </c>
      <c r="AJ7" s="32">
        <v>1.0816166099552672E-2</v>
      </c>
      <c r="AK7" s="31">
        <v>21.333333333333332</v>
      </c>
      <c r="AL7" s="31">
        <v>21.333333333333332</v>
      </c>
      <c r="AM7" s="31">
        <v>21.333333333333332</v>
      </c>
      <c r="AN7" s="33">
        <v>0</v>
      </c>
      <c r="AO7" s="121"/>
      <c r="AP7" s="1"/>
      <c r="AQ7" s="1"/>
    </row>
    <row r="8" spans="1:43" x14ac:dyDescent="0.25">
      <c r="B8" s="119"/>
      <c r="C8" s="28">
        <v>13.9</v>
      </c>
      <c r="D8" s="29">
        <v>16</v>
      </c>
      <c r="E8" s="29">
        <v>21</v>
      </c>
      <c r="F8" s="30">
        <v>0.51079136690647475</v>
      </c>
      <c r="G8" s="31">
        <v>0.5923040948879682</v>
      </c>
      <c r="H8" s="31">
        <v>0.65047657572868622</v>
      </c>
      <c r="I8" s="31">
        <v>0.82565685425918034</v>
      </c>
      <c r="J8" s="32">
        <v>0.393974583976749</v>
      </c>
      <c r="K8" s="28">
        <v>45</v>
      </c>
      <c r="L8" s="29">
        <v>45</v>
      </c>
      <c r="M8" s="29">
        <v>45</v>
      </c>
      <c r="N8" s="30">
        <v>0</v>
      </c>
      <c r="O8" s="3">
        <v>0.30888888888888888</v>
      </c>
      <c r="P8" s="3">
        <v>0.35555555555555557</v>
      </c>
      <c r="Q8" s="3">
        <v>0.46666666666666667</v>
      </c>
      <c r="R8" s="3">
        <v>0.78973879318395768</v>
      </c>
      <c r="S8" s="3">
        <v>0.86730210097158178</v>
      </c>
      <c r="T8" s="3">
        <v>1.100875805678907</v>
      </c>
      <c r="U8" s="33">
        <v>0.39397458397674878</v>
      </c>
      <c r="V8" s="28">
        <v>16</v>
      </c>
      <c r="W8" s="29">
        <v>16</v>
      </c>
      <c r="X8" s="29">
        <v>16</v>
      </c>
      <c r="Y8" s="32">
        <v>0</v>
      </c>
      <c r="Z8" s="3">
        <v>0.86875000000000002</v>
      </c>
      <c r="AA8" s="3">
        <v>1</v>
      </c>
      <c r="AB8" s="3">
        <v>1.3125</v>
      </c>
      <c r="AC8" s="32">
        <v>0.51079136690647475</v>
      </c>
      <c r="AD8" s="34">
        <v>3.7019005930498013E-2</v>
      </c>
      <c r="AE8" s="34">
        <v>4.0654785983042889E-2</v>
      </c>
      <c r="AF8" s="34">
        <v>5.1603553391198771E-2</v>
      </c>
      <c r="AG8" s="32">
        <v>0.393974583976749</v>
      </c>
      <c r="AH8" s="32">
        <v>1.2247577965085445E-2</v>
      </c>
      <c r="AI8" s="32">
        <v>1.4289801956622232E-2</v>
      </c>
      <c r="AJ8" s="32">
        <v>1.93292465911491E-2</v>
      </c>
      <c r="AK8" s="31">
        <v>21.333333333333332</v>
      </c>
      <c r="AL8" s="31">
        <v>21.333333333333336</v>
      </c>
      <c r="AM8" s="31">
        <v>21.333333333333336</v>
      </c>
      <c r="AN8" s="33">
        <v>0</v>
      </c>
      <c r="AO8" s="122"/>
      <c r="AP8" s="1"/>
      <c r="AQ8" s="1"/>
    </row>
    <row r="9" spans="1:43" x14ac:dyDescent="0.25">
      <c r="B9" s="117" t="s">
        <v>35</v>
      </c>
      <c r="C9" s="28">
        <v>513.42698819999998</v>
      </c>
      <c r="D9" s="29">
        <v>547.65545408000003</v>
      </c>
      <c r="E9" s="29">
        <v>616.11238584</v>
      </c>
      <c r="F9" s="30">
        <v>0.19999999999999996</v>
      </c>
      <c r="G9" s="31">
        <v>21.878050901932124</v>
      </c>
      <c r="H9" s="31">
        <v>22.264815278068575</v>
      </c>
      <c r="I9" s="31">
        <v>24.223686398227272</v>
      </c>
      <c r="J9" s="32">
        <v>0.10721409813010352</v>
      </c>
      <c r="K9" s="35">
        <v>46</v>
      </c>
      <c r="L9" s="1">
        <v>46</v>
      </c>
      <c r="M9" s="1">
        <v>46</v>
      </c>
      <c r="N9" s="30">
        <v>0</v>
      </c>
      <c r="O9" s="3">
        <v>11.161456265217391</v>
      </c>
      <c r="P9" s="3">
        <v>11.905553349565219</v>
      </c>
      <c r="Q9" s="3">
        <v>13.39374751826087</v>
      </c>
      <c r="R9" s="3">
        <v>28.536588132954943</v>
      </c>
      <c r="S9" s="3">
        <v>29.041063406176402</v>
      </c>
      <c r="T9" s="3">
        <v>31.596112693339922</v>
      </c>
      <c r="U9" s="33">
        <v>0.10721409813010352</v>
      </c>
      <c r="V9" s="1">
        <v>11.4</v>
      </c>
      <c r="W9" s="1">
        <v>11.4</v>
      </c>
      <c r="X9" s="1">
        <v>11.4</v>
      </c>
      <c r="Y9" s="32">
        <v>0</v>
      </c>
      <c r="Z9" s="3">
        <v>45.037455105263156</v>
      </c>
      <c r="AA9" s="3">
        <v>48.039952112280702</v>
      </c>
      <c r="AB9" s="3">
        <v>54.044946126315786</v>
      </c>
      <c r="AC9" s="32">
        <v>0.19999999999999996</v>
      </c>
      <c r="AD9" s="34">
        <v>1.9191272720993093</v>
      </c>
      <c r="AE9" s="34">
        <v>1.9530539717604007</v>
      </c>
      <c r="AF9" s="34">
        <v>2.124884771774322</v>
      </c>
      <c r="AG9" s="32">
        <v>0.1072140981301033</v>
      </c>
      <c r="AH9" s="32">
        <v>0.63493495568431202</v>
      </c>
      <c r="AI9" s="32">
        <v>0.62872111856897317</v>
      </c>
      <c r="AJ9" s="32">
        <v>0.63207109761266689</v>
      </c>
      <c r="AK9" s="31">
        <v>14.869565217391303</v>
      </c>
      <c r="AL9" s="31">
        <v>14.869565217391306</v>
      </c>
      <c r="AM9" s="31">
        <v>14.869565217391305</v>
      </c>
      <c r="AN9" s="33">
        <v>0</v>
      </c>
      <c r="AO9" s="120" t="str">
        <f>B9</f>
        <v>VP CD</v>
      </c>
      <c r="AP9" s="1"/>
      <c r="AQ9" s="1"/>
    </row>
    <row r="10" spans="1:43" x14ac:dyDescent="0.25">
      <c r="B10" s="118"/>
      <c r="C10" s="28">
        <v>513.42698819999998</v>
      </c>
      <c r="D10" s="29">
        <v>436.41293997000002</v>
      </c>
      <c r="E10" s="29">
        <v>282.38484351</v>
      </c>
      <c r="F10" s="30">
        <v>-0.44999999999999996</v>
      </c>
      <c r="G10" s="31">
        <v>21.878050901932124</v>
      </c>
      <c r="H10" s="31">
        <v>17.742274674710895</v>
      </c>
      <c r="I10" s="31">
        <v>11.102522932520833</v>
      </c>
      <c r="J10" s="32">
        <v>-0.49252687169036924</v>
      </c>
      <c r="K10" s="35">
        <v>46</v>
      </c>
      <c r="L10" s="1">
        <v>42</v>
      </c>
      <c r="M10" s="1">
        <v>40</v>
      </c>
      <c r="N10" s="36">
        <v>-0.13043478260869568</v>
      </c>
      <c r="O10" s="3">
        <v>11.161456265217391</v>
      </c>
      <c r="P10" s="3">
        <v>10.390784285000001</v>
      </c>
      <c r="Q10" s="3">
        <v>7.0596210877500001</v>
      </c>
      <c r="R10" s="3">
        <v>28.536588132954943</v>
      </c>
      <c r="S10" s="3">
        <v>25.346106678158417</v>
      </c>
      <c r="T10" s="3">
        <v>16.653784398781251</v>
      </c>
      <c r="U10" s="33">
        <v>-0.41640590244392461</v>
      </c>
      <c r="V10" s="1">
        <v>11.4</v>
      </c>
      <c r="W10" s="1">
        <v>12</v>
      </c>
      <c r="X10" s="1">
        <v>14</v>
      </c>
      <c r="Y10" s="37">
        <v>0.22807017543859653</v>
      </c>
      <c r="Z10" s="3">
        <v>45.037455105263156</v>
      </c>
      <c r="AA10" s="3">
        <v>36.367744997500004</v>
      </c>
      <c r="AB10" s="3">
        <v>20.170345964999999</v>
      </c>
      <c r="AC10" s="32">
        <v>-0.55214285714285716</v>
      </c>
      <c r="AD10" s="34">
        <v>1.9191272720993093</v>
      </c>
      <c r="AE10" s="34">
        <v>1.4785228895592413</v>
      </c>
      <c r="AF10" s="34">
        <v>0.79303735232291672</v>
      </c>
      <c r="AG10" s="32">
        <v>-0.58677188123358648</v>
      </c>
      <c r="AH10" s="32">
        <v>0.63493495568431202</v>
      </c>
      <c r="AI10" s="32">
        <v>0.52419111231287296</v>
      </c>
      <c r="AJ10" s="32">
        <v>0.29853352115853488</v>
      </c>
      <c r="AK10" s="31">
        <v>14.869565217391303</v>
      </c>
      <c r="AL10" s="31">
        <v>17.142857142857142</v>
      </c>
      <c r="AM10" s="31">
        <v>21.000000000000004</v>
      </c>
      <c r="AN10" s="33">
        <v>0.41228070175438636</v>
      </c>
      <c r="AO10" s="121"/>
      <c r="AP10" s="1"/>
      <c r="AQ10" s="1"/>
    </row>
    <row r="11" spans="1:43" x14ac:dyDescent="0.25">
      <c r="B11" s="118"/>
      <c r="C11" s="28">
        <v>513.42698819999998</v>
      </c>
      <c r="D11" s="29">
        <v>453.52717290999999</v>
      </c>
      <c r="E11" s="29">
        <v>333.72754233000001</v>
      </c>
      <c r="F11" s="30">
        <v>-0.35</v>
      </c>
      <c r="G11" s="31">
        <v>21.878050901932124</v>
      </c>
      <c r="H11" s="31">
        <v>18.438050152150534</v>
      </c>
      <c r="I11" s="31">
        <v>13.121163465706442</v>
      </c>
      <c r="J11" s="32">
        <v>-0.40025903017952724</v>
      </c>
      <c r="K11" s="35">
        <v>46</v>
      </c>
      <c r="L11" s="1">
        <v>44</v>
      </c>
      <c r="M11" s="1">
        <v>42</v>
      </c>
      <c r="N11" s="36">
        <v>-8.6956521739130488E-2</v>
      </c>
      <c r="O11" s="3">
        <v>11.161456265217391</v>
      </c>
      <c r="P11" s="3">
        <v>10.307435747954544</v>
      </c>
      <c r="Q11" s="3">
        <v>7.9458938650000004</v>
      </c>
      <c r="R11" s="3">
        <v>28.536588132954943</v>
      </c>
      <c r="S11" s="3">
        <v>25.142795662023456</v>
      </c>
      <c r="T11" s="3">
        <v>18.744519236723487</v>
      </c>
      <c r="U11" s="33">
        <v>-0.34314084257757738</v>
      </c>
      <c r="V11" s="1">
        <v>11.4</v>
      </c>
      <c r="W11" s="1">
        <v>11.4</v>
      </c>
      <c r="X11" s="1">
        <v>12</v>
      </c>
      <c r="Y11" s="37">
        <v>5.2631578947368363E-2</v>
      </c>
      <c r="Z11" s="3">
        <v>45.037455105263156</v>
      </c>
      <c r="AA11" s="3">
        <v>39.783085342982453</v>
      </c>
      <c r="AB11" s="3">
        <v>27.8106285275</v>
      </c>
      <c r="AC11" s="32">
        <v>-0.38249999999999995</v>
      </c>
      <c r="AD11" s="34">
        <v>1.9191272720993093</v>
      </c>
      <c r="AE11" s="34">
        <v>1.617372820364082</v>
      </c>
      <c r="AF11" s="34">
        <v>1.0934302888088701</v>
      </c>
      <c r="AG11" s="32">
        <v>-0.43024607867055098</v>
      </c>
      <c r="AH11" s="32">
        <v>0.63493495568431202</v>
      </c>
      <c r="AI11" s="32">
        <v>0.526839912710377</v>
      </c>
      <c r="AJ11" s="32">
        <v>0.35088539195207596</v>
      </c>
      <c r="AK11" s="31">
        <v>14.869565217391303</v>
      </c>
      <c r="AL11" s="31">
        <v>15.545454545454545</v>
      </c>
      <c r="AM11" s="31">
        <v>17.142857142857142</v>
      </c>
      <c r="AN11" s="33">
        <v>0.15288220551378462</v>
      </c>
      <c r="AO11" s="121"/>
      <c r="AP11" s="1"/>
      <c r="AQ11" s="1"/>
    </row>
    <row r="12" spans="1:43" x14ac:dyDescent="0.25">
      <c r="B12" s="118"/>
      <c r="C12" s="28">
        <v>513.42698819999998</v>
      </c>
      <c r="D12" s="29">
        <v>513.42698819999998</v>
      </c>
      <c r="E12" s="29">
        <v>513.42698819999998</v>
      </c>
      <c r="F12" s="30">
        <v>0</v>
      </c>
      <c r="G12" s="31">
        <v>21.878050901932124</v>
      </c>
      <c r="H12" s="31">
        <v>20.873264323189286</v>
      </c>
      <c r="I12" s="31">
        <v>20.186405331856058</v>
      </c>
      <c r="J12" s="32">
        <v>-7.7321584891580586E-2</v>
      </c>
      <c r="K12" s="35">
        <v>46</v>
      </c>
      <c r="L12" s="1">
        <v>46</v>
      </c>
      <c r="M12" s="1">
        <v>46</v>
      </c>
      <c r="N12" s="30">
        <v>0</v>
      </c>
      <c r="O12" s="3">
        <v>11.161456265217391</v>
      </c>
      <c r="P12" s="3">
        <v>11.161456265217391</v>
      </c>
      <c r="Q12" s="3">
        <v>11.161456265217391</v>
      </c>
      <c r="R12" s="3">
        <v>28.536588132954943</v>
      </c>
      <c r="S12" s="3">
        <v>27.225996943290369</v>
      </c>
      <c r="T12" s="3">
        <v>26.330093911116599</v>
      </c>
      <c r="U12" s="33">
        <v>-7.7321584891580475E-2</v>
      </c>
      <c r="V12" s="1">
        <v>11.4</v>
      </c>
      <c r="W12" s="1">
        <v>11.8</v>
      </c>
      <c r="X12" s="1">
        <v>12.5</v>
      </c>
      <c r="Y12" s="37">
        <v>9.6491228070175294E-2</v>
      </c>
      <c r="Z12" s="3">
        <v>45.037455105263156</v>
      </c>
      <c r="AA12" s="3">
        <v>43.510761711864404</v>
      </c>
      <c r="AB12" s="3">
        <v>41.074159055999999</v>
      </c>
      <c r="AC12" s="32">
        <v>-8.7999999999999967E-2</v>
      </c>
      <c r="AD12" s="34">
        <v>1.9191272720993093</v>
      </c>
      <c r="AE12" s="34">
        <v>1.768920705355024</v>
      </c>
      <c r="AF12" s="34">
        <v>1.6149124265484847</v>
      </c>
      <c r="AG12" s="32">
        <v>-0.15851728542112153</v>
      </c>
      <c r="AH12" s="32">
        <v>0.63493495568431202</v>
      </c>
      <c r="AI12" s="32">
        <v>0.57947182765613947</v>
      </c>
      <c r="AJ12" s="32">
        <v>0.51138408834433557</v>
      </c>
      <c r="AK12" s="31">
        <v>14.869565217391303</v>
      </c>
      <c r="AL12" s="31">
        <v>15.391304347826088</v>
      </c>
      <c r="AM12" s="31">
        <v>16.304347826086957</v>
      </c>
      <c r="AN12" s="33">
        <v>9.6491228070175517E-2</v>
      </c>
      <c r="AO12" s="121"/>
      <c r="AP12" s="1"/>
      <c r="AQ12" s="1"/>
    </row>
    <row r="13" spans="1:43" x14ac:dyDescent="0.25">
      <c r="B13" s="119"/>
      <c r="C13" s="28">
        <v>513.42698819999998</v>
      </c>
      <c r="D13" s="29">
        <v>521.98410466999997</v>
      </c>
      <c r="E13" s="29">
        <v>539.09833761000004</v>
      </c>
      <c r="F13" s="30">
        <v>5.0000000000000044E-2</v>
      </c>
      <c r="G13" s="31">
        <v>21.878050901932124</v>
      </c>
      <c r="H13" s="31">
        <v>21.221152061909109</v>
      </c>
      <c r="I13" s="31">
        <v>21.195725598448867</v>
      </c>
      <c r="J13" s="32">
        <v>-3.1187664136159365E-2</v>
      </c>
      <c r="K13" s="35">
        <v>46</v>
      </c>
      <c r="L13" s="1">
        <v>46</v>
      </c>
      <c r="M13" s="1">
        <v>46</v>
      </c>
      <c r="N13" s="30">
        <v>0</v>
      </c>
      <c r="O13" s="3">
        <v>11.161456265217391</v>
      </c>
      <c r="P13" s="3">
        <v>11.347480536304348</v>
      </c>
      <c r="Q13" s="3">
        <v>11.719529078478262</v>
      </c>
      <c r="R13" s="3">
        <v>28.536588132954943</v>
      </c>
      <c r="S13" s="3">
        <v>27.679763559011882</v>
      </c>
      <c r="T13" s="3">
        <v>27.646598606672431</v>
      </c>
      <c r="U13" s="33">
        <v>-3.1187664136159476E-2</v>
      </c>
      <c r="V13" s="1">
        <v>11.4</v>
      </c>
      <c r="W13" s="1">
        <v>12</v>
      </c>
      <c r="X13" s="1">
        <v>13</v>
      </c>
      <c r="Y13" s="37">
        <v>0.14035087719298245</v>
      </c>
      <c r="Z13" s="3">
        <v>45.037455105263156</v>
      </c>
      <c r="AA13" s="3">
        <v>43.498675389166664</v>
      </c>
      <c r="AB13" s="3">
        <v>41.469102893076929</v>
      </c>
      <c r="AC13" s="32">
        <v>-7.9230769230769105E-2</v>
      </c>
      <c r="AD13" s="34">
        <v>1.9191272720993093</v>
      </c>
      <c r="AE13" s="34">
        <v>1.7684293384924257</v>
      </c>
      <c r="AF13" s="34">
        <v>1.6304404306499132</v>
      </c>
      <c r="AG13" s="32">
        <v>-0.15042610547324731</v>
      </c>
      <c r="AH13" s="32">
        <v>0.63493495568431202</v>
      </c>
      <c r="AI13" s="32">
        <v>0.62158745668658921</v>
      </c>
      <c r="AJ13" s="32">
        <v>0.61071734532115707</v>
      </c>
      <c r="AK13" s="31">
        <v>14.869565217391303</v>
      </c>
      <c r="AL13" s="31">
        <v>15.652173913043478</v>
      </c>
      <c r="AM13" s="31">
        <v>16.956521739130434</v>
      </c>
      <c r="AN13" s="33">
        <v>0.14035087719298245</v>
      </c>
      <c r="AO13" s="122"/>
      <c r="AP13" s="1"/>
      <c r="AQ13" s="1"/>
    </row>
    <row r="14" spans="1:43" x14ac:dyDescent="0.25">
      <c r="B14" s="123" t="s">
        <v>43</v>
      </c>
      <c r="C14" s="28">
        <v>28.1</v>
      </c>
      <c r="D14" s="29">
        <v>31.923520306604029</v>
      </c>
      <c r="E14" s="29">
        <v>33.582520804703833</v>
      </c>
      <c r="F14" s="30">
        <v>0.19510750194675563</v>
      </c>
      <c r="G14" s="31">
        <v>1.1973917313922235</v>
      </c>
      <c r="H14" s="31">
        <v>1.2978438858903105</v>
      </c>
      <c r="I14" s="31">
        <v>1.3203637374145354</v>
      </c>
      <c r="J14" s="32">
        <v>0.10269989578041483</v>
      </c>
      <c r="K14" s="28">
        <v>28</v>
      </c>
      <c r="L14" s="29">
        <v>28</v>
      </c>
      <c r="M14" s="29">
        <v>28</v>
      </c>
      <c r="N14" s="30">
        <v>0</v>
      </c>
      <c r="O14" s="3">
        <v>1.0035714285714286</v>
      </c>
      <c r="P14" s="3">
        <v>1.1401257252358581</v>
      </c>
      <c r="Q14" s="3">
        <v>1.1993757430251368</v>
      </c>
      <c r="R14" s="3">
        <v>2.5658394244119074</v>
      </c>
      <c r="S14" s="3">
        <v>2.7810940411935223</v>
      </c>
      <c r="T14" s="3">
        <v>2.8293508658882898</v>
      </c>
      <c r="U14" s="33">
        <v>0.10269989578041483</v>
      </c>
      <c r="V14" s="38">
        <v>6.0259428514712949</v>
      </c>
      <c r="W14" s="3">
        <v>6.0259428514712949</v>
      </c>
      <c r="X14" s="3">
        <v>6.0259428514712949</v>
      </c>
      <c r="Y14" s="32">
        <v>0</v>
      </c>
      <c r="Z14" s="3">
        <v>4.6631706759613731</v>
      </c>
      <c r="AA14" s="3">
        <v>5.297680561110794</v>
      </c>
      <c r="AB14" s="3">
        <v>5.5729902576995602</v>
      </c>
      <c r="AC14" s="32">
        <v>0.19510750194675563</v>
      </c>
      <c r="AD14" s="34">
        <v>0.19870612133333931</v>
      </c>
      <c r="AE14" s="34">
        <v>0.21537606941848589</v>
      </c>
      <c r="AF14" s="34">
        <v>0.21911321928520366</v>
      </c>
      <c r="AG14" s="32">
        <v>0.10269989578041461</v>
      </c>
      <c r="AH14" s="32">
        <v>6.5741060625424022E-2</v>
      </c>
      <c r="AI14" s="32">
        <v>6.9333200841206172E-2</v>
      </c>
      <c r="AJ14" s="32">
        <v>6.517771450703061E-2</v>
      </c>
      <c r="AK14" s="31">
        <v>12.912734681724203</v>
      </c>
      <c r="AL14" s="31">
        <v>12.912734681724203</v>
      </c>
      <c r="AM14" s="31">
        <v>12.912734681724203</v>
      </c>
      <c r="AN14" s="33">
        <v>0</v>
      </c>
      <c r="AO14" s="123" t="s">
        <v>36</v>
      </c>
      <c r="AP14" s="1"/>
      <c r="AQ14" s="1"/>
    </row>
    <row r="15" spans="1:43" x14ac:dyDescent="0.25">
      <c r="B15" s="124"/>
      <c r="C15" s="28">
        <v>28.1</v>
      </c>
      <c r="D15" s="29">
        <v>32.181671581292285</v>
      </c>
      <c r="E15" s="29">
        <v>31.396415580660015</v>
      </c>
      <c r="F15" s="30">
        <v>0.11731016301281194</v>
      </c>
      <c r="G15" s="31">
        <v>1.1973917313922235</v>
      </c>
      <c r="H15" s="31">
        <v>1.3083389707140112</v>
      </c>
      <c r="I15" s="31">
        <v>1.2344126534924602</v>
      </c>
      <c r="J15" s="32">
        <v>3.0917970393191219E-2</v>
      </c>
      <c r="K15" s="28">
        <v>28</v>
      </c>
      <c r="L15" s="29">
        <v>28</v>
      </c>
      <c r="M15" s="29">
        <v>28</v>
      </c>
      <c r="N15" s="30">
        <v>0</v>
      </c>
      <c r="O15" s="3">
        <v>1.0035714285714286</v>
      </c>
      <c r="P15" s="3">
        <v>1.1493454136175816</v>
      </c>
      <c r="Q15" s="3">
        <v>1.1213005564521434</v>
      </c>
      <c r="R15" s="3">
        <v>2.5658394244119074</v>
      </c>
      <c r="S15" s="3">
        <v>2.8035835086728813</v>
      </c>
      <c r="T15" s="3">
        <v>2.6451699717695578</v>
      </c>
      <c r="U15" s="33">
        <v>3.0917970393191441E-2</v>
      </c>
      <c r="V15" s="38">
        <v>6.0259428514712949</v>
      </c>
      <c r="W15" s="3">
        <v>6.0259428514712949</v>
      </c>
      <c r="X15" s="3">
        <v>6.0259428514712949</v>
      </c>
      <c r="Y15" s="32">
        <v>0</v>
      </c>
      <c r="Z15" s="3">
        <v>4.6631706759613731</v>
      </c>
      <c r="AA15" s="3">
        <v>5.3405205416833326</v>
      </c>
      <c r="AB15" s="3">
        <v>5.2102079881149654</v>
      </c>
      <c r="AC15" s="32">
        <v>0.11731016301281172</v>
      </c>
      <c r="AD15" s="34">
        <v>0.19870612133333931</v>
      </c>
      <c r="AE15" s="34">
        <v>0.21711771966018015</v>
      </c>
      <c r="AF15" s="34">
        <v>0.20484971130966928</v>
      </c>
      <c r="AG15" s="32">
        <v>3.0917970393190775E-2</v>
      </c>
      <c r="AH15" s="32">
        <v>6.5741060625424022E-2</v>
      </c>
      <c r="AI15" s="32">
        <v>7.6976271233401269E-2</v>
      </c>
      <c r="AJ15" s="32">
        <v>7.711428149816002E-2</v>
      </c>
      <c r="AK15" s="31">
        <v>12.912734681724203</v>
      </c>
      <c r="AL15" s="31">
        <v>12.912734681724203</v>
      </c>
      <c r="AM15" s="31">
        <v>12.912734681724205</v>
      </c>
      <c r="AN15" s="33">
        <v>0</v>
      </c>
      <c r="AO15" s="124"/>
      <c r="AP15" s="1"/>
      <c r="AQ15" s="1"/>
    </row>
    <row r="16" spans="1:43" x14ac:dyDescent="0.25">
      <c r="B16" s="124"/>
      <c r="C16" s="28">
        <v>28.1</v>
      </c>
      <c r="D16" s="29">
        <v>32.381324365166755</v>
      </c>
      <c r="E16" s="29">
        <v>37.036999886043589</v>
      </c>
      <c r="F16" s="30">
        <v>0.31804270057094608</v>
      </c>
      <c r="G16" s="31">
        <v>1.1973917313922235</v>
      </c>
      <c r="H16" s="31">
        <v>1.3164558119133465</v>
      </c>
      <c r="I16" s="31">
        <v>1.4561834674813507</v>
      </c>
      <c r="J16" s="32">
        <v>0.21612955000802159</v>
      </c>
      <c r="K16" s="28">
        <v>28</v>
      </c>
      <c r="L16" s="29">
        <v>28</v>
      </c>
      <c r="M16" s="29">
        <v>28</v>
      </c>
      <c r="N16" s="30">
        <v>0</v>
      </c>
      <c r="O16" s="3">
        <v>1.0035714285714286</v>
      </c>
      <c r="P16" s="3">
        <v>1.156475870184527</v>
      </c>
      <c r="Q16" s="3">
        <v>1.3227499959301281</v>
      </c>
      <c r="R16" s="3">
        <v>2.5658394244119074</v>
      </c>
      <c r="S16" s="3">
        <v>2.8209767398143146</v>
      </c>
      <c r="T16" s="3">
        <v>3.1203931446028945</v>
      </c>
      <c r="U16" s="33">
        <v>0.21612955000802181</v>
      </c>
      <c r="V16" s="38">
        <v>6.0259428514712949</v>
      </c>
      <c r="W16" s="3">
        <v>6.0259428514712949</v>
      </c>
      <c r="X16" s="3">
        <v>6.0259428514712949</v>
      </c>
      <c r="Y16" s="32">
        <v>0</v>
      </c>
      <c r="Z16" s="3">
        <v>4.6631706759613731</v>
      </c>
      <c r="AA16" s="3">
        <v>5.3736527483430292</v>
      </c>
      <c r="AB16" s="3">
        <v>6.146258070967372</v>
      </c>
      <c r="AC16" s="32">
        <v>0.31804270057094608</v>
      </c>
      <c r="AD16" s="34">
        <v>0.19870612133333931</v>
      </c>
      <c r="AE16" s="34">
        <v>0.21846470243107607</v>
      </c>
      <c r="AF16" s="34">
        <v>0.24165238592095326</v>
      </c>
      <c r="AG16" s="32">
        <v>0.21612955000802136</v>
      </c>
      <c r="AH16" s="32">
        <v>6.5741060625424022E-2</v>
      </c>
      <c r="AI16" s="32">
        <v>7.1162272118049874E-2</v>
      </c>
      <c r="AJ16" s="32">
        <v>7.7547048968614737E-2</v>
      </c>
      <c r="AK16" s="31">
        <v>12.912734681724203</v>
      </c>
      <c r="AL16" s="31">
        <v>12.912734681724205</v>
      </c>
      <c r="AM16" s="31">
        <v>12.912734681724205</v>
      </c>
      <c r="AN16" s="33">
        <v>0</v>
      </c>
      <c r="AO16" s="124"/>
      <c r="AP16" s="1"/>
      <c r="AQ16" s="1"/>
    </row>
    <row r="17" spans="2:43" x14ac:dyDescent="0.25">
      <c r="B17" s="124"/>
      <c r="C17" s="28">
        <v>28.1</v>
      </c>
      <c r="D17" s="29">
        <v>34.180113073156392</v>
      </c>
      <c r="E17" s="29">
        <v>38.617356009643558</v>
      </c>
      <c r="F17" s="30">
        <v>0.37428313201578489</v>
      </c>
      <c r="G17" s="31">
        <v>1.1973917313922235</v>
      </c>
      <c r="H17" s="31">
        <v>1.3895851818653795</v>
      </c>
      <c r="I17" s="31">
        <v>1.518318318225198</v>
      </c>
      <c r="J17" s="32">
        <v>0.26802138215855953</v>
      </c>
      <c r="K17" s="28">
        <v>28</v>
      </c>
      <c r="L17" s="29">
        <v>28</v>
      </c>
      <c r="M17" s="29">
        <v>28</v>
      </c>
      <c r="N17" s="30">
        <v>0</v>
      </c>
      <c r="O17" s="3">
        <v>1.0035714285714286</v>
      </c>
      <c r="P17" s="3">
        <v>1.2207183240412998</v>
      </c>
      <c r="Q17" s="3">
        <v>1.3791912860586986</v>
      </c>
      <c r="R17" s="3">
        <v>2.5658394244119074</v>
      </c>
      <c r="S17" s="3">
        <v>2.9776825325686707</v>
      </c>
      <c r="T17" s="3">
        <v>3.2535392533397092</v>
      </c>
      <c r="U17" s="33">
        <v>0.26802138215855931</v>
      </c>
      <c r="V17" s="38">
        <v>6.0259428514712949</v>
      </c>
      <c r="W17" s="3">
        <v>6.0259428514712949</v>
      </c>
      <c r="X17" s="3">
        <v>6.0259428514712949</v>
      </c>
      <c r="Y17" s="32">
        <v>0</v>
      </c>
      <c r="Z17" s="3">
        <v>4.6631706759613731</v>
      </c>
      <c r="AA17" s="3">
        <v>5.6721601773589621</v>
      </c>
      <c r="AB17" s="3">
        <v>6.4085168016843603</v>
      </c>
      <c r="AC17" s="32">
        <v>0.37428313201578489</v>
      </c>
      <c r="AD17" s="34">
        <v>0.19870612133333931</v>
      </c>
      <c r="AE17" s="34">
        <v>0.23060045807206719</v>
      </c>
      <c r="AF17" s="34">
        <v>0.25196361061646727</v>
      </c>
      <c r="AG17" s="32">
        <v>0.26802138215855908</v>
      </c>
      <c r="AH17" s="32">
        <v>6.5741060625424022E-2</v>
      </c>
      <c r="AI17" s="32">
        <v>7.554124302623548E-2</v>
      </c>
      <c r="AJ17" s="32">
        <v>7.9787720493573633E-2</v>
      </c>
      <c r="AK17" s="31">
        <v>12.912734681724203</v>
      </c>
      <c r="AL17" s="31">
        <v>12.912734681724206</v>
      </c>
      <c r="AM17" s="31">
        <v>12.912734681724205</v>
      </c>
      <c r="AN17" s="33">
        <v>0</v>
      </c>
      <c r="AO17" s="124"/>
      <c r="AP17" s="1"/>
      <c r="AQ17" s="1"/>
    </row>
    <row r="18" spans="2:43" x14ac:dyDescent="0.25">
      <c r="B18" s="125"/>
      <c r="C18" s="28">
        <v>28.1</v>
      </c>
      <c r="D18" s="29">
        <v>32.015323323898158</v>
      </c>
      <c r="E18" s="29">
        <v>34.285182204664501</v>
      </c>
      <c r="F18" s="30">
        <v>0.22011324571759783</v>
      </c>
      <c r="G18" s="31">
        <v>1.1973917313922235</v>
      </c>
      <c r="H18" s="31">
        <v>1.301576117911001</v>
      </c>
      <c r="I18" s="31">
        <v>1.3479902708002915</v>
      </c>
      <c r="J18" s="32">
        <v>0.12577215581150303</v>
      </c>
      <c r="K18" s="28">
        <v>28</v>
      </c>
      <c r="L18" s="29">
        <v>28</v>
      </c>
      <c r="M18" s="29">
        <v>28</v>
      </c>
      <c r="N18" s="30">
        <v>0</v>
      </c>
      <c r="O18" s="3">
        <v>1.0035714285714286</v>
      </c>
      <c r="P18" s="3">
        <v>1.1434044044249343</v>
      </c>
      <c r="Q18" s="3">
        <v>1.2244707930237322</v>
      </c>
      <c r="R18" s="3">
        <v>2.5658394244119074</v>
      </c>
      <c r="S18" s="3">
        <v>2.789091681237859</v>
      </c>
      <c r="T18" s="3">
        <v>2.8885505802863389</v>
      </c>
      <c r="U18" s="33">
        <v>0.12577215581150303</v>
      </c>
      <c r="V18" s="38">
        <v>6.0259428514712949</v>
      </c>
      <c r="W18" s="3">
        <v>6.0259428514712949</v>
      </c>
      <c r="X18" s="3">
        <v>6.0259428514712949</v>
      </c>
      <c r="Y18" s="32">
        <v>0</v>
      </c>
      <c r="Z18" s="3">
        <v>4.6631706759613731</v>
      </c>
      <c r="AA18" s="3">
        <v>5.312915192363846</v>
      </c>
      <c r="AB18" s="3">
        <v>5.6895963087823551</v>
      </c>
      <c r="AC18" s="32">
        <v>0.22011324571759783</v>
      </c>
      <c r="AD18" s="34">
        <v>0.19870612133333931</v>
      </c>
      <c r="AE18" s="34">
        <v>0.21599543009160926</v>
      </c>
      <c r="AF18" s="34">
        <v>0.22369781858637539</v>
      </c>
      <c r="AG18" s="32">
        <v>0.12577215581150258</v>
      </c>
      <c r="AH18" s="32">
        <v>6.5741060625424022E-2</v>
      </c>
      <c r="AI18" s="32">
        <v>7.5920505911208858E-2</v>
      </c>
      <c r="AJ18" s="32">
        <v>8.3790940995463498E-2</v>
      </c>
      <c r="AK18" s="31">
        <v>12.912734681724203</v>
      </c>
      <c r="AL18" s="31">
        <v>12.912734681724205</v>
      </c>
      <c r="AM18" s="31">
        <v>12.912734681724205</v>
      </c>
      <c r="AN18" s="33">
        <v>0</v>
      </c>
      <c r="AO18" s="125"/>
      <c r="AP18" s="1"/>
      <c r="AQ18" s="1"/>
    </row>
    <row r="19" spans="2:43" x14ac:dyDescent="0.25">
      <c r="B19" s="102" t="s">
        <v>37</v>
      </c>
      <c r="C19" s="28">
        <v>38.6</v>
      </c>
      <c r="D19" s="29">
        <v>41.714444444444446</v>
      </c>
      <c r="E19" s="29">
        <v>48.19</v>
      </c>
      <c r="F19" s="32">
        <v>0.2484455958549221</v>
      </c>
      <c r="G19" s="31">
        <v>1.6448156879622713</v>
      </c>
      <c r="H19" s="31">
        <v>1.6958918112904213</v>
      </c>
      <c r="I19" s="31">
        <v>1.8946858955595189</v>
      </c>
      <c r="J19" s="32">
        <v>0.15191380373250629</v>
      </c>
      <c r="K19" s="28">
        <v>38.963974241507763</v>
      </c>
      <c r="L19" s="29">
        <v>39.285989403946559</v>
      </c>
      <c r="M19" s="29">
        <v>39.90200866658946</v>
      </c>
      <c r="N19" s="30">
        <v>2.4074403172210879E-2</v>
      </c>
      <c r="O19" s="3">
        <v>0.9906586982310438</v>
      </c>
      <c r="P19" s="3">
        <v>1.0618147863231346</v>
      </c>
      <c r="Q19" s="3">
        <v>1.2077086244620612</v>
      </c>
      <c r="R19" s="3">
        <v>2.5328253392746669</v>
      </c>
      <c r="S19" s="3">
        <v>2.590071173495847</v>
      </c>
      <c r="T19" s="3">
        <v>2.8490082963857919</v>
      </c>
      <c r="U19" s="33">
        <v>0.12483409424578462</v>
      </c>
      <c r="V19" s="38">
        <v>8.5866142505624712</v>
      </c>
      <c r="W19" s="3">
        <v>8.6473784484761733</v>
      </c>
      <c r="X19" s="3">
        <v>8.7920544793341548</v>
      </c>
      <c r="Y19" s="39">
        <v>2.392563853188423E-2</v>
      </c>
      <c r="Z19" s="3">
        <v>4.495369056257708</v>
      </c>
      <c r="AA19" s="3">
        <v>4.8239411161420023</v>
      </c>
      <c r="AB19" s="3">
        <v>5.481085235910589</v>
      </c>
      <c r="AC19" s="32">
        <v>0.21927369417661713</v>
      </c>
      <c r="AD19" s="34">
        <v>0.19155579137079864</v>
      </c>
      <c r="AE19" s="34">
        <v>0.19611629367155414</v>
      </c>
      <c r="AF19" s="34">
        <v>0.21549979018135115</v>
      </c>
      <c r="AG19" s="32">
        <v>0.12499751972626916</v>
      </c>
      <c r="AH19" s="30">
        <v>6.3375404890185727E-2</v>
      </c>
      <c r="AI19" s="30">
        <v>6.3133153158917113E-2</v>
      </c>
      <c r="AJ19" s="30">
        <v>6.4102858999496207E-2</v>
      </c>
      <c r="AK19" s="31">
        <v>13.222389786022301</v>
      </c>
      <c r="AL19" s="31">
        <v>13.206812779327608</v>
      </c>
      <c r="AM19" s="31">
        <v>13.220469003650743</v>
      </c>
      <c r="AN19" s="33">
        <v>-1.4526741403342314E-4</v>
      </c>
      <c r="AO19" s="102" t="s">
        <v>37</v>
      </c>
      <c r="AP19" s="1"/>
      <c r="AQ19" s="1"/>
    </row>
    <row r="20" spans="2:43" x14ac:dyDescent="0.25">
      <c r="B20" s="103"/>
      <c r="C20" s="28">
        <v>38.6</v>
      </c>
      <c r="D20" s="29">
        <v>42.483333333333327</v>
      </c>
      <c r="E20" s="29">
        <v>50.249999999999993</v>
      </c>
      <c r="F20" s="32">
        <v>0.30181347150259041</v>
      </c>
      <c r="G20" s="31">
        <v>1.6448156879622713</v>
      </c>
      <c r="H20" s="31">
        <v>1.7271508245129386</v>
      </c>
      <c r="I20" s="31">
        <v>1.9756789012630382</v>
      </c>
      <c r="J20" s="32">
        <v>0.20115519065279996</v>
      </c>
      <c r="K20" s="28">
        <v>38.963974241507763</v>
      </c>
      <c r="L20" s="29">
        <v>37.999199794773382</v>
      </c>
      <c r="M20" s="29">
        <v>36.225413809488167</v>
      </c>
      <c r="N20" s="30">
        <v>-7.0284422606517571E-2</v>
      </c>
      <c r="O20" s="3">
        <v>0.9906586982310438</v>
      </c>
      <c r="P20" s="3">
        <v>1.1180059991467692</v>
      </c>
      <c r="Q20" s="3">
        <v>1.3871477152550429</v>
      </c>
      <c r="R20" s="3">
        <v>2.5328253392746669</v>
      </c>
      <c r="S20" s="3">
        <v>2.7271376773841962</v>
      </c>
      <c r="T20" s="3">
        <v>3.2723086256293934</v>
      </c>
      <c r="U20" s="33">
        <v>0.29195984219207727</v>
      </c>
      <c r="V20" s="38">
        <v>8.5866142505624712</v>
      </c>
      <c r="W20" s="3">
        <v>8.4823857927339894</v>
      </c>
      <c r="X20" s="3">
        <v>8.3270973147320309</v>
      </c>
      <c r="Y20" s="39">
        <v>-3.0223430127123807E-2</v>
      </c>
      <c r="Z20" s="3">
        <v>4.495369056257708</v>
      </c>
      <c r="AA20" s="3">
        <v>5.0084179582735491</v>
      </c>
      <c r="AB20" s="3">
        <v>6.0345157623052295</v>
      </c>
      <c r="AC20" s="32">
        <v>0.34238494921901386</v>
      </c>
      <c r="AD20" s="34">
        <v>0.19155579137079864</v>
      </c>
      <c r="AE20" s="34">
        <v>0.20361616020723974</v>
      </c>
      <c r="AF20" s="34">
        <v>0.23725901434677976</v>
      </c>
      <c r="AG20" s="32">
        <v>0.23858961741079598</v>
      </c>
      <c r="AH20" s="30">
        <v>6.3375404890185727E-2</v>
      </c>
      <c r="AI20" s="30">
        <v>7.2189468460462772E-2</v>
      </c>
      <c r="AJ20" s="30">
        <v>8.9314543346637146E-2</v>
      </c>
      <c r="AK20" s="31">
        <v>13.222389786022301</v>
      </c>
      <c r="AL20" s="31">
        <v>13.39352276660421</v>
      </c>
      <c r="AM20" s="31">
        <v>13.792136137118737</v>
      </c>
      <c r="AN20" s="33">
        <v>4.3089514098179738E-2</v>
      </c>
      <c r="AO20" s="103"/>
      <c r="AP20" s="1"/>
      <c r="AQ20" s="1"/>
    </row>
    <row r="21" spans="2:43" x14ac:dyDescent="0.25">
      <c r="B21" s="103"/>
      <c r="C21" s="28">
        <v>38.6</v>
      </c>
      <c r="D21" s="29">
        <v>45.62433333333334</v>
      </c>
      <c r="E21" s="29">
        <v>60.579000000000001</v>
      </c>
      <c r="F21" s="32">
        <v>0.56940414507772008</v>
      </c>
      <c r="G21" s="31">
        <v>1.6448156879622713</v>
      </c>
      <c r="H21" s="31">
        <v>1.8548475072856767</v>
      </c>
      <c r="I21" s="31">
        <v>2.3817841225793752</v>
      </c>
      <c r="J21" s="32">
        <v>0.448055329244895</v>
      </c>
      <c r="K21" s="28">
        <v>38.963974241507763</v>
      </c>
      <c r="L21" s="29">
        <v>38.402868681250965</v>
      </c>
      <c r="M21" s="29">
        <v>37.952222523095166</v>
      </c>
      <c r="N21" s="30">
        <v>-2.596633783149338E-2</v>
      </c>
      <c r="O21" s="3">
        <v>0.9906586982310438</v>
      </c>
      <c r="P21" s="3">
        <v>1.1880449273730438</v>
      </c>
      <c r="Q21" s="3">
        <v>1.5961911048328119</v>
      </c>
      <c r="R21" s="3">
        <v>2.5328253392746669</v>
      </c>
      <c r="S21" s="3">
        <v>2.8979827356354497</v>
      </c>
      <c r="T21" s="3">
        <v>3.7654460754649852</v>
      </c>
      <c r="U21" s="33">
        <v>0.48665840359260915</v>
      </c>
      <c r="V21" s="38">
        <v>8.5866142505624712</v>
      </c>
      <c r="W21" s="3">
        <v>8.514760899189687</v>
      </c>
      <c r="X21" s="3">
        <v>8.5514609842240148</v>
      </c>
      <c r="Y21" s="32">
        <v>-4.093961288193837E-3</v>
      </c>
      <c r="Z21" s="3">
        <v>4.495369056257708</v>
      </c>
      <c r="AA21" s="3">
        <v>5.358263593482139</v>
      </c>
      <c r="AB21" s="3">
        <v>7.0840526679310019</v>
      </c>
      <c r="AC21" s="32">
        <v>0.57585563705159148</v>
      </c>
      <c r="AD21" s="34">
        <v>0.19155579137079864</v>
      </c>
      <c r="AE21" s="34">
        <v>0.2178390596337467</v>
      </c>
      <c r="AF21" s="34">
        <v>0.27852364958144116</v>
      </c>
      <c r="AG21" s="32">
        <v>0.45400798163443135</v>
      </c>
      <c r="AH21" s="30">
        <v>6.3375404890185727E-2</v>
      </c>
      <c r="AI21" s="30">
        <v>7.095847643619918E-2</v>
      </c>
      <c r="AJ21" s="30">
        <v>8.9379159285745441E-2</v>
      </c>
      <c r="AK21" s="31">
        <v>13.222389786022301</v>
      </c>
      <c r="AL21" s="31">
        <v>13.303320077252604</v>
      </c>
      <c r="AM21" s="31">
        <v>13.519304666313291</v>
      </c>
      <c r="AN21" s="33">
        <v>2.2455462673235171E-2</v>
      </c>
      <c r="AO21" s="103"/>
      <c r="AP21" s="1"/>
      <c r="AQ21" s="1"/>
    </row>
    <row r="22" spans="2:43" x14ac:dyDescent="0.25">
      <c r="B22" s="103"/>
      <c r="C22" s="28">
        <v>38.6</v>
      </c>
      <c r="D22" s="29">
        <v>43.149722222222223</v>
      </c>
      <c r="E22" s="29">
        <v>52.557500000000005</v>
      </c>
      <c r="F22" s="32">
        <v>0.36159326424870475</v>
      </c>
      <c r="G22" s="31">
        <v>1.6448156879622713</v>
      </c>
      <c r="H22" s="31">
        <v>1.7542427221721943</v>
      </c>
      <c r="I22" s="31">
        <v>2.0664028627488991</v>
      </c>
      <c r="J22" s="32">
        <v>0.25631271507929476</v>
      </c>
      <c r="K22" s="28">
        <v>38.963974241507763</v>
      </c>
      <c r="L22" s="29">
        <v>39.020477743267364</v>
      </c>
      <c r="M22" s="29">
        <v>39.344297844445926</v>
      </c>
      <c r="N22" s="30">
        <v>9.7609037666648302E-3</v>
      </c>
      <c r="O22" s="3">
        <v>0.9906586982310438</v>
      </c>
      <c r="P22" s="3">
        <v>1.1058224993072343</v>
      </c>
      <c r="Q22" s="3">
        <v>1.3358352513442893</v>
      </c>
      <c r="R22" s="3">
        <v>2.5328253392746669</v>
      </c>
      <c r="S22" s="3">
        <v>2.6974186226741521</v>
      </c>
      <c r="T22" s="3">
        <v>3.1512615183812782</v>
      </c>
      <c r="U22" s="33">
        <v>0.24416850602249385</v>
      </c>
      <c r="V22" s="38">
        <v>8.5866142505624712</v>
      </c>
      <c r="W22" s="3">
        <v>8.5426552417743409</v>
      </c>
      <c r="X22" s="3">
        <v>8.5285554212374564</v>
      </c>
      <c r="Y22" s="32">
        <v>-6.7615509013010389E-3</v>
      </c>
      <c r="Z22" s="3">
        <v>4.495369056257708</v>
      </c>
      <c r="AA22" s="3">
        <v>5.0510902056794071</v>
      </c>
      <c r="AB22" s="3">
        <v>6.1625325045228045</v>
      </c>
      <c r="AC22" s="32">
        <v>0.37086242028212291</v>
      </c>
      <c r="AD22" s="34">
        <v>0.19155579137079864</v>
      </c>
      <c r="AE22" s="34">
        <v>0.2053509912929404</v>
      </c>
      <c r="AF22" s="34">
        <v>0.24229224771210697</v>
      </c>
      <c r="AG22" s="32">
        <v>0.26486516527760151</v>
      </c>
      <c r="AH22" s="30">
        <v>6.3375404890185727E-2</v>
      </c>
      <c r="AI22" s="30">
        <v>6.7269897330778164E-2</v>
      </c>
      <c r="AJ22" s="30">
        <v>7.6725151266545014E-2</v>
      </c>
      <c r="AK22" s="31">
        <v>13.222389786022301</v>
      </c>
      <c r="AL22" s="31">
        <v>13.135649385915016</v>
      </c>
      <c r="AM22" s="31">
        <v>13.006035265831636</v>
      </c>
      <c r="AN22" s="33">
        <v>-1.636273954193801E-2</v>
      </c>
      <c r="AO22" s="103"/>
      <c r="AP22" s="1"/>
      <c r="AQ22" s="1"/>
    </row>
    <row r="23" spans="2:43" x14ac:dyDescent="0.25">
      <c r="B23" s="104"/>
      <c r="C23" s="28">
        <v>38.6</v>
      </c>
      <c r="D23" s="29">
        <v>42.054444444444449</v>
      </c>
      <c r="E23" s="29">
        <v>49.209999999999994</v>
      </c>
      <c r="F23" s="32">
        <v>0.27487046632124335</v>
      </c>
      <c r="G23" s="31">
        <v>1.6448156879622713</v>
      </c>
      <c r="H23" s="31">
        <v>1.7097144385246563</v>
      </c>
      <c r="I23" s="31">
        <v>1.9347892284806787</v>
      </c>
      <c r="J23" s="32">
        <v>0.17629546133381657</v>
      </c>
      <c r="K23" s="28">
        <v>38.963974241507763</v>
      </c>
      <c r="L23" s="29">
        <v>39.146700740053134</v>
      </c>
      <c r="M23" s="29">
        <v>39.595035035571648</v>
      </c>
      <c r="N23" s="30">
        <v>1.619600685885958E-2</v>
      </c>
      <c r="O23" s="3">
        <v>0.9906586982310438</v>
      </c>
      <c r="P23" s="3">
        <v>1.0742781294316393</v>
      </c>
      <c r="Q23" s="3">
        <v>1.24283259140421</v>
      </c>
      <c r="R23" s="3">
        <v>2.5328253392746669</v>
      </c>
      <c r="S23" s="3">
        <v>2.6204728462984166</v>
      </c>
      <c r="T23" s="3">
        <v>2.9318664222559576</v>
      </c>
      <c r="U23" s="33">
        <v>0.15754780907852317</v>
      </c>
      <c r="V23" s="38">
        <v>8.5866142505624712</v>
      </c>
      <c r="W23" s="3">
        <v>8.5990221076965287</v>
      </c>
      <c r="X23" s="3">
        <v>8.662077394815288</v>
      </c>
      <c r="Y23" s="32">
        <v>8.7884633047157212E-3</v>
      </c>
      <c r="Z23" s="3">
        <v>4.495369056257708</v>
      </c>
      <c r="AA23" s="3">
        <v>4.8906077828086687</v>
      </c>
      <c r="AB23" s="3">
        <v>5.6810852359105892</v>
      </c>
      <c r="AC23" s="32">
        <v>0.26376392345414312</v>
      </c>
      <c r="AD23" s="34">
        <v>0.19155579137079864</v>
      </c>
      <c r="AE23" s="34">
        <v>0.19882661273709035</v>
      </c>
      <c r="AF23" s="34">
        <v>0.22336318879334333</v>
      </c>
      <c r="AG23" s="32">
        <v>0.16604769396386665</v>
      </c>
      <c r="AH23" s="30">
        <v>6.3375404890185727E-2</v>
      </c>
      <c r="AI23" s="30">
        <v>6.9885816663851241E-2</v>
      </c>
      <c r="AJ23" s="30">
        <v>8.3665598042096931E-2</v>
      </c>
      <c r="AK23" s="31">
        <v>13.222389786022301</v>
      </c>
      <c r="AL23" s="31">
        <v>13.179688625302308</v>
      </c>
      <c r="AM23" s="31">
        <v>13.126005399970065</v>
      </c>
      <c r="AN23" s="33">
        <v>-7.2894830368808172E-3</v>
      </c>
      <c r="AO23" s="104"/>
      <c r="AP23" s="1"/>
      <c r="AQ23" s="1"/>
    </row>
    <row r="24" spans="2:43" x14ac:dyDescent="0.25">
      <c r="B24" s="105" t="s">
        <v>4</v>
      </c>
      <c r="C24" s="28">
        <v>7.2</v>
      </c>
      <c r="D24" s="29">
        <v>10</v>
      </c>
      <c r="E24" s="29">
        <v>15</v>
      </c>
      <c r="F24" s="30">
        <v>1.0833333333333335</v>
      </c>
      <c r="G24" s="31">
        <v>0.30680499879089002</v>
      </c>
      <c r="H24" s="31">
        <v>0.4065478598304289</v>
      </c>
      <c r="I24" s="31">
        <v>0.58975489589941443</v>
      </c>
      <c r="J24" s="32">
        <v>0.92224669814254034</v>
      </c>
      <c r="K24" s="35">
        <v>12</v>
      </c>
      <c r="L24" s="1">
        <v>12</v>
      </c>
      <c r="M24" s="1">
        <v>12</v>
      </c>
      <c r="N24" s="30">
        <v>0</v>
      </c>
      <c r="O24" s="3">
        <v>0.6</v>
      </c>
      <c r="P24" s="3">
        <v>0.83333333333333337</v>
      </c>
      <c r="Q24" s="3">
        <v>1.25</v>
      </c>
      <c r="R24" s="3">
        <v>1.5340249939544501</v>
      </c>
      <c r="S24" s="3">
        <v>2.0327392991521447</v>
      </c>
      <c r="T24" s="3">
        <v>2.9487744794970725</v>
      </c>
      <c r="U24" s="33">
        <v>0.92224669814254057</v>
      </c>
      <c r="V24" s="1">
        <v>3.4</v>
      </c>
      <c r="W24" s="1">
        <v>3.4</v>
      </c>
      <c r="X24" s="1">
        <v>3.4</v>
      </c>
      <c r="Y24" s="32">
        <v>0</v>
      </c>
      <c r="Z24" s="3">
        <v>2.1176470588235294</v>
      </c>
      <c r="AA24" s="3">
        <v>2.9411764705882355</v>
      </c>
      <c r="AB24" s="3">
        <v>4.4117647058823533</v>
      </c>
      <c r="AC24" s="32">
        <v>1.0833333333333335</v>
      </c>
      <c r="AD24" s="34">
        <v>9.0236764350261761E-2</v>
      </c>
      <c r="AE24" s="34">
        <v>0.11957289995012615</v>
      </c>
      <c r="AF24" s="34">
        <v>0.1734573223233572</v>
      </c>
      <c r="AG24" s="32">
        <v>0.92224669814254079</v>
      </c>
      <c r="AH24" s="32">
        <v>2.9854443114215895E-2</v>
      </c>
      <c r="AI24" s="32">
        <v>3.8492539629827502E-2</v>
      </c>
      <c r="AJ24" s="32">
        <v>5.1596849658030686E-2</v>
      </c>
      <c r="AK24" s="31">
        <v>17</v>
      </c>
      <c r="AL24" s="31">
        <v>17</v>
      </c>
      <c r="AM24" s="31">
        <v>17</v>
      </c>
      <c r="AN24" s="33">
        <v>0</v>
      </c>
      <c r="AO24" s="108" t="str">
        <f>B24</f>
        <v>Vélo</v>
      </c>
      <c r="AP24" s="1"/>
      <c r="AQ24" s="1"/>
    </row>
    <row r="25" spans="2:43" x14ac:dyDescent="0.25">
      <c r="B25" s="106"/>
      <c r="C25" s="28">
        <v>7.2</v>
      </c>
      <c r="D25" s="29">
        <v>19.039342519999998</v>
      </c>
      <c r="E25" s="29">
        <v>64.733764567999998</v>
      </c>
      <c r="F25" s="30">
        <v>7.9908006344444438</v>
      </c>
      <c r="G25" s="31">
        <v>0.30680499879089002</v>
      </c>
      <c r="H25" s="31">
        <v>0.77404039540844838</v>
      </c>
      <c r="I25" s="31">
        <v>2.5451369722652029</v>
      </c>
      <c r="J25" s="32">
        <v>7.2956176799449715</v>
      </c>
      <c r="K25" s="35">
        <v>12</v>
      </c>
      <c r="L25" s="1">
        <v>12.5</v>
      </c>
      <c r="M25" s="1">
        <v>13</v>
      </c>
      <c r="N25" s="40">
        <v>8.3333333333333259E-2</v>
      </c>
      <c r="O25" s="3">
        <v>0.6</v>
      </c>
      <c r="P25" s="3">
        <v>1.5231474016</v>
      </c>
      <c r="Q25" s="3">
        <v>4.9795203513846156</v>
      </c>
      <c r="R25" s="3">
        <v>1.5340249939544501</v>
      </c>
      <c r="S25" s="3">
        <v>3.7153938979605523</v>
      </c>
      <c r="T25" s="3">
        <v>11.7467860258394</v>
      </c>
      <c r="U25" s="33">
        <v>6.6574932430261287</v>
      </c>
      <c r="V25" s="1">
        <v>3.4</v>
      </c>
      <c r="W25" s="1">
        <v>3.6</v>
      </c>
      <c r="X25" s="1">
        <v>4</v>
      </c>
      <c r="Y25" s="37">
        <v>0.17647058823529416</v>
      </c>
      <c r="Z25" s="3">
        <v>2.1176470588235294</v>
      </c>
      <c r="AA25" s="3">
        <v>5.2887062555555548</v>
      </c>
      <c r="AB25" s="3">
        <v>16.183441142</v>
      </c>
      <c r="AC25" s="32">
        <v>6.6421805392777777</v>
      </c>
      <c r="AD25" s="34">
        <v>9.0236764350261761E-2</v>
      </c>
      <c r="AE25" s="34">
        <v>0.21501122094679123</v>
      </c>
      <c r="AF25" s="34">
        <v>0.63628424306630071</v>
      </c>
      <c r="AG25" s="32">
        <v>6.0512750279532268</v>
      </c>
      <c r="AH25" s="32">
        <v>2.9854443114215895E-2</v>
      </c>
      <c r="AI25" s="32">
        <v>7.6229439438334406E-2</v>
      </c>
      <c r="AJ25" s="32">
        <v>0.23952487859982821</v>
      </c>
      <c r="AK25" s="31">
        <v>17</v>
      </c>
      <c r="AL25" s="31">
        <v>17.28</v>
      </c>
      <c r="AM25" s="31">
        <v>18.461538461538463</v>
      </c>
      <c r="AN25" s="33">
        <v>8.597285067873317E-2</v>
      </c>
      <c r="AO25" s="109"/>
      <c r="AP25" s="1"/>
      <c r="AQ25" s="1"/>
    </row>
    <row r="26" spans="2:43" x14ac:dyDescent="0.25">
      <c r="B26" s="106"/>
      <c r="C26" s="28">
        <v>7.2</v>
      </c>
      <c r="D26" s="29">
        <v>28.8</v>
      </c>
      <c r="E26" s="29">
        <v>86.4</v>
      </c>
      <c r="F26" s="30">
        <v>11</v>
      </c>
      <c r="G26" s="31">
        <v>0.30680499879089002</v>
      </c>
      <c r="H26" s="31">
        <v>1.1708578363116353</v>
      </c>
      <c r="I26" s="31">
        <v>3.3969882003806275</v>
      </c>
      <c r="J26" s="32">
        <v>10.072140981301034</v>
      </c>
      <c r="K26" s="35">
        <v>12</v>
      </c>
      <c r="L26" s="1">
        <v>13</v>
      </c>
      <c r="M26" s="1">
        <v>15</v>
      </c>
      <c r="N26" s="41">
        <v>0.25</v>
      </c>
      <c r="O26" s="3">
        <v>0.6</v>
      </c>
      <c r="P26" s="3">
        <v>2.2153846153846155</v>
      </c>
      <c r="Q26" s="3">
        <v>5.7600000000000007</v>
      </c>
      <c r="R26" s="3">
        <v>1.5340249939544501</v>
      </c>
      <c r="S26" s="3">
        <v>5.4039592445152396</v>
      </c>
      <c r="T26" s="3">
        <v>13.587952801522512</v>
      </c>
      <c r="U26" s="33">
        <v>7.8577127850408282</v>
      </c>
      <c r="V26" s="1">
        <v>3.4</v>
      </c>
      <c r="W26" s="1">
        <v>4</v>
      </c>
      <c r="X26" s="1">
        <v>5</v>
      </c>
      <c r="Y26" s="37">
        <v>0.47058823529411775</v>
      </c>
      <c r="Z26" s="3">
        <v>2.1176470588235294</v>
      </c>
      <c r="AA26" s="3">
        <v>7.2</v>
      </c>
      <c r="AB26" s="3">
        <v>17.28</v>
      </c>
      <c r="AC26" s="32">
        <v>7.16</v>
      </c>
      <c r="AD26" s="34">
        <v>9.0236764350261761E-2</v>
      </c>
      <c r="AE26" s="34">
        <v>0.29271445907790883</v>
      </c>
      <c r="AF26" s="34">
        <v>0.67939764007612546</v>
      </c>
      <c r="AG26" s="32">
        <v>6.5290558672847032</v>
      </c>
      <c r="AH26" s="32">
        <v>2.9854443114215895E-2</v>
      </c>
      <c r="AI26" s="32">
        <v>9.5348245084863073E-2</v>
      </c>
      <c r="AJ26" s="32">
        <v>0.21802094716903991</v>
      </c>
      <c r="AK26" s="31">
        <v>17</v>
      </c>
      <c r="AL26" s="31">
        <v>18.461538461538463</v>
      </c>
      <c r="AM26" s="31">
        <v>20.000000000000004</v>
      </c>
      <c r="AN26" s="33">
        <v>0.17647058823529438</v>
      </c>
      <c r="AO26" s="109"/>
      <c r="AP26" s="1"/>
      <c r="AQ26" s="1"/>
    </row>
    <row r="27" spans="2:43" x14ac:dyDescent="0.25">
      <c r="B27" s="106"/>
      <c r="C27" s="28">
        <v>7.2</v>
      </c>
      <c r="D27" s="29">
        <v>17.47811643336</v>
      </c>
      <c r="E27" s="29">
        <v>34</v>
      </c>
      <c r="F27" s="30">
        <v>3.7222222222222223</v>
      </c>
      <c r="G27" s="31">
        <v>0.30680499879089002</v>
      </c>
      <c r="H27" s="31">
        <v>0.71056908298495558</v>
      </c>
      <c r="I27" s="31">
        <v>1.3367777640386729</v>
      </c>
      <c r="J27" s="32">
        <v>3.3570925157897591</v>
      </c>
      <c r="K27" s="35">
        <v>12</v>
      </c>
      <c r="L27" s="1">
        <v>12.5</v>
      </c>
      <c r="M27" s="1">
        <v>13</v>
      </c>
      <c r="N27" s="40">
        <v>8.3333333333333259E-2</v>
      </c>
      <c r="O27" s="3">
        <v>0.6</v>
      </c>
      <c r="P27" s="3">
        <v>1.3982493146688</v>
      </c>
      <c r="Q27" s="3">
        <v>2.6153846153846154</v>
      </c>
      <c r="R27" s="3">
        <v>1.5340249939544501</v>
      </c>
      <c r="S27" s="3">
        <v>3.4107315983277875</v>
      </c>
      <c r="T27" s="3">
        <v>6.1697435263323364</v>
      </c>
      <c r="U27" s="33">
        <v>3.0219315530367004</v>
      </c>
      <c r="V27" s="1">
        <v>3.4</v>
      </c>
      <c r="W27" s="1">
        <v>3.4</v>
      </c>
      <c r="X27" s="1">
        <v>3.4</v>
      </c>
      <c r="Y27" s="32">
        <v>0</v>
      </c>
      <c r="Z27" s="3">
        <v>2.1176470588235294</v>
      </c>
      <c r="AA27" s="3">
        <v>5.1406224804000002</v>
      </c>
      <c r="AB27" s="3">
        <v>10</v>
      </c>
      <c r="AC27" s="32">
        <v>3.7222222222222223</v>
      </c>
      <c r="AD27" s="34">
        <v>9.0236764350261761E-2</v>
      </c>
      <c r="AE27" s="34">
        <v>0.20899090676028109</v>
      </c>
      <c r="AF27" s="34">
        <v>0.39316993059960964</v>
      </c>
      <c r="AG27" s="32">
        <v>3.3570925157897591</v>
      </c>
      <c r="AH27" s="32">
        <v>2.9854443114215895E-2</v>
      </c>
      <c r="AI27" s="32">
        <v>6.8462278912376787E-2</v>
      </c>
      <c r="AJ27" s="32">
        <v>0.12450263136175736</v>
      </c>
      <c r="AK27" s="31">
        <v>17</v>
      </c>
      <c r="AL27" s="31">
        <v>16.319999999999997</v>
      </c>
      <c r="AM27" s="31">
        <v>15.692307692307693</v>
      </c>
      <c r="AN27" s="33">
        <v>-7.6923076923076872E-2</v>
      </c>
      <c r="AO27" s="109"/>
      <c r="AP27" s="1"/>
      <c r="AQ27" s="1"/>
    </row>
    <row r="28" spans="2:43" x14ac:dyDescent="0.25">
      <c r="B28" s="107"/>
      <c r="C28" s="28">
        <v>7.2</v>
      </c>
      <c r="D28" s="29">
        <v>10</v>
      </c>
      <c r="E28" s="29">
        <v>15</v>
      </c>
      <c r="F28" s="30">
        <v>1.0833333333333335</v>
      </c>
      <c r="G28" s="31">
        <v>0.30680499879089002</v>
      </c>
      <c r="H28" s="31">
        <v>0.4065478598304289</v>
      </c>
      <c r="I28" s="31">
        <v>0.58975489589941443</v>
      </c>
      <c r="J28" s="32">
        <v>0.92224669814254034</v>
      </c>
      <c r="K28" s="35">
        <v>12</v>
      </c>
      <c r="L28" s="1">
        <v>13</v>
      </c>
      <c r="M28" s="1">
        <v>14</v>
      </c>
      <c r="N28" s="41">
        <v>0.16666666666666674</v>
      </c>
      <c r="O28" s="3">
        <v>0.6</v>
      </c>
      <c r="P28" s="3">
        <v>0.76923076923076927</v>
      </c>
      <c r="Q28" s="3">
        <v>1.0714285714285714</v>
      </c>
      <c r="R28" s="3">
        <v>1.5340249939544501</v>
      </c>
      <c r="S28" s="3">
        <v>1.8763747376789026</v>
      </c>
      <c r="T28" s="3">
        <v>2.5275209824260618</v>
      </c>
      <c r="U28" s="33">
        <v>0.64764002697932033</v>
      </c>
      <c r="V28" s="1">
        <v>3.4</v>
      </c>
      <c r="W28" s="1">
        <v>3.6</v>
      </c>
      <c r="X28" s="1">
        <v>4</v>
      </c>
      <c r="Y28" s="37">
        <v>0.17647058823529416</v>
      </c>
      <c r="Z28" s="3">
        <v>2.1176470588235294</v>
      </c>
      <c r="AA28" s="3">
        <v>2.7777777777777777</v>
      </c>
      <c r="AB28" s="3">
        <v>3.75</v>
      </c>
      <c r="AC28" s="32">
        <v>0.77083333333333326</v>
      </c>
      <c r="AD28" s="34">
        <v>9.0236764350261761E-2</v>
      </c>
      <c r="AE28" s="34">
        <v>0.11292996106400803</v>
      </c>
      <c r="AF28" s="34">
        <v>0.14743872397485361</v>
      </c>
      <c r="AG28" s="32">
        <v>0.63390969342115944</v>
      </c>
      <c r="AH28" s="32">
        <v>2.9854443114215895E-2</v>
      </c>
      <c r="AI28" s="32">
        <v>3.9693894323950651E-2</v>
      </c>
      <c r="AJ28" s="32">
        <v>5.5226418831854564E-2</v>
      </c>
      <c r="AK28" s="31">
        <v>17</v>
      </c>
      <c r="AL28" s="31">
        <v>16.615384615384617</v>
      </c>
      <c r="AM28" s="31">
        <v>17.142857142857142</v>
      </c>
      <c r="AN28" s="33">
        <v>8.4033613445377853E-3</v>
      </c>
      <c r="AO28" s="110"/>
      <c r="AP28" s="1"/>
      <c r="AQ28" s="1"/>
    </row>
    <row r="29" spans="2:43" x14ac:dyDescent="0.25">
      <c r="B29" s="111" t="s">
        <v>5</v>
      </c>
      <c r="C29" s="28">
        <v>20</v>
      </c>
      <c r="D29" s="29">
        <v>21</v>
      </c>
      <c r="E29" s="29">
        <v>22</v>
      </c>
      <c r="F29" s="30">
        <v>0.10000000000000009</v>
      </c>
      <c r="G29" s="31">
        <v>0.85223610775247216</v>
      </c>
      <c r="H29" s="31">
        <v>0.85375050564390065</v>
      </c>
      <c r="I29" s="31">
        <v>0.86497384731914129</v>
      </c>
      <c r="J29" s="32">
        <v>1.4946256619261522E-2</v>
      </c>
      <c r="K29" s="35">
        <v>3.6</v>
      </c>
      <c r="L29" s="1">
        <v>3.6</v>
      </c>
      <c r="M29" s="1">
        <v>3.6</v>
      </c>
      <c r="N29" s="30">
        <v>0</v>
      </c>
      <c r="O29" s="3">
        <v>5.5555555555555554</v>
      </c>
      <c r="P29" s="3">
        <v>5.833333333333333</v>
      </c>
      <c r="Q29" s="3">
        <v>6.1111111111111107</v>
      </c>
      <c r="R29" s="3">
        <v>14.203935129207871</v>
      </c>
      <c r="S29" s="3">
        <v>14.22917509406501</v>
      </c>
      <c r="T29" s="3">
        <v>14.416230788652351</v>
      </c>
      <c r="U29" s="33">
        <v>1.49462566192613E-2</v>
      </c>
      <c r="V29" s="1">
        <v>0.8</v>
      </c>
      <c r="W29" s="1">
        <v>0.8</v>
      </c>
      <c r="X29" s="1">
        <v>0.8</v>
      </c>
      <c r="Y29" s="32">
        <v>0</v>
      </c>
      <c r="Z29" s="42">
        <v>13.75</v>
      </c>
      <c r="AA29" s="3">
        <v>14.4375</v>
      </c>
      <c r="AB29" s="3">
        <v>15.125000000000002</v>
      </c>
      <c r="AC29" s="32">
        <v>0.10000000000000009</v>
      </c>
      <c r="AD29" s="34">
        <v>0.58591232407982474</v>
      </c>
      <c r="AE29" s="34">
        <v>0.58695347263018172</v>
      </c>
      <c r="AF29" s="34">
        <v>0.59466952003190965</v>
      </c>
      <c r="AG29" s="32">
        <v>1.49462566192613E-2</v>
      </c>
      <c r="AH29" s="32">
        <v>0.19384655772077686</v>
      </c>
      <c r="AI29" s="32">
        <v>0.18895025390791576</v>
      </c>
      <c r="AJ29" s="32">
        <v>0.1768911995776152</v>
      </c>
      <c r="AK29" s="43">
        <v>13.333333333333334</v>
      </c>
      <c r="AL29" s="31">
        <v>13.333333333333334</v>
      </c>
      <c r="AM29" s="31">
        <v>13.333333333333332</v>
      </c>
      <c r="AN29" s="33">
        <v>0</v>
      </c>
      <c r="AO29" s="114" t="str">
        <f>B29</f>
        <v>Marche</v>
      </c>
      <c r="AP29" s="1"/>
      <c r="AQ29" s="1"/>
    </row>
    <row r="30" spans="2:43" x14ac:dyDescent="0.25">
      <c r="B30" s="112"/>
      <c r="C30" s="28">
        <v>20</v>
      </c>
      <c r="D30" s="29">
        <v>23.799178149999999</v>
      </c>
      <c r="E30" s="29">
        <v>25</v>
      </c>
      <c r="F30" s="30">
        <v>0.25</v>
      </c>
      <c r="G30" s="31">
        <v>0.85223610775247216</v>
      </c>
      <c r="H30" s="31">
        <v>0.9675504942605605</v>
      </c>
      <c r="I30" s="31">
        <v>0.98292482649902413</v>
      </c>
      <c r="J30" s="32">
        <v>0.15334801888552452</v>
      </c>
      <c r="K30" s="35">
        <v>3.6</v>
      </c>
      <c r="L30" s="1">
        <v>3.6</v>
      </c>
      <c r="M30" s="1">
        <v>3.6</v>
      </c>
      <c r="N30" s="30">
        <v>0</v>
      </c>
      <c r="O30" s="3">
        <v>5.5555555555555554</v>
      </c>
      <c r="P30" s="3">
        <v>6.610882819444444</v>
      </c>
      <c r="Q30" s="3">
        <v>6.9444444444444446</v>
      </c>
      <c r="R30" s="3">
        <v>14.203935129207871</v>
      </c>
      <c r="S30" s="3">
        <v>16.125841571009342</v>
      </c>
      <c r="T30" s="3">
        <v>16.382080441650405</v>
      </c>
      <c r="U30" s="33">
        <v>0.15334801888552452</v>
      </c>
      <c r="V30" s="1">
        <v>0.8</v>
      </c>
      <c r="W30" s="1">
        <v>0.8</v>
      </c>
      <c r="X30" s="1">
        <v>0.8</v>
      </c>
      <c r="Y30" s="32">
        <v>0</v>
      </c>
      <c r="Z30" s="3">
        <v>13.75</v>
      </c>
      <c r="AA30" s="3">
        <v>16.361934978124999</v>
      </c>
      <c r="AB30" s="42">
        <v>18.75</v>
      </c>
      <c r="AC30" s="32">
        <v>0.36363636363636354</v>
      </c>
      <c r="AD30" s="34">
        <v>0.58591232407982474</v>
      </c>
      <c r="AE30" s="34">
        <v>0.66519096480413542</v>
      </c>
      <c r="AF30" s="34">
        <v>0.73719361987426812</v>
      </c>
      <c r="AG30" s="32">
        <v>0.25819783878420832</v>
      </c>
      <c r="AH30" s="32">
        <v>0.19384655772077686</v>
      </c>
      <c r="AI30" s="32">
        <v>0.23583482826234711</v>
      </c>
      <c r="AJ30" s="32">
        <v>0.27751152763742537</v>
      </c>
      <c r="AK30" s="31">
        <v>13.333333333333334</v>
      </c>
      <c r="AL30" s="31">
        <v>13.333333333333334</v>
      </c>
      <c r="AM30" s="31">
        <v>12.222222222222223</v>
      </c>
      <c r="AN30" s="33">
        <v>-8.3333333333333259E-2</v>
      </c>
      <c r="AO30" s="115"/>
      <c r="AP30" s="1"/>
      <c r="AQ30" s="1"/>
    </row>
    <row r="31" spans="2:43" x14ac:dyDescent="0.25">
      <c r="B31" s="112"/>
      <c r="C31" s="28">
        <v>20</v>
      </c>
      <c r="D31" s="29">
        <v>24.751145275999999</v>
      </c>
      <c r="E31" s="29">
        <v>27</v>
      </c>
      <c r="F31" s="30">
        <v>0.35000000000000009</v>
      </c>
      <c r="G31" s="31">
        <v>0.85223610775247216</v>
      </c>
      <c r="H31" s="31">
        <v>1.0062525140309828</v>
      </c>
      <c r="I31" s="31">
        <v>1.0615588126189461</v>
      </c>
      <c r="J31" s="32">
        <v>0.24561586039636651</v>
      </c>
      <c r="K31" s="35">
        <v>3.6</v>
      </c>
      <c r="L31" s="1">
        <v>3.6</v>
      </c>
      <c r="M31" s="1">
        <v>3.6</v>
      </c>
      <c r="N31" s="30">
        <v>0</v>
      </c>
      <c r="O31" s="3">
        <v>5.5555555555555554</v>
      </c>
      <c r="P31" s="3">
        <v>6.8753181322222217</v>
      </c>
      <c r="Q31" s="3">
        <v>7.5</v>
      </c>
      <c r="R31" s="3">
        <v>14.203935129207871</v>
      </c>
      <c r="S31" s="3">
        <v>16.770875233849715</v>
      </c>
      <c r="T31" s="3">
        <v>17.692646876982437</v>
      </c>
      <c r="U31" s="33">
        <v>0.24561586039636651</v>
      </c>
      <c r="V31" s="1">
        <v>0.8</v>
      </c>
      <c r="W31" s="1">
        <v>0.8</v>
      </c>
      <c r="X31" s="1">
        <v>0.8</v>
      </c>
      <c r="Y31" s="32">
        <v>0</v>
      </c>
      <c r="Z31" s="3">
        <v>13.75</v>
      </c>
      <c r="AA31" s="3">
        <v>17.016412377249999</v>
      </c>
      <c r="AB31" s="42">
        <v>20.249999999999996</v>
      </c>
      <c r="AC31" s="32">
        <v>0.47272727272727244</v>
      </c>
      <c r="AD31" s="34">
        <v>0.58591232407982474</v>
      </c>
      <c r="AE31" s="34">
        <v>0.69179860339630084</v>
      </c>
      <c r="AF31" s="34">
        <v>0.79616910946420949</v>
      </c>
      <c r="AG31" s="32">
        <v>0.35885366588694478</v>
      </c>
      <c r="AH31" s="32">
        <v>0.19384655772077686</v>
      </c>
      <c r="AI31" s="32">
        <v>0.22534514691821256</v>
      </c>
      <c r="AJ31" s="32">
        <v>0.25549329746371863</v>
      </c>
      <c r="AK31" s="31">
        <v>13.333333333333334</v>
      </c>
      <c r="AL31" s="31">
        <v>13.333333333333334</v>
      </c>
      <c r="AM31" s="31">
        <v>12.222222222222225</v>
      </c>
      <c r="AN31" s="33">
        <v>-8.3333333333333148E-2</v>
      </c>
      <c r="AO31" s="115"/>
      <c r="AP31" s="1"/>
      <c r="AQ31" s="1"/>
    </row>
    <row r="32" spans="2:43" x14ac:dyDescent="0.25">
      <c r="B32" s="112"/>
      <c r="C32" s="28">
        <v>20</v>
      </c>
      <c r="D32" s="29">
        <v>21.590614417680001</v>
      </c>
      <c r="E32" s="29">
        <v>22.990006092899996</v>
      </c>
      <c r="F32" s="30">
        <v>0.14950030464499986</v>
      </c>
      <c r="G32" s="31">
        <v>0.85223610775247216</v>
      </c>
      <c r="H32" s="31">
        <v>0.87776180839318063</v>
      </c>
      <c r="I32" s="31">
        <v>0.90389791000300945</v>
      </c>
      <c r="J32" s="32">
        <v>6.0619119256493992E-2</v>
      </c>
      <c r="K32" s="35">
        <v>3.6</v>
      </c>
      <c r="L32" s="1">
        <v>3.6</v>
      </c>
      <c r="M32" s="1">
        <v>3.6</v>
      </c>
      <c r="N32" s="30">
        <v>0</v>
      </c>
      <c r="O32" s="3">
        <v>5.5555555555555554</v>
      </c>
      <c r="P32" s="3">
        <v>5.9973928937999998</v>
      </c>
      <c r="Q32" s="3">
        <v>6.3861128035833321</v>
      </c>
      <c r="R32" s="3">
        <v>14.203935129207871</v>
      </c>
      <c r="S32" s="3">
        <v>14.629363473219676</v>
      </c>
      <c r="T32" s="3">
        <v>15.064965166716826</v>
      </c>
      <c r="U32" s="33">
        <v>6.0619119256493992E-2</v>
      </c>
      <c r="V32" s="1">
        <v>0.8</v>
      </c>
      <c r="W32" s="1">
        <v>0.8</v>
      </c>
      <c r="X32" s="1">
        <v>0.8</v>
      </c>
      <c r="Y32" s="32">
        <v>0</v>
      </c>
      <c r="Z32" s="3">
        <v>13.75</v>
      </c>
      <c r="AA32" s="3">
        <v>14.843547412155003</v>
      </c>
      <c r="AB32" s="3">
        <v>15.805629188868748</v>
      </c>
      <c r="AC32" s="32">
        <v>0.14950030464499986</v>
      </c>
      <c r="AD32" s="34">
        <v>0.58591232407982474</v>
      </c>
      <c r="AE32" s="34">
        <v>0.6034612432703117</v>
      </c>
      <c r="AF32" s="34">
        <v>0.62142981312706902</v>
      </c>
      <c r="AG32" s="32">
        <v>6.061911925649377E-2</v>
      </c>
      <c r="AH32" s="32">
        <v>0.19384655772077686</v>
      </c>
      <c r="AI32" s="32">
        <v>0.19768483035948797</v>
      </c>
      <c r="AJ32" s="32">
        <v>0.19678424243423578</v>
      </c>
      <c r="AK32" s="31">
        <v>13.333333333333334</v>
      </c>
      <c r="AL32" s="31">
        <v>13.33333333333333</v>
      </c>
      <c r="AM32" s="31">
        <v>13.333333333333334</v>
      </c>
      <c r="AN32" s="33">
        <v>0</v>
      </c>
      <c r="AO32" s="115"/>
      <c r="AP32" s="1"/>
      <c r="AQ32" s="1"/>
    </row>
    <row r="33" spans="1:43" x14ac:dyDescent="0.25">
      <c r="A33" s="44"/>
      <c r="B33" s="113"/>
      <c r="C33" s="45">
        <v>20</v>
      </c>
      <c r="D33" s="46">
        <v>20</v>
      </c>
      <c r="E33" s="46">
        <v>20</v>
      </c>
      <c r="F33" s="47">
        <v>0</v>
      </c>
      <c r="G33" s="48">
        <v>0.85223610775247216</v>
      </c>
      <c r="H33" s="48">
        <v>0.81309571966085781</v>
      </c>
      <c r="I33" s="48">
        <v>0.78633986119921928</v>
      </c>
      <c r="J33" s="49">
        <v>-7.7321584891580475E-2</v>
      </c>
      <c r="K33" s="50">
        <v>3.6</v>
      </c>
      <c r="L33" s="51">
        <v>3.6</v>
      </c>
      <c r="M33" s="51">
        <v>3.6</v>
      </c>
      <c r="N33" s="47">
        <v>0</v>
      </c>
      <c r="O33" s="52">
        <v>5.5555555555555554</v>
      </c>
      <c r="P33" s="52">
        <v>5.5555555555555554</v>
      </c>
      <c r="Q33" s="52">
        <v>5.5555555555555554</v>
      </c>
      <c r="R33" s="52">
        <v>14.203935129207871</v>
      </c>
      <c r="S33" s="52">
        <v>13.551595327680962</v>
      </c>
      <c r="T33" s="52">
        <v>13.105664353320323</v>
      </c>
      <c r="U33" s="53">
        <v>-7.7321584891580364E-2</v>
      </c>
      <c r="V33" s="51">
        <v>0.8</v>
      </c>
      <c r="W33" s="51">
        <v>0.8</v>
      </c>
      <c r="X33" s="51">
        <v>0.8</v>
      </c>
      <c r="Y33" s="49">
        <v>0</v>
      </c>
      <c r="Z33" s="52">
        <v>13.75</v>
      </c>
      <c r="AA33" s="54">
        <v>12.5</v>
      </c>
      <c r="AB33" s="54">
        <v>10</v>
      </c>
      <c r="AC33" s="49">
        <v>-0.27272727272727271</v>
      </c>
      <c r="AD33" s="55">
        <v>0.58591232407982474</v>
      </c>
      <c r="AE33" s="55">
        <v>0.50818482478803617</v>
      </c>
      <c r="AF33" s="55">
        <v>0.39316993059960964</v>
      </c>
      <c r="AG33" s="49">
        <v>-0.32896115264842229</v>
      </c>
      <c r="AH33" s="32">
        <v>0.19384655772077686</v>
      </c>
      <c r="AI33" s="32">
        <v>0.17862252445777793</v>
      </c>
      <c r="AJ33" s="32">
        <v>0.14727045021827884</v>
      </c>
      <c r="AK33" s="48">
        <v>13.333333333333334</v>
      </c>
      <c r="AL33" s="48">
        <v>14.666666666666668</v>
      </c>
      <c r="AM33" s="48">
        <v>18.333333333333336</v>
      </c>
      <c r="AN33" s="53">
        <v>0.37500000000000022</v>
      </c>
      <c r="AO33" s="116"/>
      <c r="AP33" s="1"/>
      <c r="AQ33" s="1"/>
    </row>
    <row r="34" spans="1:43" x14ac:dyDescent="0.25">
      <c r="B34" s="99" t="s">
        <v>38</v>
      </c>
      <c r="C34" s="29">
        <f>SUM(C4,C9,C14,C19,C24,C29)</f>
        <v>621.22698820000005</v>
      </c>
      <c r="D34" s="29">
        <f>SUM(D4,D9,D14,D19,D24,D29)</f>
        <v>666.19341883104846</v>
      </c>
      <c r="E34" s="29">
        <f>SUM(E4,E9,E14,E19,E24,E29)</f>
        <v>748.78490664470382</v>
      </c>
      <c r="F34" s="56">
        <f t="shared" ref="F34:F38" si="0">E34/C34-1</f>
        <v>0.20533222295171338</v>
      </c>
      <c r="G34" s="29">
        <f>SUM(G4,G9,G14,G19,G24,G29)</f>
        <v>26.471603522717949</v>
      </c>
      <c r="H34" s="29">
        <f>SUM(H4,H9,H14,H19,H24,H29)</f>
        <v>27.083950865887932</v>
      </c>
      <c r="I34" s="29">
        <f>SUM(I4,I9,I14,I19,I24,I29)</f>
        <v>29.43997097795334</v>
      </c>
      <c r="J34" s="57">
        <f t="shared" ref="J34:J38" si="1">I34/G34-1</f>
        <v>0.11213402515219517</v>
      </c>
      <c r="K34" s="20">
        <f>C34/O34</f>
        <v>31.662734228328407</v>
      </c>
      <c r="L34" s="58">
        <f t="shared" ref="L34:M38" si="2">D34/P34</f>
        <v>31.598532340582207</v>
      </c>
      <c r="M34" s="21">
        <f t="shared" si="2"/>
        <v>31.90278513729972</v>
      </c>
      <c r="N34" s="59">
        <f>M34/K34-1</f>
        <v>7.5814965075422514E-3</v>
      </c>
      <c r="O34" s="29">
        <f>SUM(O4,O9,O14,O19,O24,O29)</f>
        <v>19.620130836464305</v>
      </c>
      <c r="P34" s="29">
        <f>SUM(P4,P9,P14,P19,P24,P29)</f>
        <v>21.083049416679767</v>
      </c>
      <c r="Q34" s="29">
        <f>SUM(Q4,Q9,Q14,Q19,Q24,Q29)</f>
        <v>23.470831885748069</v>
      </c>
      <c r="R34" s="38">
        <f t="shared" ref="R34:T38" si="3">60*1000*O34/C$6/365</f>
        <v>232.03071847597482</v>
      </c>
      <c r="S34" s="3">
        <f t="shared" si="3"/>
        <v>277.25654027414492</v>
      </c>
      <c r="T34" s="3">
        <f t="shared" si="3"/>
        <v>350.74717637481547</v>
      </c>
      <c r="U34" s="41">
        <f t="shared" ref="U34:U38" si="4">T34/R34-1</f>
        <v>0.51164112527252681</v>
      </c>
      <c r="V34" s="38">
        <f>C34/Z34</f>
        <v>8.7580155073320487</v>
      </c>
      <c r="W34" s="3">
        <f t="shared" ref="W34:X38" si="5">D34/AA34</f>
        <v>8.718782035664697</v>
      </c>
      <c r="X34" s="3">
        <f t="shared" si="5"/>
        <v>8.7572535776525129</v>
      </c>
      <c r="Y34" s="59">
        <f>X34/V34-1</f>
        <v>-8.699798246503132E-5</v>
      </c>
      <c r="Z34" s="29">
        <f>SUM(Z4,Z9,Z14,Z19,Z24,Z29)</f>
        <v>70.932391896305774</v>
      </c>
      <c r="AA34" s="29">
        <f>SUM(AA4,AA9,AA14,AA19,AA24,AA29)</f>
        <v>76.409000260121729</v>
      </c>
      <c r="AB34" s="29">
        <f>SUM(AB4,AB9,AB14,AB19,AB24,AB29)</f>
        <v>85.504536325808274</v>
      </c>
      <c r="AC34" s="32">
        <f t="shared" ref="AC34:AC38" si="6">AB34/Z34-1</f>
        <v>0.20543709354684014</v>
      </c>
      <c r="AD34" s="38">
        <f t="shared" ref="AD34:AF38" si="7">1000*Z34/C$6/365</f>
        <v>13.980958292363415</v>
      </c>
      <c r="AE34" s="3">
        <f t="shared" si="7"/>
        <v>16.747178139204763</v>
      </c>
      <c r="AF34" s="3">
        <f t="shared" si="7"/>
        <v>21.296273057486495</v>
      </c>
      <c r="AG34" s="60">
        <f t="shared" ref="AG34:AG38" si="8">AF34/AD34-1</f>
        <v>0.52323414548191605</v>
      </c>
      <c r="AH34" s="61">
        <f>SUM(AH4,AH9,AH14,AH19,AH24,AH29)</f>
        <v>1</v>
      </c>
      <c r="AI34" s="24">
        <f>SUM(AI4,AI9,AI14,AI19,AI24,AI29)</f>
        <v>1</v>
      </c>
      <c r="AJ34" s="26">
        <f>SUM(AJ4,AJ9,AJ14,AJ19,AJ24,AJ29)</f>
        <v>1</v>
      </c>
      <c r="AK34" s="62">
        <f>O34/Z34*60</f>
        <v>16.596195598603074</v>
      </c>
      <c r="AL34" s="31">
        <f t="shared" ref="AL34:AM38" si="9">P34/AA34*60</f>
        <v>16.555418349858815</v>
      </c>
      <c r="AM34" s="31">
        <f t="shared" si="9"/>
        <v>16.469885384546838</v>
      </c>
      <c r="AN34" s="33">
        <f t="shared" ref="AN34:AN38" si="10">AM34/AK34-1</f>
        <v>-7.6107932872800932E-3</v>
      </c>
      <c r="AO34" s="99" t="s">
        <v>38</v>
      </c>
      <c r="AP34" s="1"/>
      <c r="AQ34" s="1"/>
    </row>
    <row r="35" spans="1:43" x14ac:dyDescent="0.25">
      <c r="A35" s="44"/>
      <c r="B35" s="100"/>
      <c r="C35" s="29">
        <f t="shared" ref="C35:E38" si="11">SUM(C5,C10,C15,C20,C25,C30)</f>
        <v>621.22698820000005</v>
      </c>
      <c r="D35" s="29">
        <f>SUM(D5,D10,D15,D20,D25,D30)</f>
        <v>570.09990669662557</v>
      </c>
      <c r="E35" s="29">
        <f t="shared" si="11"/>
        <v>473.22502365866001</v>
      </c>
      <c r="F35" s="56">
        <f t="shared" si="0"/>
        <v>-0.2382413632256617</v>
      </c>
      <c r="G35" s="29">
        <f t="shared" ref="G35:I38" si="12">SUM(G5,G10,G15,G20,G25,G30)</f>
        <v>26.471603522717949</v>
      </c>
      <c r="H35" s="29">
        <f t="shared" si="12"/>
        <v>23.177289695704037</v>
      </c>
      <c r="I35" s="29">
        <f t="shared" si="12"/>
        <v>18.605784970987397</v>
      </c>
      <c r="J35" s="57">
        <f t="shared" si="1"/>
        <v>-0.29714174832590334</v>
      </c>
      <c r="K35" s="28">
        <f>C35/O35</f>
        <v>31.662734228328407</v>
      </c>
      <c r="L35" s="63">
        <f t="shared" si="2"/>
        <v>26.95278709644225</v>
      </c>
      <c r="M35" s="29">
        <f t="shared" si="2"/>
        <v>21.584322815525148</v>
      </c>
      <c r="N35" s="59">
        <f>M35/K35-1</f>
        <v>-0.31830515141633542</v>
      </c>
      <c r="O35" s="29">
        <f t="shared" ref="O35:Q38" si="13">SUM(O5,O10,O15,O20,O25,O30)</f>
        <v>19.620130836464305</v>
      </c>
      <c r="P35" s="29">
        <f t="shared" si="13"/>
        <v>21.151797944186573</v>
      </c>
      <c r="Q35" s="29">
        <f t="shared" si="13"/>
        <v>21.924478599730691</v>
      </c>
      <c r="R35" s="38">
        <f t="shared" si="3"/>
        <v>232.03071847597482</v>
      </c>
      <c r="S35" s="3">
        <f t="shared" si="3"/>
        <v>278.16063049889192</v>
      </c>
      <c r="T35" s="3">
        <f t="shared" si="3"/>
        <v>327.63853449161678</v>
      </c>
      <c r="U35" s="41">
        <f t="shared" si="4"/>
        <v>0.41204809709513301</v>
      </c>
      <c r="V35" s="38">
        <f>C35/Z35</f>
        <v>8.7580155073320487</v>
      </c>
      <c r="W35" s="3">
        <f t="shared" si="5"/>
        <v>8.2172074249121643</v>
      </c>
      <c r="X35" s="3">
        <f t="shared" si="5"/>
        <v>7.0040212923611467</v>
      </c>
      <c r="Y35" s="59">
        <f>X35/V35-1</f>
        <v>-0.20027302001263758</v>
      </c>
      <c r="Z35" s="29">
        <f t="shared" ref="Z35:AB38" si="14">SUM(Z5,Z10,Z15,Z20,Z25,Z30)</f>
        <v>70.932391896305774</v>
      </c>
      <c r="AA35" s="29">
        <f t="shared" si="14"/>
        <v>69.378789802512443</v>
      </c>
      <c r="AB35" s="29">
        <f t="shared" si="14"/>
        <v>67.564760857420197</v>
      </c>
      <c r="AC35" s="32">
        <f t="shared" si="6"/>
        <v>-4.7476631604480901E-2</v>
      </c>
      <c r="AD35" s="38">
        <f t="shared" si="7"/>
        <v>13.980958292363415</v>
      </c>
      <c r="AE35" s="3">
        <f t="shared" si="7"/>
        <v>15.206310093701358</v>
      </c>
      <c r="AF35" s="3">
        <f t="shared" si="7"/>
        <v>16.828084895995069</v>
      </c>
      <c r="AG35" s="60">
        <f t="shared" si="8"/>
        <v>0.20364316551797401</v>
      </c>
      <c r="AH35" s="64">
        <f t="shared" ref="AH35:AJ38" si="15">SUM(AH5,AH10,AH15,AH20,AH25,AH30)</f>
        <v>1</v>
      </c>
      <c r="AI35" s="32">
        <f t="shared" si="15"/>
        <v>1</v>
      </c>
      <c r="AJ35" s="33">
        <f t="shared" si="15"/>
        <v>0.99999999999999989</v>
      </c>
      <c r="AK35" s="62">
        <f>O35/Z35*60</f>
        <v>16.596195598603074</v>
      </c>
      <c r="AL35" s="31">
        <f t="shared" si="9"/>
        <v>18.292447594772483</v>
      </c>
      <c r="AM35" s="31">
        <f t="shared" si="9"/>
        <v>19.469745756368972</v>
      </c>
      <c r="AN35" s="33">
        <f t="shared" si="10"/>
        <v>0.17314511272738731</v>
      </c>
      <c r="AO35" s="100"/>
      <c r="AP35" s="1"/>
      <c r="AQ35" s="1"/>
    </row>
    <row r="36" spans="1:43" x14ac:dyDescent="0.25">
      <c r="B36" s="100"/>
      <c r="C36" s="29">
        <f t="shared" si="11"/>
        <v>621.22698820000005</v>
      </c>
      <c r="D36" s="29">
        <f>SUM(D6,D11,D16,D21,D26,D31)</f>
        <v>597.58397588449998</v>
      </c>
      <c r="E36" s="29">
        <f t="shared" si="11"/>
        <v>555.74354221604358</v>
      </c>
      <c r="F36" s="56">
        <f t="shared" si="0"/>
        <v>-0.10540985376970535</v>
      </c>
      <c r="G36" s="29">
        <f t="shared" si="12"/>
        <v>26.471603522717949</v>
      </c>
      <c r="H36" s="29">
        <f t="shared" si="12"/>
        <v>24.294648646480212</v>
      </c>
      <c r="I36" s="29">
        <f t="shared" si="12"/>
        <v>21.850164992426308</v>
      </c>
      <c r="J36" s="57">
        <f t="shared" si="1"/>
        <v>-0.17458098170462244</v>
      </c>
      <c r="K36" s="28">
        <f>C36/O36</f>
        <v>31.662734228328407</v>
      </c>
      <c r="L36" s="63">
        <f t="shared" si="2"/>
        <v>27.137698219182745</v>
      </c>
      <c r="M36" s="29">
        <f t="shared" si="2"/>
        <v>22.805087210878437</v>
      </c>
      <c r="N36" s="59">
        <f>M36/K36-1</f>
        <v>-0.27974990894895935</v>
      </c>
      <c r="O36" s="29">
        <f t="shared" si="13"/>
        <v>19.620130836464305</v>
      </c>
      <c r="P36" s="29">
        <f t="shared" si="13"/>
        <v>22.020437070896733</v>
      </c>
      <c r="Q36" s="29">
        <f t="shared" si="13"/>
        <v>24.369279410207383</v>
      </c>
      <c r="R36" s="38">
        <f t="shared" si="3"/>
        <v>232.03071847597482</v>
      </c>
      <c r="S36" s="3">
        <f t="shared" si="3"/>
        <v>289.58382997343648</v>
      </c>
      <c r="T36" s="3">
        <f t="shared" si="3"/>
        <v>364.17354037669816</v>
      </c>
      <c r="U36" s="41">
        <f t="shared" si="4"/>
        <v>0.56950572221068141</v>
      </c>
      <c r="V36" s="38">
        <f>C36/Z36</f>
        <v>8.7580155073320487</v>
      </c>
      <c r="W36" s="3">
        <f>D36/AA36</f>
        <v>7.9136921376975282</v>
      </c>
      <c r="X36" s="3">
        <f t="shared" si="5"/>
        <v>7.0117901306145347</v>
      </c>
      <c r="Y36" s="59">
        <f>X36/V36-1</f>
        <v>-0.19938596537715725</v>
      </c>
      <c r="Z36" s="29">
        <f t="shared" si="14"/>
        <v>70.932391896305774</v>
      </c>
      <c r="AA36" s="29">
        <f t="shared" si="14"/>
        <v>75.51266406205761</v>
      </c>
      <c r="AB36" s="29">
        <f t="shared" si="14"/>
        <v>79.258439266398369</v>
      </c>
      <c r="AC36" s="32">
        <f t="shared" si="6"/>
        <v>0.11738004524455103</v>
      </c>
      <c r="AD36" s="38">
        <f t="shared" si="7"/>
        <v>13.980958292363415</v>
      </c>
      <c r="AE36" s="3">
        <f t="shared" si="7"/>
        <v>16.550720890313997</v>
      </c>
      <c r="AF36" s="3">
        <f t="shared" si="7"/>
        <v>19.740582631730604</v>
      </c>
      <c r="AG36" s="60">
        <f t="shared" si="8"/>
        <v>0.41196205717265988</v>
      </c>
      <c r="AH36" s="64">
        <f t="shared" si="15"/>
        <v>1</v>
      </c>
      <c r="AI36" s="32">
        <f t="shared" si="15"/>
        <v>1.0000000000000002</v>
      </c>
      <c r="AJ36" s="33">
        <f t="shared" si="15"/>
        <v>0.99999999999999989</v>
      </c>
      <c r="AK36" s="62">
        <f>O36/Z36*60</f>
        <v>16.596195598603074</v>
      </c>
      <c r="AL36" s="31">
        <f t="shared" si="9"/>
        <v>17.496750255930547</v>
      </c>
      <c r="AM36" s="31">
        <f t="shared" si="9"/>
        <v>18.447963120973601</v>
      </c>
      <c r="AN36" s="33">
        <f t="shared" si="10"/>
        <v>0.11157783188132542</v>
      </c>
      <c r="AO36" s="100"/>
      <c r="AP36" s="1"/>
      <c r="AQ36" s="1"/>
    </row>
    <row r="37" spans="1:43" x14ac:dyDescent="0.25">
      <c r="B37" s="100"/>
      <c r="C37" s="29">
        <f t="shared" si="11"/>
        <v>621.22698820000005</v>
      </c>
      <c r="D37" s="29">
        <f t="shared" si="11"/>
        <v>643.72555434641845</v>
      </c>
      <c r="E37" s="29">
        <f t="shared" si="11"/>
        <v>675.49185030254353</v>
      </c>
      <c r="F37" s="56">
        <f t="shared" si="0"/>
        <v>8.7351102146697501E-2</v>
      </c>
      <c r="G37" s="29">
        <f t="shared" si="12"/>
        <v>26.471603522717949</v>
      </c>
      <c r="H37" s="29">
        <f t="shared" si="12"/>
        <v>26.170524643769291</v>
      </c>
      <c r="I37" s="29">
        <f t="shared" si="12"/>
        <v>26.558308390405294</v>
      </c>
      <c r="J37" s="57">
        <f t="shared" si="1"/>
        <v>3.2753915951080348E-3</v>
      </c>
      <c r="K37" s="28">
        <f>C37/O37</f>
        <v>31.662734228328407</v>
      </c>
      <c r="L37" s="63">
        <f t="shared" si="2"/>
        <v>30.375118470951964</v>
      </c>
      <c r="M37" s="29">
        <f t="shared" si="2"/>
        <v>29.132516644833078</v>
      </c>
      <c r="N37" s="59">
        <f>M37/K37-1</f>
        <v>-7.9911531494698318E-2</v>
      </c>
      <c r="O37" s="29">
        <f t="shared" si="13"/>
        <v>19.620130836464305</v>
      </c>
      <c r="P37" s="29">
        <f t="shared" si="13"/>
        <v>21.192528185923614</v>
      </c>
      <c r="Q37" s="29">
        <f t="shared" si="13"/>
        <v>23.186869110477218</v>
      </c>
      <c r="R37" s="38">
        <f t="shared" si="3"/>
        <v>232.03071847597482</v>
      </c>
      <c r="S37" s="3">
        <f t="shared" si="3"/>
        <v>278.69626107515984</v>
      </c>
      <c r="T37" s="3">
        <f t="shared" si="3"/>
        <v>346.50364797724359</v>
      </c>
      <c r="U37" s="41">
        <f t="shared" si="4"/>
        <v>0.49335247614260025</v>
      </c>
      <c r="V37" s="38">
        <f>C37/Z37</f>
        <v>8.7580155073320487</v>
      </c>
      <c r="W37" s="3">
        <f t="shared" si="5"/>
        <v>8.5730704039678152</v>
      </c>
      <c r="X37" s="3">
        <f t="shared" si="5"/>
        <v>8.4100512826088956</v>
      </c>
      <c r="Y37" s="59">
        <f>X37/V37-1</f>
        <v>-3.9730944119914402E-2</v>
      </c>
      <c r="Z37" s="29">
        <f t="shared" si="14"/>
        <v>70.932391896305774</v>
      </c>
      <c r="AA37" s="29">
        <f t="shared" si="14"/>
        <v>75.086931987457774</v>
      </c>
      <c r="AB37" s="29">
        <f t="shared" si="14"/>
        <v>80.319587551075912</v>
      </c>
      <c r="AC37" s="32">
        <f t="shared" si="6"/>
        <v>0.13234004104208186</v>
      </c>
      <c r="AD37" s="38">
        <f t="shared" si="7"/>
        <v>13.980958292363415</v>
      </c>
      <c r="AE37" s="3">
        <f t="shared" si="7"/>
        <v>16.457409750675676</v>
      </c>
      <c r="AF37" s="3">
        <f t="shared" si="7"/>
        <v>20.004878593045056</v>
      </c>
      <c r="AG37" s="60">
        <f t="shared" si="8"/>
        <v>0.43086605186226667</v>
      </c>
      <c r="AH37" s="64">
        <f t="shared" si="15"/>
        <v>1</v>
      </c>
      <c r="AI37" s="32">
        <f t="shared" si="15"/>
        <v>0.99999999999999978</v>
      </c>
      <c r="AJ37" s="33">
        <f t="shared" si="15"/>
        <v>1</v>
      </c>
      <c r="AK37" s="62">
        <f>O37/Z37*60</f>
        <v>16.596195598603074</v>
      </c>
      <c r="AL37" s="31">
        <f t="shared" si="9"/>
        <v>16.93439400837168</v>
      </c>
      <c r="AM37" s="31">
        <f t="shared" si="9"/>
        <v>17.320957303770381</v>
      </c>
      <c r="AN37" s="33">
        <f t="shared" si="10"/>
        <v>4.3670352091313758E-2</v>
      </c>
      <c r="AO37" s="100"/>
      <c r="AP37" s="1"/>
      <c r="AQ37" s="1"/>
    </row>
    <row r="38" spans="1:43" x14ac:dyDescent="0.25">
      <c r="A38" s="65"/>
      <c r="B38" s="101"/>
      <c r="C38" s="46">
        <f t="shared" si="11"/>
        <v>621.22698820000005</v>
      </c>
      <c r="D38" s="46">
        <f t="shared" si="11"/>
        <v>642.05387243834264</v>
      </c>
      <c r="E38" s="46">
        <f t="shared" si="11"/>
        <v>678.59351981466455</v>
      </c>
      <c r="F38" s="66">
        <f t="shared" si="0"/>
        <v>9.234391406735809E-2</v>
      </c>
      <c r="G38" s="46">
        <f t="shared" si="12"/>
        <v>26.471603522717949</v>
      </c>
      <c r="H38" s="46">
        <f t="shared" si="12"/>
        <v>26.102562773564738</v>
      </c>
      <c r="I38" s="46">
        <f t="shared" si="12"/>
        <v>26.680256709087651</v>
      </c>
      <c r="J38" s="67">
        <f t="shared" si="1"/>
        <v>7.8821513849978153E-3</v>
      </c>
      <c r="K38" s="45">
        <f>C38/O38</f>
        <v>31.662734228328407</v>
      </c>
      <c r="L38" s="68">
        <f t="shared" si="2"/>
        <v>31.713403741130051</v>
      </c>
      <c r="M38" s="46">
        <f t="shared" si="2"/>
        <v>31.888069064671008</v>
      </c>
      <c r="N38" s="69">
        <f>M38/K38-1</f>
        <v>7.1167207076197059E-3</v>
      </c>
      <c r="O38" s="46">
        <f t="shared" si="13"/>
        <v>19.620130836464305</v>
      </c>
      <c r="P38" s="46">
        <f t="shared" si="13"/>
        <v>20.245504950502806</v>
      </c>
      <c r="Q38" s="46">
        <f t="shared" si="13"/>
        <v>21.280483256556998</v>
      </c>
      <c r="R38" s="70">
        <f t="shared" si="3"/>
        <v>232.03071847597482</v>
      </c>
      <c r="S38" s="52">
        <f t="shared" si="3"/>
        <v>266.24225688332456</v>
      </c>
      <c r="T38" s="52">
        <f t="shared" si="3"/>
        <v>318.01469374680443</v>
      </c>
      <c r="U38" s="71">
        <f t="shared" si="4"/>
        <v>0.37057151671808763</v>
      </c>
      <c r="V38" s="70">
        <f>C38/Z38</f>
        <v>8.7580155073320487</v>
      </c>
      <c r="W38" s="52">
        <f t="shared" si="5"/>
        <v>9.17482268262631</v>
      </c>
      <c r="X38" s="52">
        <f t="shared" si="5"/>
        <v>9.9936773178312173</v>
      </c>
      <c r="Y38" s="69">
        <f>X38/V38-1</f>
        <v>0.14108924669803291</v>
      </c>
      <c r="Z38" s="46">
        <f t="shared" si="14"/>
        <v>70.932391896305774</v>
      </c>
      <c r="AA38" s="46">
        <f t="shared" si="14"/>
        <v>69.979976142116953</v>
      </c>
      <c r="AB38" s="46">
        <f t="shared" si="14"/>
        <v>67.902284437769879</v>
      </c>
      <c r="AC38" s="49">
        <f t="shared" si="6"/>
        <v>-4.2718247298998868E-2</v>
      </c>
      <c r="AD38" s="70">
        <f t="shared" si="7"/>
        <v>13.980958292363415</v>
      </c>
      <c r="AE38" s="52">
        <f t="shared" si="7"/>
        <v>15.338076962655769</v>
      </c>
      <c r="AF38" s="52">
        <f t="shared" si="7"/>
        <v>16.912150544899099</v>
      </c>
      <c r="AG38" s="72">
        <f t="shared" si="8"/>
        <v>0.20965603295853774</v>
      </c>
      <c r="AH38" s="73">
        <f t="shared" si="15"/>
        <v>1</v>
      </c>
      <c r="AI38" s="49">
        <f t="shared" si="15"/>
        <v>1</v>
      </c>
      <c r="AJ38" s="53">
        <f t="shared" si="15"/>
        <v>1</v>
      </c>
      <c r="AK38" s="74">
        <f>O38/Z38*60</f>
        <v>16.596195598603074</v>
      </c>
      <c r="AL38" s="48">
        <f t="shared" si="9"/>
        <v>17.358255375270005</v>
      </c>
      <c r="AM38" s="48">
        <f t="shared" si="9"/>
        <v>18.803918100334165</v>
      </c>
      <c r="AN38" s="53">
        <f t="shared" si="10"/>
        <v>0.13302581839400096</v>
      </c>
      <c r="AO38" s="101"/>
      <c r="AP38" s="1"/>
      <c r="AQ38" s="1"/>
    </row>
    <row r="39" spans="1:43" x14ac:dyDescent="0.25">
      <c r="A39" s="65"/>
      <c r="B39" s="1"/>
      <c r="C39" s="15" t="s">
        <v>24</v>
      </c>
      <c r="D39" s="1"/>
      <c r="E39" s="1"/>
      <c r="F39" s="1"/>
      <c r="G39" s="15" t="s">
        <v>25</v>
      </c>
      <c r="H39" s="1"/>
      <c r="I39" s="1"/>
      <c r="J39" s="1"/>
      <c r="K39" s="15" t="s">
        <v>26</v>
      </c>
      <c r="L39" s="1"/>
      <c r="M39" s="1"/>
      <c r="N39" s="1"/>
      <c r="O39" s="15" t="s">
        <v>27</v>
      </c>
      <c r="P39" s="1"/>
      <c r="Q39" s="1"/>
      <c r="R39" s="15" t="s">
        <v>28</v>
      </c>
      <c r="S39" s="1"/>
      <c r="T39" s="1"/>
      <c r="U39" s="1"/>
      <c r="V39" s="15" t="s">
        <v>21</v>
      </c>
      <c r="W39" s="1"/>
      <c r="X39" s="1"/>
      <c r="Y39" s="1"/>
      <c r="Z39" s="15" t="s">
        <v>29</v>
      </c>
      <c r="AA39" s="1"/>
      <c r="AB39" s="1"/>
      <c r="AC39" s="1"/>
      <c r="AD39" s="15" t="s">
        <v>30</v>
      </c>
      <c r="AE39" s="1"/>
      <c r="AF39" s="1"/>
      <c r="AG39" s="1"/>
      <c r="AH39" s="15" t="s">
        <v>31</v>
      </c>
      <c r="AI39" s="1"/>
      <c r="AJ39" s="1"/>
      <c r="AK39" s="1"/>
      <c r="AL39" s="1"/>
      <c r="AM39" s="1"/>
      <c r="AN39" s="1"/>
      <c r="AO39" s="1"/>
      <c r="AP39" s="1"/>
      <c r="AQ39" s="1"/>
    </row>
    <row r="40" spans="1:43" x14ac:dyDescent="0.25">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x14ac:dyDescent="0.25">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row>
    <row r="42" spans="1:43" x14ac:dyDescent="0.25">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row>
    <row r="43" spans="1:43" x14ac:dyDescent="0.25">
      <c r="B43" s="1"/>
      <c r="C43" s="1"/>
      <c r="D43" s="1"/>
      <c r="E43" s="1"/>
      <c r="F43" s="15" t="s">
        <v>13</v>
      </c>
      <c r="G43" s="1"/>
      <c r="H43" s="1"/>
      <c r="I43" s="1"/>
      <c r="J43" s="1"/>
      <c r="K43" s="1"/>
      <c r="L43" s="1"/>
      <c r="M43" s="1"/>
      <c r="N43" s="1"/>
      <c r="O43" s="1"/>
      <c r="P43" s="1"/>
      <c r="Q43" s="15" t="s">
        <v>12</v>
      </c>
      <c r="R43" s="1"/>
      <c r="S43" s="1"/>
      <c r="T43" s="1"/>
      <c r="U43" s="1"/>
      <c r="V43" s="1"/>
      <c r="W43" s="1"/>
      <c r="X43" s="1"/>
      <c r="Y43" s="1"/>
      <c r="Z43" s="1"/>
      <c r="AA43" s="1"/>
      <c r="AB43" s="1"/>
      <c r="AC43" s="15" t="s">
        <v>11</v>
      </c>
      <c r="AD43" s="1"/>
      <c r="AE43" s="1"/>
      <c r="AF43" s="1"/>
      <c r="AG43" s="1"/>
      <c r="AH43" s="1"/>
      <c r="AI43" s="1"/>
      <c r="AJ43" s="1"/>
      <c r="AK43" s="1"/>
      <c r="AL43" s="1"/>
      <c r="AM43" s="1"/>
      <c r="AN43" s="1"/>
      <c r="AO43" s="1"/>
      <c r="AP43" s="1"/>
      <c r="AQ43" s="1"/>
    </row>
    <row r="44" spans="1:43" x14ac:dyDescent="0.25">
      <c r="B44" s="1"/>
      <c r="C44" s="1"/>
      <c r="D44" s="1"/>
      <c r="E44" s="1"/>
      <c r="G44" s="1">
        <v>2015</v>
      </c>
      <c r="H44" s="1" t="s">
        <v>39</v>
      </c>
      <c r="I44" s="1" t="s">
        <v>9</v>
      </c>
      <c r="J44" s="1" t="s">
        <v>8</v>
      </c>
      <c r="K44" s="1" t="s">
        <v>7</v>
      </c>
      <c r="L44" s="1" t="s">
        <v>6</v>
      </c>
      <c r="M44" s="1"/>
      <c r="N44" s="1"/>
      <c r="O44" s="1"/>
      <c r="P44" s="1"/>
      <c r="R44" s="1">
        <v>2015</v>
      </c>
      <c r="S44" s="1" t="s">
        <v>39</v>
      </c>
      <c r="T44" s="1" t="s">
        <v>9</v>
      </c>
      <c r="U44" s="1" t="s">
        <v>8</v>
      </c>
      <c r="V44" s="1" t="s">
        <v>7</v>
      </c>
      <c r="W44" s="1" t="s">
        <v>6</v>
      </c>
      <c r="X44" s="1"/>
      <c r="Y44" s="1"/>
      <c r="Z44" s="1"/>
      <c r="AA44" s="1"/>
      <c r="AB44" s="1"/>
      <c r="AD44" s="1">
        <v>2015</v>
      </c>
      <c r="AE44" s="1" t="s">
        <v>39</v>
      </c>
      <c r="AF44" s="1" t="s">
        <v>9</v>
      </c>
      <c r="AG44" s="1" t="s">
        <v>8</v>
      </c>
      <c r="AH44" s="1" t="s">
        <v>7</v>
      </c>
      <c r="AI44" s="1" t="s">
        <v>6</v>
      </c>
      <c r="AJ44" s="1"/>
      <c r="AK44" s="1"/>
      <c r="AL44" s="1"/>
      <c r="AM44" s="1"/>
      <c r="AN44" s="1"/>
      <c r="AO44" s="1"/>
      <c r="AP44" s="1"/>
      <c r="AQ44" s="1"/>
    </row>
    <row r="45" spans="1:43" x14ac:dyDescent="0.25">
      <c r="B45" s="1"/>
      <c r="C45" s="1"/>
      <c r="D45" s="1"/>
      <c r="E45" s="1"/>
      <c r="F45" s="1" t="s">
        <v>5</v>
      </c>
      <c r="G45" s="4">
        <f>G29</f>
        <v>0.85223610775247216</v>
      </c>
      <c r="H45" s="4">
        <f>I29</f>
        <v>0.86497384731914129</v>
      </c>
      <c r="I45" s="4">
        <f>I30</f>
        <v>0.98292482649902413</v>
      </c>
      <c r="J45" s="4">
        <f>I31</f>
        <v>1.0615588126189461</v>
      </c>
      <c r="K45" s="4">
        <f>I32</f>
        <v>0.90389791000300945</v>
      </c>
      <c r="L45" s="4">
        <f>I33</f>
        <v>0.78633986119921928</v>
      </c>
      <c r="M45" s="1"/>
      <c r="N45" s="1"/>
      <c r="O45" s="1"/>
      <c r="P45" s="1"/>
      <c r="Q45" s="1" t="s">
        <v>5</v>
      </c>
      <c r="R45" s="3">
        <f>R29</f>
        <v>14.203935129207871</v>
      </c>
      <c r="S45" s="3">
        <f>T29</f>
        <v>14.416230788652351</v>
      </c>
      <c r="T45" s="3">
        <f>T30</f>
        <v>16.382080441650405</v>
      </c>
      <c r="U45" s="3">
        <f>T31</f>
        <v>17.692646876982437</v>
      </c>
      <c r="V45" s="3">
        <f>T32</f>
        <v>15.064965166716826</v>
      </c>
      <c r="W45" s="3">
        <f>T33</f>
        <v>13.105664353320323</v>
      </c>
      <c r="X45" s="1"/>
      <c r="Y45" s="1"/>
      <c r="Z45" s="1"/>
      <c r="AA45" s="1"/>
      <c r="AB45" s="1"/>
      <c r="AC45" s="1" t="s">
        <v>5</v>
      </c>
      <c r="AD45" s="4">
        <f>AD29</f>
        <v>0.58591232407982474</v>
      </c>
      <c r="AE45" s="4">
        <f>AF29</f>
        <v>0.59466952003190965</v>
      </c>
      <c r="AF45" s="4">
        <f>AF30</f>
        <v>0.73719361987426812</v>
      </c>
      <c r="AG45" s="4">
        <f>AF31</f>
        <v>0.79616910946420949</v>
      </c>
      <c r="AH45" s="4">
        <f>AF32</f>
        <v>0.62142981312706902</v>
      </c>
      <c r="AI45" s="4">
        <f>AF33</f>
        <v>0.39316993059960964</v>
      </c>
      <c r="AJ45" s="1"/>
      <c r="AK45" s="1"/>
      <c r="AL45" s="1"/>
      <c r="AM45" s="1"/>
      <c r="AN45" s="1"/>
      <c r="AO45" s="1"/>
      <c r="AP45" s="1"/>
      <c r="AQ45" s="1"/>
    </row>
    <row r="46" spans="1:43" x14ac:dyDescent="0.25">
      <c r="B46" s="1"/>
      <c r="C46" s="1"/>
      <c r="D46" s="1"/>
      <c r="E46" s="1"/>
      <c r="F46" s="1" t="s">
        <v>4</v>
      </c>
      <c r="G46" s="4">
        <f>G24</f>
        <v>0.30680499879089002</v>
      </c>
      <c r="H46" s="4">
        <f>I24</f>
        <v>0.58975489589941443</v>
      </c>
      <c r="I46" s="4">
        <f>I25</f>
        <v>2.5451369722652029</v>
      </c>
      <c r="J46" s="4">
        <f>I26</f>
        <v>3.3969882003806275</v>
      </c>
      <c r="K46" s="4">
        <f>I27</f>
        <v>1.3367777640386729</v>
      </c>
      <c r="L46" s="4">
        <f>I28</f>
        <v>0.58975489589941443</v>
      </c>
      <c r="M46" s="1"/>
      <c r="N46" s="1"/>
      <c r="O46" s="1"/>
      <c r="P46" s="1"/>
      <c r="Q46" s="1" t="s">
        <v>4</v>
      </c>
      <c r="R46" s="3">
        <f>R24</f>
        <v>1.5340249939544501</v>
      </c>
      <c r="S46" s="3">
        <f>T24</f>
        <v>2.9487744794970725</v>
      </c>
      <c r="T46" s="3">
        <f>T25</f>
        <v>11.7467860258394</v>
      </c>
      <c r="U46" s="3">
        <f>T26</f>
        <v>13.587952801522512</v>
      </c>
      <c r="V46" s="3">
        <f>T27</f>
        <v>6.1697435263323364</v>
      </c>
      <c r="W46" s="3">
        <f>T28</f>
        <v>2.5275209824260618</v>
      </c>
      <c r="X46" s="1"/>
      <c r="Y46" s="1"/>
      <c r="Z46" s="1"/>
      <c r="AA46" s="1"/>
      <c r="AB46" s="1"/>
      <c r="AC46" s="1" t="s">
        <v>4</v>
      </c>
      <c r="AD46" s="4">
        <f>AD24</f>
        <v>9.0236764350261761E-2</v>
      </c>
      <c r="AE46" s="4">
        <f>AF24</f>
        <v>0.1734573223233572</v>
      </c>
      <c r="AF46" s="4">
        <f>AF25</f>
        <v>0.63628424306630071</v>
      </c>
      <c r="AG46" s="4">
        <f>AF26</f>
        <v>0.67939764007612546</v>
      </c>
      <c r="AH46" s="4">
        <f>AF27</f>
        <v>0.39316993059960964</v>
      </c>
      <c r="AI46" s="4">
        <f>AF28</f>
        <v>0.14743872397485361</v>
      </c>
      <c r="AJ46" s="1"/>
      <c r="AK46" s="1"/>
      <c r="AL46" s="1"/>
      <c r="AM46" s="1"/>
      <c r="AN46" s="1"/>
      <c r="AO46" s="1"/>
      <c r="AP46" s="1"/>
      <c r="AQ46" s="1"/>
    </row>
    <row r="47" spans="1:43" x14ac:dyDescent="0.25">
      <c r="B47" s="1"/>
      <c r="C47" s="1"/>
      <c r="D47" s="1"/>
      <c r="E47" s="1"/>
      <c r="F47" s="1" t="s">
        <v>3</v>
      </c>
      <c r="G47" s="4">
        <f>G19</f>
        <v>1.6448156879622713</v>
      </c>
      <c r="H47" s="4">
        <f>I19</f>
        <v>1.8946858955595189</v>
      </c>
      <c r="I47" s="4">
        <f>I20</f>
        <v>1.9756789012630382</v>
      </c>
      <c r="J47" s="4">
        <f>I21</f>
        <v>2.3817841225793752</v>
      </c>
      <c r="K47" s="4">
        <f>I22</f>
        <v>2.0664028627488991</v>
      </c>
      <c r="L47" s="4">
        <f>I23</f>
        <v>1.9347892284806787</v>
      </c>
      <c r="M47" s="1"/>
      <c r="N47" s="1"/>
      <c r="O47" s="1"/>
      <c r="P47" s="1"/>
      <c r="Q47" s="1" t="s">
        <v>3</v>
      </c>
      <c r="R47" s="3">
        <f>R19</f>
        <v>2.5328253392746669</v>
      </c>
      <c r="S47" s="3">
        <f>T19</f>
        <v>2.8490082963857919</v>
      </c>
      <c r="T47" s="3">
        <f>T20</f>
        <v>3.2723086256293934</v>
      </c>
      <c r="U47" s="3">
        <f>T21</f>
        <v>3.7654460754649852</v>
      </c>
      <c r="V47" s="3">
        <f>T22</f>
        <v>3.1512615183812782</v>
      </c>
      <c r="W47" s="3">
        <f>T23</f>
        <v>2.9318664222559576</v>
      </c>
      <c r="X47" s="1"/>
      <c r="Y47" s="1"/>
      <c r="Z47" s="1"/>
      <c r="AA47" s="1"/>
      <c r="AB47" s="1"/>
      <c r="AC47" s="1" t="s">
        <v>3</v>
      </c>
      <c r="AD47" s="4">
        <f>AD19</f>
        <v>0.19155579137079864</v>
      </c>
      <c r="AE47" s="4">
        <f>AF19</f>
        <v>0.21549979018135115</v>
      </c>
      <c r="AF47" s="4">
        <f>AF20</f>
        <v>0.23725901434677976</v>
      </c>
      <c r="AG47" s="4">
        <f>AF21</f>
        <v>0.27852364958144116</v>
      </c>
      <c r="AH47" s="4">
        <f>AF22</f>
        <v>0.24229224771210697</v>
      </c>
      <c r="AI47" s="4">
        <f>AF23</f>
        <v>0.22336318879334333</v>
      </c>
      <c r="AJ47" s="1"/>
      <c r="AK47" s="1"/>
      <c r="AL47" s="1"/>
      <c r="AM47" s="1"/>
      <c r="AN47" s="1"/>
      <c r="AO47" s="1"/>
      <c r="AP47" s="1"/>
      <c r="AQ47" s="1"/>
    </row>
    <row r="48" spans="1:43" x14ac:dyDescent="0.25">
      <c r="B48" s="1"/>
      <c r="C48" s="1"/>
      <c r="D48" s="1"/>
      <c r="E48" s="1"/>
      <c r="F48" s="1" t="s">
        <v>2</v>
      </c>
      <c r="G48" s="4">
        <f>G14</f>
        <v>1.1973917313922235</v>
      </c>
      <c r="H48" s="4">
        <f>I14</f>
        <v>1.3203637374145354</v>
      </c>
      <c r="I48" s="4">
        <f>I15</f>
        <v>1.2344126534924602</v>
      </c>
      <c r="J48" s="4">
        <f>I16</f>
        <v>1.4561834674813507</v>
      </c>
      <c r="K48" s="4">
        <f>I17</f>
        <v>1.518318318225198</v>
      </c>
      <c r="L48" s="4">
        <f>I18</f>
        <v>1.3479902708002915</v>
      </c>
      <c r="M48" s="1"/>
      <c r="N48" s="1"/>
      <c r="O48" s="1"/>
      <c r="P48" s="1"/>
      <c r="Q48" s="1" t="s">
        <v>2</v>
      </c>
      <c r="R48" s="3">
        <f>R14</f>
        <v>2.5658394244119074</v>
      </c>
      <c r="S48" s="3">
        <f>T14</f>
        <v>2.8293508658882898</v>
      </c>
      <c r="T48" s="3">
        <f>T15</f>
        <v>2.6451699717695578</v>
      </c>
      <c r="U48" s="3">
        <f>T16</f>
        <v>3.1203931446028945</v>
      </c>
      <c r="V48" s="3">
        <f>T17</f>
        <v>3.2535392533397092</v>
      </c>
      <c r="W48" s="3">
        <f>T18</f>
        <v>2.8885505802863389</v>
      </c>
      <c r="X48" s="1"/>
      <c r="Y48" s="1"/>
      <c r="Z48" s="1"/>
      <c r="AA48" s="1"/>
      <c r="AB48" s="1"/>
      <c r="AC48" s="1" t="s">
        <v>2</v>
      </c>
      <c r="AD48" s="4">
        <f>AD14</f>
        <v>0.19870612133333931</v>
      </c>
      <c r="AE48" s="4">
        <f>AF14</f>
        <v>0.21911321928520366</v>
      </c>
      <c r="AF48" s="4">
        <f>AF15</f>
        <v>0.20484971130966928</v>
      </c>
      <c r="AG48" s="4">
        <f>AF16</f>
        <v>0.24165238592095326</v>
      </c>
      <c r="AH48" s="4">
        <f>AF17</f>
        <v>0.25196361061646727</v>
      </c>
      <c r="AI48" s="4">
        <f>AF18</f>
        <v>0.22369781858637539</v>
      </c>
      <c r="AJ48" s="1"/>
      <c r="AK48" s="1"/>
      <c r="AL48" s="1"/>
      <c r="AM48" s="1"/>
      <c r="AN48" s="1"/>
      <c r="AO48" s="1"/>
      <c r="AP48" s="1"/>
      <c r="AQ48" s="1"/>
    </row>
    <row r="49" spans="2:43" x14ac:dyDescent="0.25">
      <c r="B49" s="1"/>
      <c r="C49" s="1"/>
      <c r="D49" s="1"/>
      <c r="E49" s="1"/>
      <c r="F49" s="1" t="s">
        <v>1</v>
      </c>
      <c r="G49" s="3">
        <f t="shared" ref="G49:L49" si="16">G53+G54</f>
        <v>22.470354996820092</v>
      </c>
      <c r="H49" s="3">
        <f t="shared" si="16"/>
        <v>24.77019260176073</v>
      </c>
      <c r="I49" s="3">
        <f t="shared" si="16"/>
        <v>11.867631617467673</v>
      </c>
      <c r="J49" s="3">
        <f t="shared" si="16"/>
        <v>13.553650389366013</v>
      </c>
      <c r="K49" s="3">
        <f t="shared" si="16"/>
        <v>20.732911535389515</v>
      </c>
      <c r="L49" s="3">
        <f t="shared" si="16"/>
        <v>22.021382452708046</v>
      </c>
      <c r="M49" s="1"/>
      <c r="N49" s="1"/>
      <c r="O49" s="1"/>
      <c r="P49" s="1"/>
      <c r="Q49" s="1" t="s">
        <v>1</v>
      </c>
      <c r="R49" s="3">
        <f t="shared" ref="R49:W49" si="17">R53+R54</f>
        <v>29.326326926138901</v>
      </c>
      <c r="S49" s="3">
        <f t="shared" si="17"/>
        <v>32.324787631384531</v>
      </c>
      <c r="T49" s="3">
        <f t="shared" si="17"/>
        <v>17.673929312043704</v>
      </c>
      <c r="U49" s="3">
        <f t="shared" si="17"/>
        <v>19.321168468269583</v>
      </c>
      <c r="V49" s="3">
        <f t="shared" si="17"/>
        <v>27.058768849161208</v>
      </c>
      <c r="W49" s="3">
        <f t="shared" si="17"/>
        <v>28.747474412351337</v>
      </c>
      <c r="X49" s="1"/>
      <c r="Y49" s="1"/>
      <c r="Z49" s="1"/>
      <c r="AA49" s="1"/>
      <c r="AB49" s="1"/>
      <c r="AC49" s="1" t="s">
        <v>1</v>
      </c>
      <c r="AD49" s="4">
        <f t="shared" ref="AD49:AI49" si="18">AD53+AD54</f>
        <v>1.9561462780298073</v>
      </c>
      <c r="AE49" s="4">
        <f t="shared" si="18"/>
        <v>2.1590414094951629</v>
      </c>
      <c r="AF49" s="4">
        <f t="shared" si="18"/>
        <v>0.84085664513209424</v>
      </c>
      <c r="AG49" s="4">
        <f t="shared" si="18"/>
        <v>1.1204607215375932</v>
      </c>
      <c r="AH49" s="4">
        <f t="shared" si="18"/>
        <v>1.6490690642693258</v>
      </c>
      <c r="AI49" s="4">
        <f t="shared" si="18"/>
        <v>1.6820439840411119</v>
      </c>
      <c r="AJ49" s="1"/>
      <c r="AK49" s="1"/>
      <c r="AL49" s="1"/>
      <c r="AM49" s="1"/>
      <c r="AN49" s="1"/>
      <c r="AO49" s="1"/>
      <c r="AP49" s="1"/>
      <c r="AQ49" s="1"/>
    </row>
    <row r="50" spans="2:43" x14ac:dyDescent="0.25">
      <c r="B50" s="1"/>
      <c r="C50" s="1"/>
      <c r="D50" s="1"/>
      <c r="E50" s="1"/>
      <c r="F50" s="15" t="s">
        <v>38</v>
      </c>
      <c r="G50" s="75">
        <f t="shared" ref="G50:L50" si="19">SUM(G45:G49)</f>
        <v>26.471603522717949</v>
      </c>
      <c r="H50" s="75">
        <f t="shared" si="19"/>
        <v>29.43997097795334</v>
      </c>
      <c r="I50" s="75">
        <f t="shared" si="19"/>
        <v>18.605784970987397</v>
      </c>
      <c r="J50" s="75">
        <f t="shared" si="19"/>
        <v>21.850164992426315</v>
      </c>
      <c r="K50" s="75">
        <f t="shared" si="19"/>
        <v>26.558308390405294</v>
      </c>
      <c r="L50" s="75">
        <f t="shared" si="19"/>
        <v>26.680256709087651</v>
      </c>
      <c r="M50" s="15"/>
      <c r="N50" s="15"/>
      <c r="O50" s="15"/>
      <c r="P50" s="15"/>
      <c r="Q50" s="15" t="s">
        <v>38</v>
      </c>
      <c r="R50" s="75">
        <f t="shared" ref="R50:W50" si="20">SUM(R45:R49)</f>
        <v>50.162951812987799</v>
      </c>
      <c r="S50" s="75">
        <f t="shared" si="20"/>
        <v>55.368152061808033</v>
      </c>
      <c r="T50" s="75">
        <f t="shared" si="20"/>
        <v>51.720274376932458</v>
      </c>
      <c r="U50" s="75">
        <f t="shared" si="20"/>
        <v>57.487607366842411</v>
      </c>
      <c r="V50" s="75">
        <f t="shared" si="20"/>
        <v>54.698278313931361</v>
      </c>
      <c r="W50" s="75">
        <f t="shared" si="20"/>
        <v>50.201076750640013</v>
      </c>
      <c r="X50" s="15"/>
      <c r="Y50" s="15"/>
      <c r="Z50" s="15"/>
      <c r="AA50" s="15"/>
      <c r="AB50" s="15"/>
      <c r="AC50" s="15" t="s">
        <v>38</v>
      </c>
      <c r="AD50" s="75">
        <f t="shared" ref="AD50:AI50" si="21">SUM(AD45:AD49)</f>
        <v>3.0225572791640314</v>
      </c>
      <c r="AE50" s="75">
        <f t="shared" si="21"/>
        <v>3.3617812613169846</v>
      </c>
      <c r="AF50" s="75">
        <f t="shared" si="21"/>
        <v>2.656443233729112</v>
      </c>
      <c r="AG50" s="75">
        <f t="shared" si="21"/>
        <v>3.1162035065803222</v>
      </c>
      <c r="AH50" s="75">
        <f t="shared" si="21"/>
        <v>3.157924666324579</v>
      </c>
      <c r="AI50" s="75">
        <f t="shared" si="21"/>
        <v>2.6697136459952939</v>
      </c>
      <c r="AJ50" s="1"/>
      <c r="AK50" s="1"/>
      <c r="AL50" s="1"/>
      <c r="AM50" s="1"/>
      <c r="AN50" s="1"/>
      <c r="AO50" s="1"/>
      <c r="AP50" s="1"/>
      <c r="AQ50" s="1"/>
    </row>
    <row r="51" spans="2:43" x14ac:dyDescent="0.25">
      <c r="B51" s="1"/>
      <c r="C51" s="1"/>
      <c r="D51" s="1"/>
      <c r="E51" s="1"/>
      <c r="F51" s="1"/>
      <c r="G51" s="1"/>
      <c r="H51" s="76">
        <f>H50/$G50-1</f>
        <v>0.11213402515219517</v>
      </c>
      <c r="I51" s="76">
        <f>I50/$G50-1</f>
        <v>-0.29714174832590334</v>
      </c>
      <c r="J51" s="76">
        <f t="shared" ref="J51:K51" si="22">J50/$G50-1</f>
        <v>-0.17458098170462222</v>
      </c>
      <c r="K51" s="76">
        <f t="shared" si="22"/>
        <v>3.2753915951080348E-3</v>
      </c>
      <c r="L51" s="76">
        <f>L50/$G50-1</f>
        <v>7.8821513849978153E-3</v>
      </c>
      <c r="M51" s="1"/>
      <c r="N51" s="1"/>
      <c r="O51" s="1"/>
      <c r="P51" s="1"/>
      <c r="Q51" s="1"/>
      <c r="R51" s="1"/>
      <c r="S51" s="76">
        <f>S50/$R$50-1</f>
        <v>0.10376582837919335</v>
      </c>
      <c r="T51" s="76">
        <f t="shared" ref="T51:W51" si="23">T50/$R$50-1</f>
        <v>3.1045273606515433E-2</v>
      </c>
      <c r="U51" s="76">
        <f t="shared" si="23"/>
        <v>0.14601723561168445</v>
      </c>
      <c r="V51" s="76">
        <f t="shared" si="23"/>
        <v>9.0411874441753026E-2</v>
      </c>
      <c r="W51" s="76">
        <f t="shared" si="23"/>
        <v>7.6002181439305261E-4</v>
      </c>
      <c r="X51" s="1"/>
      <c r="Y51" s="1"/>
      <c r="Z51" s="1"/>
      <c r="AA51" s="1"/>
      <c r="AB51" s="1"/>
      <c r="AC51" s="1"/>
      <c r="AD51" s="1"/>
      <c r="AE51" s="76">
        <f>AE50/$AD$50-1</f>
        <v>0.11223078698669853</v>
      </c>
      <c r="AF51" s="76">
        <f t="shared" ref="AF51:AI51" si="24">AF50/$AD$50-1</f>
        <v>-0.12112724809508923</v>
      </c>
      <c r="AG51" s="76">
        <f>AG50/$AD$50-1</f>
        <v>3.0982449220016584E-2</v>
      </c>
      <c r="AH51" s="76">
        <f t="shared" si="24"/>
        <v>4.4785714432511003E-2</v>
      </c>
      <c r="AI51" s="76">
        <f t="shared" si="24"/>
        <v>-0.11673678960563016</v>
      </c>
      <c r="AJ51" s="1"/>
      <c r="AK51" s="1"/>
      <c r="AL51" s="1"/>
      <c r="AM51" s="1"/>
      <c r="AN51" s="1"/>
      <c r="AO51" s="1"/>
      <c r="AP51" s="1"/>
      <c r="AQ51" s="1"/>
    </row>
    <row r="52" spans="2:43" x14ac:dyDescent="0.25">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2:43" x14ac:dyDescent="0.25">
      <c r="B53" s="1"/>
      <c r="C53" s="1"/>
      <c r="D53" s="1"/>
      <c r="E53" s="1"/>
      <c r="F53" s="1" t="s">
        <v>40</v>
      </c>
      <c r="G53" s="3">
        <f>G9</f>
        <v>21.878050901932124</v>
      </c>
      <c r="H53" s="3">
        <f>I9</f>
        <v>24.223686398227272</v>
      </c>
      <c r="I53" s="3">
        <f>I10</f>
        <v>11.102522932520833</v>
      </c>
      <c r="J53" s="3">
        <f>I11</f>
        <v>13.121163465706442</v>
      </c>
      <c r="K53" s="3">
        <f>I12</f>
        <v>20.186405331856058</v>
      </c>
      <c r="L53" s="3">
        <f>I13</f>
        <v>21.195725598448867</v>
      </c>
      <c r="M53" s="1"/>
      <c r="N53" s="1"/>
      <c r="O53" s="1"/>
      <c r="P53" s="1"/>
      <c r="Q53" s="1" t="s">
        <v>40</v>
      </c>
      <c r="R53" s="3">
        <f>R9</f>
        <v>28.536588132954943</v>
      </c>
      <c r="S53" s="3">
        <f>T9</f>
        <v>31.596112693339922</v>
      </c>
      <c r="T53" s="3">
        <f>T10</f>
        <v>16.653784398781251</v>
      </c>
      <c r="U53" s="3">
        <f>T11</f>
        <v>18.744519236723487</v>
      </c>
      <c r="V53" s="3">
        <f>T12</f>
        <v>26.330093911116599</v>
      </c>
      <c r="W53" s="3">
        <f>T13</f>
        <v>27.646598606672431</v>
      </c>
      <c r="X53" s="1"/>
      <c r="Y53" s="1"/>
      <c r="Z53" s="1"/>
      <c r="AA53" s="1"/>
      <c r="AB53" s="1"/>
      <c r="AC53" s="1" t="s">
        <v>40</v>
      </c>
      <c r="AD53" s="4">
        <f>AD9</f>
        <v>1.9191272720993093</v>
      </c>
      <c r="AE53" s="4">
        <f>AF9</f>
        <v>2.124884771774322</v>
      </c>
      <c r="AF53" s="4">
        <f>AF10</f>
        <v>0.79303735232291672</v>
      </c>
      <c r="AG53" s="4">
        <f>AF11</f>
        <v>1.0934302888088701</v>
      </c>
      <c r="AH53" s="4">
        <f>AF12</f>
        <v>1.6149124265484847</v>
      </c>
      <c r="AI53" s="4">
        <f>AF13</f>
        <v>1.6304404306499132</v>
      </c>
      <c r="AJ53" s="1"/>
      <c r="AK53" s="1"/>
      <c r="AL53" s="1"/>
      <c r="AM53" s="1"/>
      <c r="AN53" s="1"/>
      <c r="AO53" s="1"/>
      <c r="AP53" s="1"/>
      <c r="AQ53" s="1"/>
    </row>
    <row r="54" spans="2:43" x14ac:dyDescent="0.25">
      <c r="B54" s="1"/>
      <c r="C54" s="1"/>
      <c r="D54" s="1"/>
      <c r="E54" s="1"/>
      <c r="F54" s="1" t="s">
        <v>34</v>
      </c>
      <c r="G54" s="4">
        <f>G4</f>
        <v>0.5923040948879682</v>
      </c>
      <c r="H54" s="4">
        <f>I4</f>
        <v>0.54650620353345747</v>
      </c>
      <c r="I54" s="4">
        <f>I5</f>
        <v>0.76510868494684048</v>
      </c>
      <c r="J54" s="4">
        <f>I6</f>
        <v>0.43248692365957064</v>
      </c>
      <c r="K54" s="4">
        <f>I7</f>
        <v>0.54650620353345747</v>
      </c>
      <c r="L54" s="4">
        <f>I8</f>
        <v>0.82565685425918034</v>
      </c>
      <c r="M54" s="1"/>
      <c r="N54" s="1"/>
      <c r="O54" s="1"/>
      <c r="P54" s="1"/>
      <c r="Q54" s="1" t="s">
        <v>34</v>
      </c>
      <c r="R54" s="3">
        <f>R4</f>
        <v>0.78973879318395768</v>
      </c>
      <c r="S54" s="3">
        <f>T4</f>
        <v>0.72867493804460992</v>
      </c>
      <c r="T54" s="3">
        <f>T5</f>
        <v>1.0201449132624538</v>
      </c>
      <c r="U54" s="3">
        <f>T6</f>
        <v>0.57664923154609415</v>
      </c>
      <c r="V54" s="3">
        <f>T7</f>
        <v>0.72867493804460992</v>
      </c>
      <c r="W54" s="3">
        <f>T8</f>
        <v>1.100875805678907</v>
      </c>
      <c r="X54" s="1"/>
      <c r="Y54" s="1"/>
      <c r="Z54" s="1"/>
      <c r="AA54" s="1"/>
      <c r="AB54" s="1"/>
      <c r="AC54" s="1" t="s">
        <v>34</v>
      </c>
      <c r="AD54" s="4">
        <f>AD4</f>
        <v>3.7019005930498013E-2</v>
      </c>
      <c r="AE54" s="4">
        <f>AF4</f>
        <v>3.4156637720841092E-2</v>
      </c>
      <c r="AF54" s="4">
        <f>AF5</f>
        <v>4.781929280917753E-2</v>
      </c>
      <c r="AG54" s="4">
        <f>AF6</f>
        <v>2.7030432728723165E-2</v>
      </c>
      <c r="AH54" s="4">
        <f>AF7</f>
        <v>3.4156637720841092E-2</v>
      </c>
      <c r="AI54" s="4">
        <f>AF8</f>
        <v>5.1603553391198771E-2</v>
      </c>
      <c r="AJ54" s="1"/>
      <c r="AK54" s="1"/>
      <c r="AL54" s="1"/>
      <c r="AM54" s="1"/>
      <c r="AN54" s="1"/>
      <c r="AO54" s="1"/>
      <c r="AP54" s="1"/>
      <c r="AQ54" s="1"/>
    </row>
    <row r="55" spans="2:43" x14ac:dyDescent="0.25">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2:43" x14ac:dyDescent="0.25">
      <c r="B56" s="1"/>
      <c r="C56" s="1"/>
      <c r="D56" s="1"/>
      <c r="E56" s="1"/>
      <c r="G56" s="1">
        <v>2015</v>
      </c>
      <c r="H56" s="1" t="s">
        <v>39</v>
      </c>
      <c r="I56" s="1" t="s">
        <v>9</v>
      </c>
      <c r="J56" s="1" t="s">
        <v>8</v>
      </c>
      <c r="K56" s="1" t="s">
        <v>7</v>
      </c>
      <c r="L56" s="1" t="s">
        <v>6</v>
      </c>
      <c r="M56" s="1"/>
      <c r="N56" s="1"/>
      <c r="O56" s="1"/>
      <c r="P56" s="1"/>
      <c r="R56" s="1">
        <v>2015</v>
      </c>
      <c r="S56" s="1" t="s">
        <v>39</v>
      </c>
      <c r="T56" s="1" t="s">
        <v>9</v>
      </c>
      <c r="U56" s="1" t="s">
        <v>8</v>
      </c>
      <c r="V56" s="1" t="s">
        <v>7</v>
      </c>
      <c r="W56" s="1" t="s">
        <v>6</v>
      </c>
      <c r="X56" s="1"/>
      <c r="Y56" s="1"/>
      <c r="Z56" s="1"/>
      <c r="AA56" s="1"/>
      <c r="AB56" s="1"/>
      <c r="AD56" s="1">
        <v>2015</v>
      </c>
      <c r="AE56" s="1" t="s">
        <v>39</v>
      </c>
      <c r="AF56" s="1" t="s">
        <v>9</v>
      </c>
      <c r="AG56" s="1" t="s">
        <v>8</v>
      </c>
      <c r="AH56" s="1" t="s">
        <v>7</v>
      </c>
      <c r="AI56" s="1" t="s">
        <v>6</v>
      </c>
      <c r="AJ56" s="1"/>
      <c r="AK56" s="1"/>
      <c r="AL56" s="1"/>
      <c r="AM56" s="1"/>
      <c r="AN56" s="1"/>
      <c r="AO56" s="1"/>
      <c r="AP56" s="1"/>
      <c r="AQ56" s="1"/>
    </row>
    <row r="57" spans="2:43" x14ac:dyDescent="0.25">
      <c r="B57" s="1"/>
      <c r="C57" s="1"/>
      <c r="D57" s="1"/>
      <c r="E57" s="1"/>
      <c r="F57" s="1" t="s">
        <v>5</v>
      </c>
      <c r="G57" s="76">
        <f>G45/G$50</f>
        <v>3.2194351468776063E-2</v>
      </c>
      <c r="H57" s="76">
        <f t="shared" ref="H57:L57" si="25">H45/H$50</f>
        <v>2.9380934103735792E-2</v>
      </c>
      <c r="I57" s="76">
        <f t="shared" si="25"/>
        <v>5.2828989909951697E-2</v>
      </c>
      <c r="J57" s="76">
        <f t="shared" si="25"/>
        <v>4.8583560489676061E-2</v>
      </c>
      <c r="K57" s="76">
        <f t="shared" si="25"/>
        <v>3.4034468487818305E-2</v>
      </c>
      <c r="L57" s="76">
        <f t="shared" si="25"/>
        <v>2.9472724710755179E-2</v>
      </c>
      <c r="M57" s="1"/>
      <c r="N57" s="1"/>
      <c r="O57" s="1"/>
      <c r="P57" s="1"/>
      <c r="Q57" s="1" t="s">
        <v>5</v>
      </c>
      <c r="R57" s="76">
        <f t="shared" ref="R57:W57" si="26">R45/R$50</f>
        <v>0.28315588728034741</v>
      </c>
      <c r="S57" s="76">
        <f t="shared" si="26"/>
        <v>0.26037045217906796</v>
      </c>
      <c r="T57" s="76">
        <f t="shared" si="26"/>
        <v>0.31674388117625507</v>
      </c>
      <c r="U57" s="76">
        <f t="shared" si="26"/>
        <v>0.30776453721723629</v>
      </c>
      <c r="V57" s="76">
        <f t="shared" si="26"/>
        <v>0.27541936658872607</v>
      </c>
      <c r="W57" s="76">
        <f t="shared" si="26"/>
        <v>0.26106341141683259</v>
      </c>
      <c r="X57" s="1"/>
      <c r="Y57" s="1"/>
      <c r="Z57" s="1"/>
      <c r="AA57" s="1"/>
      <c r="AB57" s="1"/>
      <c r="AC57" s="1" t="s">
        <v>5</v>
      </c>
      <c r="AD57" s="76">
        <f t="shared" ref="AD57:AI57" si="27">AD45/AD$50</f>
        <v>0.19384655772077689</v>
      </c>
      <c r="AE57" s="76">
        <f t="shared" si="27"/>
        <v>0.17689119957761518</v>
      </c>
      <c r="AF57" s="76">
        <f t="shared" si="27"/>
        <v>0.27751152763742537</v>
      </c>
      <c r="AG57" s="76">
        <f t="shared" si="27"/>
        <v>0.25549329746371868</v>
      </c>
      <c r="AH57" s="76">
        <f t="shared" si="27"/>
        <v>0.19678424243423576</v>
      </c>
      <c r="AI57" s="76">
        <f t="shared" si="27"/>
        <v>0.14727045021827884</v>
      </c>
      <c r="AJ57" s="1"/>
      <c r="AK57" s="1"/>
      <c r="AL57" s="1"/>
      <c r="AM57" s="1"/>
      <c r="AN57" s="1"/>
      <c r="AO57" s="1"/>
      <c r="AP57" s="1"/>
      <c r="AQ57" s="1"/>
    </row>
    <row r="58" spans="2:43" x14ac:dyDescent="0.25">
      <c r="B58" s="1"/>
      <c r="C58" s="1"/>
      <c r="D58" s="1"/>
      <c r="E58" s="1"/>
      <c r="F58" s="1" t="s">
        <v>4</v>
      </c>
      <c r="G58" s="76">
        <f t="shared" ref="G58:L61" si="28">G46/G$50</f>
        <v>1.1589966528759384E-2</v>
      </c>
      <c r="H58" s="76">
        <f t="shared" si="28"/>
        <v>2.0032455070728948E-2</v>
      </c>
      <c r="I58" s="76">
        <f t="shared" si="28"/>
        <v>0.13679277580784241</v>
      </c>
      <c r="J58" s="76">
        <f t="shared" si="28"/>
        <v>0.1554673935669634</v>
      </c>
      <c r="K58" s="76">
        <f t="shared" si="28"/>
        <v>5.0333693862882091E-2</v>
      </c>
      <c r="L58" s="76">
        <f t="shared" si="28"/>
        <v>2.2104543533066384E-2</v>
      </c>
      <c r="M58" s="1"/>
      <c r="N58" s="1"/>
      <c r="O58" s="1"/>
      <c r="P58" s="1"/>
      <c r="Q58" s="1" t="s">
        <v>4</v>
      </c>
      <c r="R58" s="76">
        <f t="shared" ref="R58:W58" si="29">R46/R$50</f>
        <v>3.0580835826277519E-2</v>
      </c>
      <c r="S58" s="76">
        <f t="shared" si="29"/>
        <v>5.3257592491173004E-2</v>
      </c>
      <c r="T58" s="76">
        <f t="shared" si="29"/>
        <v>0.2271214947590946</v>
      </c>
      <c r="U58" s="76">
        <f t="shared" si="29"/>
        <v>0.23636316458283746</v>
      </c>
      <c r="V58" s="76">
        <f t="shared" si="29"/>
        <v>0.11279593648125731</v>
      </c>
      <c r="W58" s="76">
        <f t="shared" si="29"/>
        <v>5.0347943630389136E-2</v>
      </c>
      <c r="X58" s="1"/>
      <c r="Y58" s="1"/>
      <c r="Z58" s="1"/>
      <c r="AA58" s="1"/>
      <c r="AB58" s="1"/>
      <c r="AC58" s="1" t="s">
        <v>4</v>
      </c>
      <c r="AD58" s="76">
        <f t="shared" ref="AD58:AI58" si="30">AD46/AD$50</f>
        <v>2.9854443114215898E-2</v>
      </c>
      <c r="AE58" s="76">
        <f t="shared" si="30"/>
        <v>5.1596849658030679E-2</v>
      </c>
      <c r="AF58" s="76">
        <f t="shared" si="30"/>
        <v>0.23952487859982824</v>
      </c>
      <c r="AG58" s="76">
        <f t="shared" si="30"/>
        <v>0.21802094716903994</v>
      </c>
      <c r="AH58" s="76">
        <f t="shared" si="30"/>
        <v>0.12450263136175735</v>
      </c>
      <c r="AI58" s="76">
        <f t="shared" si="30"/>
        <v>5.5226418831854564E-2</v>
      </c>
      <c r="AJ58" s="1"/>
      <c r="AK58" s="1"/>
      <c r="AL58" s="1"/>
      <c r="AM58" s="1"/>
      <c r="AN58" s="1"/>
      <c r="AO58" s="1"/>
      <c r="AP58" s="1"/>
      <c r="AQ58" s="1"/>
    </row>
    <row r="59" spans="2:43" x14ac:dyDescent="0.25">
      <c r="B59" s="1"/>
      <c r="C59" s="1"/>
      <c r="D59" s="1"/>
      <c r="E59" s="1"/>
      <c r="F59" s="1" t="s">
        <v>3</v>
      </c>
      <c r="G59" s="76">
        <f t="shared" si="28"/>
        <v>6.21350983347378E-2</v>
      </c>
      <c r="H59" s="76">
        <f t="shared" si="28"/>
        <v>6.4357600657228536E-2</v>
      </c>
      <c r="I59" s="76">
        <f t="shared" si="28"/>
        <v>0.1061862697190029</v>
      </c>
      <c r="J59" s="76">
        <f t="shared" si="28"/>
        <v>0.10900531521866984</v>
      </c>
      <c r="K59" s="76">
        <f t="shared" si="28"/>
        <v>7.780626809407136E-2</v>
      </c>
      <c r="L59" s="76">
        <f t="shared" si="28"/>
        <v>7.2517639150813107E-2</v>
      </c>
      <c r="M59" s="1"/>
      <c r="N59" s="1"/>
      <c r="O59" s="1"/>
      <c r="P59" s="1"/>
      <c r="Q59" s="1" t="s">
        <v>3</v>
      </c>
      <c r="R59" s="76">
        <f t="shared" ref="R59:W59" si="31">R47/R$50</f>
        <v>5.0491951684128913E-2</v>
      </c>
      <c r="S59" s="76">
        <f t="shared" si="31"/>
        <v>5.1455723015740439E-2</v>
      </c>
      <c r="T59" s="76">
        <f t="shared" si="31"/>
        <v>6.3269359357630589E-2</v>
      </c>
      <c r="U59" s="76">
        <f t="shared" si="31"/>
        <v>6.5500135558551914E-2</v>
      </c>
      <c r="V59" s="76">
        <f t="shared" si="31"/>
        <v>5.7611713120020974E-2</v>
      </c>
      <c r="W59" s="76">
        <f t="shared" si="31"/>
        <v>5.8402460903760979E-2</v>
      </c>
      <c r="X59" s="1"/>
      <c r="Y59" s="1"/>
      <c r="Z59" s="1"/>
      <c r="AA59" s="1"/>
      <c r="AB59" s="1"/>
      <c r="AC59" s="1" t="s">
        <v>3</v>
      </c>
      <c r="AD59" s="76">
        <f t="shared" ref="AD59:AI59" si="32">AD47/AD$50</f>
        <v>6.3375404890185741E-2</v>
      </c>
      <c r="AE59" s="76">
        <f t="shared" si="32"/>
        <v>6.4102858999496193E-2</v>
      </c>
      <c r="AF59" s="76">
        <f t="shared" si="32"/>
        <v>8.931454334663716E-2</v>
      </c>
      <c r="AG59" s="76">
        <f t="shared" si="32"/>
        <v>8.9379159285745455E-2</v>
      </c>
      <c r="AH59" s="76">
        <f t="shared" si="32"/>
        <v>7.6725151266545E-2</v>
      </c>
      <c r="AI59" s="76">
        <f t="shared" si="32"/>
        <v>8.3665598042096931E-2</v>
      </c>
      <c r="AJ59" s="1"/>
      <c r="AK59" s="1"/>
      <c r="AL59" s="1"/>
      <c r="AM59" s="1"/>
      <c r="AN59" s="1"/>
      <c r="AO59" s="1"/>
      <c r="AP59" s="1"/>
      <c r="AQ59" s="1"/>
    </row>
    <row r="60" spans="2:43" x14ac:dyDescent="0.25">
      <c r="B60" s="1"/>
      <c r="C60" s="1"/>
      <c r="D60" s="1"/>
      <c r="E60" s="1"/>
      <c r="F60" s="1" t="s">
        <v>2</v>
      </c>
      <c r="G60" s="76">
        <f t="shared" si="28"/>
        <v>4.5233063813630375E-2</v>
      </c>
      <c r="H60" s="76">
        <f t="shared" si="28"/>
        <v>4.4849355945469981E-2</v>
      </c>
      <c r="I60" s="76">
        <f t="shared" si="28"/>
        <v>6.6345636876773528E-2</v>
      </c>
      <c r="J60" s="76">
        <f t="shared" si="28"/>
        <v>6.6644049048878662E-2</v>
      </c>
      <c r="K60" s="76">
        <f t="shared" si="28"/>
        <v>5.7169240446568508E-2</v>
      </c>
      <c r="L60" s="76">
        <f t="shared" si="28"/>
        <v>5.0523886838807965E-2</v>
      </c>
      <c r="M60" s="1"/>
      <c r="N60" s="1"/>
      <c r="O60" s="1"/>
      <c r="P60" s="1"/>
      <c r="Q60" s="1" t="s">
        <v>2</v>
      </c>
      <c r="R60" s="76">
        <f t="shared" ref="R60:W60" si="33">R48/R$50</f>
        <v>5.115008849514275E-2</v>
      </c>
      <c r="S60" s="76">
        <f t="shared" si="33"/>
        <v>5.1100691652664454E-2</v>
      </c>
      <c r="T60" s="76">
        <f t="shared" si="33"/>
        <v>5.1143772991067482E-2</v>
      </c>
      <c r="U60" s="76">
        <f t="shared" si="33"/>
        <v>5.4279405380204933E-2</v>
      </c>
      <c r="V60" s="76">
        <f t="shared" si="33"/>
        <v>5.948156603150432E-2</v>
      </c>
      <c r="W60" s="76">
        <f t="shared" si="33"/>
        <v>5.7539614033268974E-2</v>
      </c>
      <c r="X60" s="1"/>
      <c r="Y60" s="1"/>
      <c r="Z60" s="1"/>
      <c r="AA60" s="1"/>
      <c r="AB60" s="1"/>
      <c r="AC60" s="1" t="s">
        <v>2</v>
      </c>
      <c r="AD60" s="76">
        <f t="shared" ref="AD60:AI60" si="34">AD48/AD$50</f>
        <v>6.5741060625424036E-2</v>
      </c>
      <c r="AE60" s="76">
        <f t="shared" si="34"/>
        <v>6.5177714507030596E-2</v>
      </c>
      <c r="AF60" s="76">
        <f t="shared" si="34"/>
        <v>7.7114281498160034E-2</v>
      </c>
      <c r="AG60" s="76">
        <f t="shared" si="34"/>
        <v>7.7547048968614751E-2</v>
      </c>
      <c r="AH60" s="76">
        <f t="shared" si="34"/>
        <v>7.9787720493573633E-2</v>
      </c>
      <c r="AI60" s="76">
        <f t="shared" si="34"/>
        <v>8.3790940995463498E-2</v>
      </c>
      <c r="AJ60" s="1"/>
      <c r="AK60" s="1"/>
      <c r="AL60" s="1"/>
      <c r="AM60" s="1"/>
      <c r="AN60" s="1"/>
      <c r="AO60" s="1"/>
      <c r="AP60" s="1"/>
      <c r="AQ60" s="1"/>
    </row>
    <row r="61" spans="2:43" x14ac:dyDescent="0.25">
      <c r="B61" s="1"/>
      <c r="C61" s="1"/>
      <c r="D61" s="1"/>
      <c r="E61" s="1"/>
      <c r="F61" s="1" t="s">
        <v>1</v>
      </c>
      <c r="G61" s="76">
        <f t="shared" si="28"/>
        <v>0.84884751985409634</v>
      </c>
      <c r="H61" s="76">
        <f t="shared" si="28"/>
        <v>0.84137965422283678</v>
      </c>
      <c r="I61" s="76">
        <f t="shared" si="28"/>
        <v>0.63784632768642957</v>
      </c>
      <c r="J61" s="76">
        <f t="shared" si="28"/>
        <v>0.62029968167581195</v>
      </c>
      <c r="K61" s="76">
        <f t="shared" si="28"/>
        <v>0.78065632910865979</v>
      </c>
      <c r="L61" s="76">
        <f t="shared" si="28"/>
        <v>0.82538120576655738</v>
      </c>
      <c r="M61" s="1"/>
      <c r="N61" s="1"/>
      <c r="O61" s="1"/>
      <c r="P61" s="1"/>
      <c r="Q61" s="1" t="s">
        <v>1</v>
      </c>
      <c r="R61" s="76">
        <f t="shared" ref="R61:W61" si="35">R49/R$50</f>
        <v>0.58462123671410338</v>
      </c>
      <c r="S61" s="76">
        <f t="shared" si="35"/>
        <v>0.58381554066135422</v>
      </c>
      <c r="T61" s="76">
        <f t="shared" si="35"/>
        <v>0.34172149171595229</v>
      </c>
      <c r="U61" s="76">
        <f t="shared" si="35"/>
        <v>0.33609275726116944</v>
      </c>
      <c r="V61" s="76">
        <f t="shared" si="35"/>
        <v>0.49469141777849124</v>
      </c>
      <c r="W61" s="76">
        <f t="shared" si="35"/>
        <v>0.57264657001574848</v>
      </c>
      <c r="X61" s="1"/>
      <c r="Y61" s="1"/>
      <c r="Z61" s="1"/>
      <c r="AA61" s="1"/>
      <c r="AB61" s="1"/>
      <c r="AC61" s="1" t="s">
        <v>1</v>
      </c>
      <c r="AD61" s="76">
        <f t="shared" ref="AD61:AI61" si="36">AD49/AD$50</f>
        <v>0.6471825336493976</v>
      </c>
      <c r="AE61" s="76">
        <f t="shared" si="36"/>
        <v>0.64223137725782731</v>
      </c>
      <c r="AF61" s="76">
        <f t="shared" si="36"/>
        <v>0.31653476891794924</v>
      </c>
      <c r="AG61" s="76">
        <f t="shared" si="36"/>
        <v>0.35955954711288129</v>
      </c>
      <c r="AH61" s="76">
        <f t="shared" si="36"/>
        <v>0.52220025444388818</v>
      </c>
      <c r="AI61" s="76">
        <f t="shared" si="36"/>
        <v>0.63004659191230616</v>
      </c>
      <c r="AJ61" s="1"/>
      <c r="AK61" s="1"/>
      <c r="AL61" s="1"/>
      <c r="AM61" s="1"/>
      <c r="AN61" s="1"/>
      <c r="AO61" s="1"/>
      <c r="AP61" s="1"/>
      <c r="AQ61" s="1"/>
    </row>
    <row r="62" spans="2:43" x14ac:dyDescent="0.25">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2:43" x14ac:dyDescent="0.25">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2:43" x14ac:dyDescent="0.25">
      <c r="B64" s="1"/>
      <c r="C64" s="1"/>
      <c r="D64" s="1"/>
      <c r="E64" s="1"/>
      <c r="F64" s="1"/>
      <c r="G64" s="4"/>
      <c r="H64" s="4"/>
      <c r="I64" s="4"/>
      <c r="J64" s="4"/>
      <c r="K64" s="4"/>
      <c r="L64" s="4"/>
      <c r="M64" s="1"/>
      <c r="N64" s="1"/>
      <c r="O64" s="1"/>
      <c r="P64" s="1"/>
      <c r="Q64" s="1"/>
      <c r="R64" s="3"/>
      <c r="S64" s="3"/>
      <c r="T64" s="3"/>
      <c r="U64" s="3"/>
      <c r="V64" s="3"/>
      <c r="W64" s="3"/>
      <c r="X64" s="1"/>
      <c r="Y64" s="1"/>
      <c r="Z64" s="1"/>
      <c r="AA64" s="1"/>
      <c r="AB64" s="1"/>
      <c r="AC64" s="1"/>
      <c r="AD64" s="4"/>
      <c r="AE64" s="4"/>
      <c r="AF64" s="4"/>
      <c r="AG64" s="4"/>
      <c r="AH64" s="4"/>
      <c r="AI64" s="4"/>
      <c r="AJ64" s="1"/>
      <c r="AK64" s="1"/>
      <c r="AL64" s="1"/>
      <c r="AM64" s="1"/>
      <c r="AN64" s="1"/>
      <c r="AO64" s="1"/>
      <c r="AP64" s="1"/>
      <c r="AQ64" s="1"/>
    </row>
    <row r="65" spans="2:43" x14ac:dyDescent="0.25">
      <c r="B65" s="1"/>
      <c r="C65" s="1"/>
      <c r="D65" s="1"/>
      <c r="E65" s="1"/>
      <c r="F65" s="1"/>
      <c r="G65" s="4"/>
      <c r="H65" s="4"/>
      <c r="I65" s="4"/>
      <c r="J65" s="4"/>
      <c r="K65" s="4"/>
      <c r="L65" s="4"/>
      <c r="M65" s="1"/>
      <c r="N65" s="1"/>
      <c r="O65" s="1"/>
      <c r="P65" s="1"/>
      <c r="Q65" s="1"/>
      <c r="R65" s="3"/>
      <c r="S65" s="3"/>
      <c r="T65" s="3"/>
      <c r="U65" s="3"/>
      <c r="V65" s="3"/>
      <c r="W65" s="3"/>
      <c r="X65" s="1"/>
      <c r="Y65" s="1"/>
      <c r="Z65" s="1"/>
      <c r="AA65" s="1"/>
      <c r="AB65" s="1"/>
      <c r="AC65" s="1"/>
      <c r="AD65" s="4"/>
      <c r="AE65" s="4"/>
      <c r="AF65" s="4"/>
      <c r="AG65" s="4"/>
      <c r="AH65" s="4"/>
      <c r="AI65" s="4"/>
      <c r="AJ65" s="1"/>
      <c r="AK65" s="1"/>
      <c r="AL65" s="1"/>
      <c r="AM65" s="1"/>
      <c r="AN65" s="1"/>
      <c r="AO65" s="1"/>
      <c r="AP65" s="1"/>
      <c r="AQ65" s="1"/>
    </row>
    <row r="66" spans="2:43" x14ac:dyDescent="0.25">
      <c r="B66" s="1"/>
      <c r="C66" s="1"/>
      <c r="D66" s="1"/>
      <c r="E66" s="1"/>
      <c r="F66" s="1"/>
      <c r="G66" s="4"/>
      <c r="H66" s="4"/>
      <c r="I66" s="4"/>
      <c r="J66" s="4"/>
      <c r="K66" s="4"/>
      <c r="L66" s="4"/>
      <c r="M66" s="1"/>
      <c r="N66" s="1"/>
      <c r="O66" s="1"/>
      <c r="P66" s="1"/>
      <c r="Q66" s="1"/>
      <c r="R66" s="3"/>
      <c r="S66" s="3"/>
      <c r="T66" s="3"/>
      <c r="U66" s="3"/>
      <c r="V66" s="3"/>
      <c r="W66" s="3"/>
      <c r="X66" s="1"/>
      <c r="Y66" s="1"/>
      <c r="Z66" s="1"/>
      <c r="AA66" s="1"/>
      <c r="AB66" s="1"/>
      <c r="AC66" s="1"/>
      <c r="AD66" s="4"/>
      <c r="AE66" s="4"/>
      <c r="AF66" s="4"/>
      <c r="AG66" s="4"/>
      <c r="AH66" s="4"/>
      <c r="AI66" s="4"/>
      <c r="AJ66" s="1"/>
      <c r="AK66" s="1"/>
      <c r="AL66" s="1"/>
      <c r="AM66" s="1"/>
      <c r="AN66" s="1"/>
      <c r="AO66" s="1"/>
      <c r="AP66" s="1"/>
      <c r="AQ66" s="1"/>
    </row>
    <row r="67" spans="2:43" x14ac:dyDescent="0.25">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2:43" x14ac:dyDescent="0.25">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2:43" x14ac:dyDescent="0.25">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2:43" x14ac:dyDescent="0.25">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2:43" x14ac:dyDescent="0.25">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2:43" x14ac:dyDescent="0.25">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2:43" x14ac:dyDescent="0.25">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2:43" x14ac:dyDescent="0.25">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2:43" x14ac:dyDescent="0.25">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2:43" x14ac:dyDescent="0.25">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2:43" x14ac:dyDescent="0.25">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2:43" x14ac:dyDescent="0.25">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2:43" x14ac:dyDescent="0.25">
      <c r="B79" s="1"/>
      <c r="C79" s="1"/>
      <c r="D79" s="1"/>
      <c r="E79" s="1"/>
      <c r="F79" s="1" t="s">
        <v>41</v>
      </c>
      <c r="G79" s="4">
        <f t="shared" ref="G79:L79" si="37">SUM(G45:G46)</f>
        <v>1.1590411065433621</v>
      </c>
      <c r="H79" s="4">
        <f t="shared" si="37"/>
        <v>1.4547287432185558</v>
      </c>
      <c r="I79" s="4">
        <f t="shared" si="37"/>
        <v>3.5280617987642269</v>
      </c>
      <c r="J79" s="4">
        <f t="shared" si="37"/>
        <v>4.4585470129995741</v>
      </c>
      <c r="K79" s="4">
        <f t="shared" si="37"/>
        <v>2.2406756740416824</v>
      </c>
      <c r="L79" s="4">
        <f t="shared" si="37"/>
        <v>1.3760947570986337</v>
      </c>
      <c r="M79" s="1"/>
      <c r="N79" s="1"/>
      <c r="O79" s="1"/>
      <c r="P79" s="1"/>
      <c r="Q79" s="1" t="s">
        <v>41</v>
      </c>
      <c r="R79" s="3">
        <f t="shared" ref="R79:W79" si="38">SUM(R45:R46)</f>
        <v>15.737960123162321</v>
      </c>
      <c r="S79" s="3">
        <f t="shared" si="38"/>
        <v>17.365005268149424</v>
      </c>
      <c r="T79" s="3">
        <f t="shared" si="38"/>
        <v>28.128866467489807</v>
      </c>
      <c r="U79" s="3">
        <f t="shared" si="38"/>
        <v>31.280599678504949</v>
      </c>
      <c r="V79" s="3">
        <f t="shared" si="38"/>
        <v>21.234708693049164</v>
      </c>
      <c r="W79" s="3">
        <f t="shared" si="38"/>
        <v>15.633185335746385</v>
      </c>
      <c r="X79" s="1"/>
      <c r="Y79" s="1"/>
      <c r="Z79" s="1"/>
      <c r="AA79" s="1"/>
      <c r="AB79" s="1"/>
      <c r="AC79" s="1" t="s">
        <v>41</v>
      </c>
      <c r="AD79" s="4">
        <f t="shared" ref="AD79:AI79" si="39">SUM(AD45:AD46)</f>
        <v>0.67614908843008648</v>
      </c>
      <c r="AE79" s="4">
        <f t="shared" si="39"/>
        <v>0.76812684235526685</v>
      </c>
      <c r="AF79" s="4">
        <f t="shared" si="39"/>
        <v>1.3734778629405688</v>
      </c>
      <c r="AG79" s="4">
        <f t="shared" si="39"/>
        <v>1.4755667495403348</v>
      </c>
      <c r="AH79" s="4">
        <f t="shared" si="39"/>
        <v>1.0145997437266787</v>
      </c>
      <c r="AI79" s="4">
        <f t="shared" si="39"/>
        <v>0.54060865457446328</v>
      </c>
      <c r="AJ79" s="1"/>
      <c r="AK79" s="1"/>
      <c r="AL79" s="1"/>
      <c r="AM79" s="1"/>
      <c r="AN79" s="1"/>
      <c r="AO79" s="1"/>
      <c r="AP79" s="1"/>
      <c r="AQ79" s="1"/>
    </row>
    <row r="80" spans="2:43" x14ac:dyDescent="0.25">
      <c r="B80" s="1"/>
      <c r="C80" s="1"/>
      <c r="D80" s="1"/>
      <c r="E80" s="1"/>
      <c r="F80" s="1" t="s">
        <v>42</v>
      </c>
      <c r="G80" s="3">
        <f t="shared" ref="G80:L80" si="40">SUM(G47:G49)</f>
        <v>25.312562416174586</v>
      </c>
      <c r="H80" s="3">
        <f t="shared" si="40"/>
        <v>27.985242234734784</v>
      </c>
      <c r="I80" s="3">
        <f t="shared" si="40"/>
        <v>15.077723172223171</v>
      </c>
      <c r="J80" s="3">
        <f t="shared" si="40"/>
        <v>17.391617979426737</v>
      </c>
      <c r="K80" s="3">
        <f t="shared" si="40"/>
        <v>24.317632716363612</v>
      </c>
      <c r="L80" s="3">
        <f t="shared" si="40"/>
        <v>25.304161951989016</v>
      </c>
      <c r="M80" s="1"/>
      <c r="N80" s="1"/>
      <c r="O80" s="1"/>
      <c r="P80" s="1"/>
      <c r="Q80" s="1" t="s">
        <v>42</v>
      </c>
      <c r="R80" s="3">
        <f t="shared" ref="R80:W80" si="41">SUM(R47:R49)</f>
        <v>34.424991689825475</v>
      </c>
      <c r="S80" s="3">
        <f t="shared" si="41"/>
        <v>38.003146793658615</v>
      </c>
      <c r="T80" s="3">
        <f t="shared" si="41"/>
        <v>23.591407909442655</v>
      </c>
      <c r="U80" s="3">
        <f t="shared" si="41"/>
        <v>26.207007688337463</v>
      </c>
      <c r="V80" s="3">
        <f t="shared" si="41"/>
        <v>33.463569620882197</v>
      </c>
      <c r="W80" s="3">
        <f t="shared" si="41"/>
        <v>34.567891414893637</v>
      </c>
      <c r="X80" s="1"/>
      <c r="Y80" s="1"/>
      <c r="Z80" s="1"/>
      <c r="AA80" s="1"/>
      <c r="AB80" s="1"/>
      <c r="AC80" s="1" t="s">
        <v>42</v>
      </c>
      <c r="AD80" s="4">
        <f t="shared" ref="AD80:AI80" si="42">SUM(AD47:AD49)</f>
        <v>2.3464081907339454</v>
      </c>
      <c r="AE80" s="4">
        <f t="shared" si="42"/>
        <v>2.5936544189617177</v>
      </c>
      <c r="AF80" s="4">
        <f t="shared" si="42"/>
        <v>1.2829653707885433</v>
      </c>
      <c r="AG80" s="4">
        <f t="shared" si="42"/>
        <v>1.6406367570399878</v>
      </c>
      <c r="AH80" s="4">
        <f t="shared" si="42"/>
        <v>2.1433249225979001</v>
      </c>
      <c r="AI80" s="4">
        <f t="shared" si="42"/>
        <v>2.1291049914208307</v>
      </c>
      <c r="AJ80" s="1"/>
      <c r="AK80" s="1"/>
      <c r="AL80" s="1"/>
      <c r="AM80" s="1"/>
      <c r="AN80" s="1"/>
      <c r="AO80" s="1"/>
      <c r="AP80" s="1"/>
      <c r="AQ80" s="1"/>
    </row>
    <row r="81" spans="2:43" x14ac:dyDescent="0.25">
      <c r="B81" s="1"/>
      <c r="C81" s="1"/>
      <c r="D81" s="1"/>
      <c r="E81" s="1"/>
      <c r="F81" s="1"/>
      <c r="G81" s="1"/>
      <c r="H81" s="76">
        <f>H79/$G79-1</f>
        <v>0.25511402055189447</v>
      </c>
      <c r="I81" s="76">
        <f t="shared" ref="I81:L81" si="43">I79/$G79-1</f>
        <v>2.0439488115189079</v>
      </c>
      <c r="J81" s="76">
        <f t="shared" si="43"/>
        <v>2.8467548629887793</v>
      </c>
      <c r="K81" s="76">
        <f t="shared" si="43"/>
        <v>0.93321501833882903</v>
      </c>
      <c r="L81" s="76">
        <f t="shared" si="43"/>
        <v>0.18727001944098109</v>
      </c>
      <c r="M81" s="1"/>
      <c r="N81" s="1"/>
      <c r="O81" s="1"/>
      <c r="P81" s="1"/>
      <c r="Q81" s="1"/>
      <c r="R81" s="1"/>
      <c r="S81" s="76">
        <f>S79/$R79-1</f>
        <v>0.10338348377134987</v>
      </c>
      <c r="T81" s="76">
        <f t="shared" ref="T81:W81" si="44">T79/$R79-1</f>
        <v>0.78732607322413961</v>
      </c>
      <c r="U81" s="76">
        <f t="shared" si="44"/>
        <v>0.98758920684185569</v>
      </c>
      <c r="V81" s="76">
        <f t="shared" si="44"/>
        <v>0.34926690161052143</v>
      </c>
      <c r="W81" s="76">
        <f t="shared" si="44"/>
        <v>-6.6574566586767858E-3</v>
      </c>
      <c r="X81" s="1"/>
      <c r="Y81" s="1"/>
      <c r="Z81" s="1"/>
      <c r="AA81" s="1"/>
      <c r="AB81" s="1"/>
      <c r="AC81" s="1"/>
      <c r="AD81" s="1"/>
      <c r="AE81" s="76">
        <f>AE79/$AD79-1</f>
        <v>0.13603176503386027</v>
      </c>
      <c r="AF81" s="76">
        <f t="shared" ref="AF81:AI81" si="45">AF79/$AD79-1</f>
        <v>1.0313239882191838</v>
      </c>
      <c r="AG81" s="76">
        <f t="shared" si="45"/>
        <v>1.1823097520790458</v>
      </c>
      <c r="AH81" s="76">
        <f t="shared" si="45"/>
        <v>0.50055625466037723</v>
      </c>
      <c r="AI81" s="76">
        <f t="shared" si="45"/>
        <v>-0.20045939005896929</v>
      </c>
      <c r="AJ81" s="1"/>
      <c r="AK81" s="1"/>
      <c r="AL81" s="1"/>
      <c r="AM81" s="1"/>
      <c r="AN81" s="1"/>
      <c r="AO81" s="1"/>
      <c r="AP81" s="1"/>
      <c r="AQ81" s="1"/>
    </row>
    <row r="82" spans="2:43" x14ac:dyDescent="0.25">
      <c r="B82" s="1"/>
      <c r="C82" s="1"/>
      <c r="D82" s="1"/>
      <c r="E82" s="1"/>
      <c r="F82" s="1"/>
      <c r="G82" s="1"/>
      <c r="H82" s="76">
        <f>H80/$G80-1</f>
        <v>0.10558709049749826</v>
      </c>
      <c r="I82" s="76">
        <f t="shared" ref="I82:L82" si="46">I80/$G80-1</f>
        <v>-0.40433833112887096</v>
      </c>
      <c r="J82" s="76">
        <f t="shared" si="46"/>
        <v>-0.3129254283511973</v>
      </c>
      <c r="K82" s="76">
        <f t="shared" si="46"/>
        <v>-3.9305767762777721E-2</v>
      </c>
      <c r="L82" s="76">
        <f t="shared" si="46"/>
        <v>-3.3186937171569841E-4</v>
      </c>
      <c r="M82" s="1"/>
      <c r="N82" s="1"/>
      <c r="O82" s="1"/>
      <c r="P82" s="1"/>
      <c r="Q82" s="1"/>
      <c r="R82" s="1"/>
      <c r="S82" s="76">
        <f>S80/$R80-1</f>
        <v>0.1039406236048761</v>
      </c>
      <c r="T82" s="76">
        <f t="shared" ref="T82:W82" si="47">T80/$R80-1</f>
        <v>-0.31470112986504384</v>
      </c>
      <c r="U82" s="76">
        <f t="shared" si="47"/>
        <v>-0.23872145200595329</v>
      </c>
      <c r="V82" s="76">
        <f t="shared" si="47"/>
        <v>-2.7928026173712373E-2</v>
      </c>
      <c r="W82" s="76">
        <f t="shared" si="47"/>
        <v>4.1510460294575946E-3</v>
      </c>
      <c r="X82" s="1"/>
      <c r="Y82" s="1"/>
      <c r="Z82" s="1"/>
      <c r="AA82" s="1"/>
      <c r="AB82" s="1"/>
      <c r="AC82" s="1"/>
      <c r="AD82" s="1"/>
      <c r="AE82" s="76">
        <f>AE80/$AD80-1</f>
        <v>0.10537221494715077</v>
      </c>
      <c r="AF82" s="76">
        <f t="shared" ref="AF82:AI82" si="48">AF80/$AD80-1</f>
        <v>-0.45322157676783514</v>
      </c>
      <c r="AG82" s="76">
        <f t="shared" si="48"/>
        <v>-0.30078800290634666</v>
      </c>
      <c r="AH82" s="76">
        <f t="shared" si="48"/>
        <v>-8.6550698611617904E-2</v>
      </c>
      <c r="AI82" s="76">
        <f t="shared" si="48"/>
        <v>-9.2610995892041803E-2</v>
      </c>
      <c r="AJ82" s="1"/>
      <c r="AK82" s="1"/>
      <c r="AL82" s="1"/>
      <c r="AM82" s="1"/>
      <c r="AN82" s="1"/>
      <c r="AO82" s="1"/>
      <c r="AP82" s="1"/>
      <c r="AQ82" s="1"/>
    </row>
    <row r="83" spans="2:43" x14ac:dyDescent="0.25">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2:43" x14ac:dyDescent="0.25">
      <c r="B84" s="1"/>
      <c r="C84" s="1"/>
      <c r="D84" s="1"/>
      <c r="E84" s="1"/>
      <c r="F84" s="1" t="s">
        <v>41</v>
      </c>
      <c r="G84" s="76">
        <f>G79/G$50</f>
        <v>4.3784317997535446E-2</v>
      </c>
      <c r="H84" s="76">
        <f t="shared" ref="H84:L84" si="49">H79/H$50</f>
        <v>4.9413389174464743E-2</v>
      </c>
      <c r="I84" s="76">
        <f t="shared" si="49"/>
        <v>0.1896217657177941</v>
      </c>
      <c r="J84" s="76">
        <f t="shared" si="49"/>
        <v>0.20405095405663948</v>
      </c>
      <c r="K84" s="76">
        <f t="shared" si="49"/>
        <v>8.4368162350700396E-2</v>
      </c>
      <c r="L84" s="76">
        <f t="shared" si="49"/>
        <v>5.1577268243821563E-2</v>
      </c>
      <c r="M84" s="1"/>
      <c r="N84" s="1"/>
      <c r="O84" s="1"/>
      <c r="P84" s="1"/>
      <c r="Q84" s="1" t="s">
        <v>41</v>
      </c>
      <c r="R84" s="76">
        <f>R79/R$50</f>
        <v>0.31373672310662487</v>
      </c>
      <c r="S84" s="76">
        <f t="shared" ref="S84:W84" si="50">S79/S$50</f>
        <v>0.31362804467024097</v>
      </c>
      <c r="T84" s="76">
        <f t="shared" si="50"/>
        <v>0.54386537593534967</v>
      </c>
      <c r="U84" s="76">
        <f t="shared" si="50"/>
        <v>0.54412770180007375</v>
      </c>
      <c r="V84" s="76">
        <f t="shared" si="50"/>
        <v>0.38821530306998342</v>
      </c>
      <c r="W84" s="76">
        <f t="shared" si="50"/>
        <v>0.31141135504722173</v>
      </c>
      <c r="X84" s="1"/>
      <c r="Y84" s="1"/>
      <c r="Z84" s="1"/>
      <c r="AA84" s="1"/>
      <c r="AB84" s="1"/>
      <c r="AC84" s="1" t="s">
        <v>41</v>
      </c>
      <c r="AD84" s="76">
        <f>AD79/AD$50</f>
        <v>0.22370100083499278</v>
      </c>
      <c r="AE84" s="76">
        <f t="shared" ref="AE84:AI84" si="51">AE79/AE$50</f>
        <v>0.22848804923564586</v>
      </c>
      <c r="AF84" s="76">
        <f t="shared" si="51"/>
        <v>0.51703640623725367</v>
      </c>
      <c r="AG84" s="76">
        <f t="shared" si="51"/>
        <v>0.4735142446327586</v>
      </c>
      <c r="AH84" s="76">
        <f t="shared" si="51"/>
        <v>0.32128687379599313</v>
      </c>
      <c r="AI84" s="76">
        <f t="shared" si="51"/>
        <v>0.20249686905013342</v>
      </c>
      <c r="AJ84" s="1"/>
      <c r="AK84" s="1"/>
      <c r="AL84" s="1"/>
      <c r="AM84" s="1"/>
      <c r="AN84" s="1"/>
      <c r="AO84" s="1"/>
      <c r="AP84" s="1"/>
      <c r="AQ84" s="1"/>
    </row>
    <row r="85" spans="2:43" x14ac:dyDescent="0.25">
      <c r="B85" s="1"/>
      <c r="C85" s="1"/>
      <c r="D85" s="1"/>
      <c r="E85" s="1"/>
      <c r="F85" s="1" t="s">
        <v>42</v>
      </c>
      <c r="G85" s="76">
        <f>G80/G$50</f>
        <v>0.95621568200246454</v>
      </c>
      <c r="H85" s="76">
        <f t="shared" ref="H85:L85" si="52">H80/H$50</f>
        <v>0.95058661082553519</v>
      </c>
      <c r="I85" s="76">
        <f t="shared" si="52"/>
        <v>0.81037823428220601</v>
      </c>
      <c r="J85" s="76">
        <f t="shared" si="52"/>
        <v>0.79594904594336036</v>
      </c>
      <c r="K85" s="76">
        <f t="shared" si="52"/>
        <v>0.91563183764929956</v>
      </c>
      <c r="L85" s="76">
        <f t="shared" si="52"/>
        <v>0.94842273175617842</v>
      </c>
      <c r="M85" s="1"/>
      <c r="N85" s="1"/>
      <c r="O85" s="1"/>
      <c r="P85" s="1"/>
      <c r="Q85" s="1" t="s">
        <v>42</v>
      </c>
      <c r="R85" s="76">
        <f>R80/R$50</f>
        <v>0.68626327689337507</v>
      </c>
      <c r="S85" s="76">
        <f t="shared" ref="S85:W85" si="53">S80/S$50</f>
        <v>0.68637195532975914</v>
      </c>
      <c r="T85" s="76">
        <f t="shared" si="53"/>
        <v>0.45613462406465033</v>
      </c>
      <c r="U85" s="76">
        <f t="shared" si="53"/>
        <v>0.45587229819992631</v>
      </c>
      <c r="V85" s="76">
        <f t="shared" si="53"/>
        <v>0.61178469693001658</v>
      </c>
      <c r="W85" s="76">
        <f t="shared" si="53"/>
        <v>0.68858864495277849</v>
      </c>
      <c r="X85" s="1"/>
      <c r="Y85" s="1"/>
      <c r="Z85" s="1"/>
      <c r="AA85" s="1"/>
      <c r="AB85" s="1"/>
      <c r="AC85" s="1" t="s">
        <v>42</v>
      </c>
      <c r="AD85" s="76">
        <f>AD80/AD$50</f>
        <v>0.77629899916500733</v>
      </c>
      <c r="AE85" s="76">
        <f t="shared" ref="AE85:AI85" si="54">AE80/AE$50</f>
        <v>0.77151195076435408</v>
      </c>
      <c r="AF85" s="76">
        <f t="shared" si="54"/>
        <v>0.48296359376274645</v>
      </c>
      <c r="AG85" s="76">
        <f t="shared" si="54"/>
        <v>0.52648575536724151</v>
      </c>
      <c r="AH85" s="76">
        <f t="shared" si="54"/>
        <v>0.67871312620400681</v>
      </c>
      <c r="AI85" s="76">
        <f t="shared" si="54"/>
        <v>0.79750313094986658</v>
      </c>
      <c r="AJ85" s="1"/>
      <c r="AK85" s="1"/>
      <c r="AL85" s="1"/>
      <c r="AM85" s="1"/>
      <c r="AN85" s="1"/>
      <c r="AO85" s="1"/>
      <c r="AP85" s="1"/>
      <c r="AQ85" s="1"/>
    </row>
    <row r="86" spans="2:43" x14ac:dyDescent="0.25">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2:43" x14ac:dyDescent="0.25">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2:43" x14ac:dyDescent="0.25">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2:43" x14ac:dyDescent="0.25">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2:43" x14ac:dyDescent="0.25">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2:43" x14ac:dyDescent="0.25">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2:43" x14ac:dyDescent="0.25">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2:43" x14ac:dyDescent="0.25">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2:43" x14ac:dyDescent="0.25">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2:43" x14ac:dyDescent="0.25">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sheetData>
  <mergeCells count="14">
    <mergeCell ref="B4:B8"/>
    <mergeCell ref="AO4:AO8"/>
    <mergeCell ref="B9:B13"/>
    <mergeCell ref="AO9:AO13"/>
    <mergeCell ref="B14:B18"/>
    <mergeCell ref="AO14:AO18"/>
    <mergeCell ref="B34:B38"/>
    <mergeCell ref="AO34:AO38"/>
    <mergeCell ref="B19:B23"/>
    <mergeCell ref="AO19:AO23"/>
    <mergeCell ref="B24:B28"/>
    <mergeCell ref="AO24:AO28"/>
    <mergeCell ref="B29:B33"/>
    <mergeCell ref="AO29:AO3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9AA7F-9FA7-4127-AFB5-10FD85719779}">
  <dimension ref="B2:N30"/>
  <sheetViews>
    <sheetView tabSelected="1" zoomScale="85" zoomScaleNormal="85" workbookViewId="0">
      <selection activeCell="F30" sqref="F30"/>
    </sheetView>
  </sheetViews>
  <sheetFormatPr baseColWidth="10" defaultRowHeight="15" x14ac:dyDescent="0.25"/>
  <cols>
    <col min="5" max="12" width="8.85546875" customWidth="1"/>
  </cols>
  <sheetData>
    <row r="2" spans="2:14" x14ac:dyDescent="0.25">
      <c r="B2" s="77"/>
      <c r="C2" s="78"/>
      <c r="D2" s="79"/>
      <c r="E2" s="129" t="s">
        <v>45</v>
      </c>
      <c r="F2" s="130"/>
      <c r="G2" s="130"/>
      <c r="H2" s="130"/>
      <c r="I2" s="130"/>
      <c r="J2" s="130"/>
      <c r="K2" s="130"/>
      <c r="L2" s="131"/>
    </row>
    <row r="3" spans="2:14" x14ac:dyDescent="0.25">
      <c r="B3" s="77"/>
      <c r="C3" s="132" t="s">
        <v>46</v>
      </c>
      <c r="D3" s="132"/>
      <c r="E3" s="81">
        <f>[4]Parametres!$G$3</f>
        <v>2015</v>
      </c>
      <c r="F3" s="81">
        <f>[4]Parametres!$E$3</f>
        <v>2020</v>
      </c>
      <c r="G3" s="81">
        <f>[4]Parametres!$E$4</f>
        <v>2025</v>
      </c>
      <c r="H3" s="82">
        <f>[4]Parametres!$E$5</f>
        <v>2030</v>
      </c>
      <c r="I3" s="82">
        <f>[4]Parametres!$E$6</f>
        <v>2035</v>
      </c>
      <c r="J3" s="82">
        <f>[4]Parametres!$E$7</f>
        <v>2040</v>
      </c>
      <c r="K3" s="82">
        <f>[4]Parametres!$E$8</f>
        <v>2045</v>
      </c>
      <c r="L3" s="82">
        <f>[4]Parametres!$E$9</f>
        <v>2050</v>
      </c>
      <c r="N3" s="80" t="s">
        <v>47</v>
      </c>
    </row>
    <row r="4" spans="2:14" x14ac:dyDescent="0.25">
      <c r="B4" s="126" t="s">
        <v>5</v>
      </c>
      <c r="C4" s="83" t="s">
        <v>48</v>
      </c>
      <c r="D4" s="84" t="s">
        <v>49</v>
      </c>
      <c r="E4" s="85">
        <v>20.000000000000004</v>
      </c>
      <c r="F4" s="85">
        <v>20.398786841900613</v>
      </c>
      <c r="G4" s="85">
        <v>20.699393420950308</v>
      </c>
      <c r="H4" s="85">
        <v>21</v>
      </c>
      <c r="I4" s="85">
        <v>21.250000000000007</v>
      </c>
      <c r="J4" s="85">
        <v>21.500000000000007</v>
      </c>
      <c r="K4" s="85">
        <v>21.75</v>
      </c>
      <c r="L4" s="85">
        <v>22</v>
      </c>
      <c r="N4" s="86">
        <f>L4/E4-1</f>
        <v>9.9999999999999867E-2</v>
      </c>
    </row>
    <row r="5" spans="2:14" x14ac:dyDescent="0.25">
      <c r="B5" s="127"/>
      <c r="C5" s="87" t="s">
        <v>9</v>
      </c>
      <c r="D5" s="88" t="s">
        <v>50</v>
      </c>
      <c r="E5" s="89">
        <v>20.000000000000004</v>
      </c>
      <c r="F5" s="89">
        <v>20.398786841900613</v>
      </c>
      <c r="G5" s="89">
        <v>22.098982495950306</v>
      </c>
      <c r="H5" s="89">
        <v>23.799178150000003</v>
      </c>
      <c r="I5" s="89">
        <v>24.099383612499992</v>
      </c>
      <c r="J5" s="89">
        <v>24.399589074999998</v>
      </c>
      <c r="K5" s="89">
        <v>24.699794537499997</v>
      </c>
      <c r="L5" s="89">
        <v>25.000000000000004</v>
      </c>
      <c r="N5" s="90">
        <f t="shared" ref="N5:N13" si="0">L5/E5-1</f>
        <v>0.25</v>
      </c>
    </row>
    <row r="6" spans="2:14" x14ac:dyDescent="0.25">
      <c r="B6" s="127"/>
      <c r="C6" s="87" t="s">
        <v>8</v>
      </c>
      <c r="D6" s="88" t="s">
        <v>51</v>
      </c>
      <c r="E6" s="89">
        <v>20.000000000000004</v>
      </c>
      <c r="F6" s="89">
        <v>20.398786841900613</v>
      </c>
      <c r="G6" s="89">
        <v>22.574966058950302</v>
      </c>
      <c r="H6" s="89">
        <v>24.751145275999999</v>
      </c>
      <c r="I6" s="89">
        <v>25.313358957000002</v>
      </c>
      <c r="J6" s="89">
        <v>25.875572638000008</v>
      </c>
      <c r="K6" s="89">
        <v>26.437786319000004</v>
      </c>
      <c r="L6" s="89">
        <v>26.999999999999996</v>
      </c>
      <c r="N6" s="90">
        <f t="shared" si="0"/>
        <v>0.34999999999999964</v>
      </c>
    </row>
    <row r="7" spans="2:14" x14ac:dyDescent="0.25">
      <c r="B7" s="127"/>
      <c r="C7" s="87" t="s">
        <v>7</v>
      </c>
      <c r="D7" s="88" t="s">
        <v>52</v>
      </c>
      <c r="E7" s="89">
        <v>20.000000000000004</v>
      </c>
      <c r="F7" s="89">
        <v>20.398786841900613</v>
      </c>
      <c r="G7" s="89">
        <v>20.994700629790309</v>
      </c>
      <c r="H7" s="89">
        <v>21.590614417679998</v>
      </c>
      <c r="I7" s="89">
        <v>21.940462336484998</v>
      </c>
      <c r="J7" s="89">
        <v>22.290310255289999</v>
      </c>
      <c r="K7" s="89">
        <v>22.640158174095003</v>
      </c>
      <c r="L7" s="89">
        <v>22.990006092899996</v>
      </c>
      <c r="N7" s="90">
        <f t="shared" si="0"/>
        <v>0.14950030464499964</v>
      </c>
    </row>
    <row r="8" spans="2:14" x14ac:dyDescent="0.25">
      <c r="B8" s="128"/>
      <c r="C8" s="91" t="s">
        <v>6</v>
      </c>
      <c r="D8" s="92" t="s">
        <v>53</v>
      </c>
      <c r="E8" s="93">
        <v>20.000000000000004</v>
      </c>
      <c r="F8" s="93">
        <v>20.398786841900613</v>
      </c>
      <c r="G8" s="93">
        <v>20.199393420950305</v>
      </c>
      <c r="H8" s="93">
        <v>19.999999999999996</v>
      </c>
      <c r="I8" s="93">
        <v>20.000000000000007</v>
      </c>
      <c r="J8" s="93">
        <v>20</v>
      </c>
      <c r="K8" s="93">
        <v>20</v>
      </c>
      <c r="L8" s="93">
        <v>20</v>
      </c>
      <c r="N8" s="94">
        <f t="shared" si="0"/>
        <v>0</v>
      </c>
    </row>
    <row r="9" spans="2:14" x14ac:dyDescent="0.25">
      <c r="B9" s="126" t="s">
        <v>4</v>
      </c>
      <c r="C9" s="83" t="s">
        <v>48</v>
      </c>
      <c r="D9" s="84" t="s">
        <v>49</v>
      </c>
      <c r="E9" s="85">
        <v>7.200000000000002</v>
      </c>
      <c r="F9" s="85">
        <v>8.64</v>
      </c>
      <c r="G9" s="85">
        <v>9.32</v>
      </c>
      <c r="H9" s="85">
        <v>10</v>
      </c>
      <c r="I9" s="85">
        <v>11.250000000000002</v>
      </c>
      <c r="J9" s="85">
        <v>12.500000000000002</v>
      </c>
      <c r="K9" s="85">
        <v>13.75</v>
      </c>
      <c r="L9" s="85">
        <v>15</v>
      </c>
      <c r="N9" s="86">
        <f t="shared" si="0"/>
        <v>1.0833333333333326</v>
      </c>
    </row>
    <row r="10" spans="2:14" x14ac:dyDescent="0.25">
      <c r="B10" s="127"/>
      <c r="C10" s="87" t="s">
        <v>9</v>
      </c>
      <c r="D10" s="88" t="s">
        <v>50</v>
      </c>
      <c r="E10" s="89">
        <v>7.200000000000002</v>
      </c>
      <c r="F10" s="89">
        <v>8.64</v>
      </c>
      <c r="G10" s="89">
        <v>12.825752195204762</v>
      </c>
      <c r="H10" s="89">
        <v>19.039342520000002</v>
      </c>
      <c r="I10" s="89">
        <v>33.553826943718128</v>
      </c>
      <c r="J10" s="89">
        <v>49.14379575585906</v>
      </c>
      <c r="K10" s="89">
        <v>59.999999999999993</v>
      </c>
      <c r="L10" s="89">
        <v>64.733764568000012</v>
      </c>
      <c r="N10" s="90">
        <f t="shared" si="0"/>
        <v>7.9908006344444438</v>
      </c>
    </row>
    <row r="11" spans="2:14" x14ac:dyDescent="0.25">
      <c r="B11" s="127"/>
      <c r="C11" s="87" t="s">
        <v>8</v>
      </c>
      <c r="D11" s="88" t="s">
        <v>51</v>
      </c>
      <c r="E11" s="89">
        <v>7.200000000000002</v>
      </c>
      <c r="F11" s="89">
        <v>8.64</v>
      </c>
      <c r="G11" s="89">
        <v>15.774409656148778</v>
      </c>
      <c r="H11" s="89">
        <v>28.8</v>
      </c>
      <c r="I11" s="89">
        <v>50.755440476160025</v>
      </c>
      <c r="J11" s="89">
        <v>68.577720238080033</v>
      </c>
      <c r="K11" s="89">
        <v>80</v>
      </c>
      <c r="L11" s="89">
        <v>86.399999999999991</v>
      </c>
      <c r="N11" s="90">
        <f t="shared" si="0"/>
        <v>10.999999999999996</v>
      </c>
    </row>
    <row r="12" spans="2:14" x14ac:dyDescent="0.25">
      <c r="B12" s="127"/>
      <c r="C12" s="87" t="s">
        <v>7</v>
      </c>
      <c r="D12" s="88" t="s">
        <v>52</v>
      </c>
      <c r="E12" s="89">
        <v>7.200000000000002</v>
      </c>
      <c r="F12" s="89">
        <v>8.64</v>
      </c>
      <c r="G12" s="89">
        <v>12.288650291396136</v>
      </c>
      <c r="H12" s="89">
        <v>17.478116433359997</v>
      </c>
      <c r="I12" s="89">
        <v>21.60858732502</v>
      </c>
      <c r="J12" s="89">
        <v>25.73905821668</v>
      </c>
      <c r="K12" s="89">
        <v>29.869529108340007</v>
      </c>
      <c r="L12" s="89">
        <v>34</v>
      </c>
      <c r="N12" s="90">
        <f t="shared" si="0"/>
        <v>3.7222222222222205</v>
      </c>
    </row>
    <row r="13" spans="2:14" x14ac:dyDescent="0.25">
      <c r="B13" s="128"/>
      <c r="C13" s="91" t="s">
        <v>6</v>
      </c>
      <c r="D13" s="92" t="s">
        <v>53</v>
      </c>
      <c r="E13" s="93">
        <v>7.200000000000002</v>
      </c>
      <c r="F13" s="93">
        <v>8.64</v>
      </c>
      <c r="G13" s="93">
        <v>9.3199999999999985</v>
      </c>
      <c r="H13" s="93">
        <v>9.9999999999999982</v>
      </c>
      <c r="I13" s="93">
        <v>11.250000000000002</v>
      </c>
      <c r="J13" s="93">
        <v>12.5</v>
      </c>
      <c r="K13" s="93">
        <v>13.75</v>
      </c>
      <c r="L13" s="93">
        <v>15</v>
      </c>
      <c r="N13" s="94">
        <f t="shared" si="0"/>
        <v>1.0833333333333326</v>
      </c>
    </row>
    <row r="14" spans="2:14" x14ac:dyDescent="0.25">
      <c r="E14" s="98">
        <v>2015</v>
      </c>
      <c r="F14" s="98">
        <v>2020</v>
      </c>
      <c r="G14" s="98">
        <v>2025</v>
      </c>
      <c r="H14" s="98">
        <v>2030</v>
      </c>
      <c r="I14" s="98">
        <v>2035</v>
      </c>
      <c r="J14" s="98">
        <v>2040</v>
      </c>
      <c r="K14" s="98">
        <v>2045</v>
      </c>
      <c r="L14" s="98">
        <v>2050</v>
      </c>
    </row>
    <row r="15" spans="2:14" x14ac:dyDescent="0.25">
      <c r="B15" s="126" t="s">
        <v>54</v>
      </c>
      <c r="C15" s="83" t="s">
        <v>48</v>
      </c>
      <c r="D15" s="84" t="s">
        <v>49</v>
      </c>
      <c r="E15" s="86">
        <v>0.05</v>
      </c>
      <c r="F15" s="86">
        <v>0.23</v>
      </c>
      <c r="G15" s="86">
        <v>0.35</v>
      </c>
      <c r="H15" s="86">
        <v>0.45</v>
      </c>
      <c r="I15" s="86">
        <v>0.55000000000000004</v>
      </c>
      <c r="J15" s="86">
        <v>0.64</v>
      </c>
      <c r="K15" s="86">
        <v>0.71</v>
      </c>
      <c r="L15" s="86">
        <v>0.75</v>
      </c>
    </row>
    <row r="16" spans="2:14" x14ac:dyDescent="0.25">
      <c r="B16" s="127"/>
      <c r="C16" s="87" t="s">
        <v>9</v>
      </c>
      <c r="D16" s="88" t="s">
        <v>50</v>
      </c>
      <c r="E16" s="90">
        <v>0.05</v>
      </c>
      <c r="F16" s="90">
        <v>0.23</v>
      </c>
      <c r="G16" s="90">
        <v>0.32</v>
      </c>
      <c r="H16" s="90">
        <v>0.4</v>
      </c>
      <c r="I16" s="90">
        <v>0.48</v>
      </c>
      <c r="J16" s="90">
        <v>0.55000000000000004</v>
      </c>
      <c r="K16" s="90">
        <v>0.57999999999999996</v>
      </c>
      <c r="L16" s="90">
        <v>0.6</v>
      </c>
    </row>
    <row r="17" spans="2:12" x14ac:dyDescent="0.25">
      <c r="B17" s="127"/>
      <c r="C17" s="87" t="s">
        <v>8</v>
      </c>
      <c r="D17" s="88" t="s">
        <v>51</v>
      </c>
      <c r="E17" s="90">
        <v>0.05</v>
      </c>
      <c r="F17" s="90">
        <v>0.23</v>
      </c>
      <c r="G17" s="90">
        <v>0.4</v>
      </c>
      <c r="H17" s="90">
        <v>0.55000000000000004</v>
      </c>
      <c r="I17" s="90">
        <v>0.7</v>
      </c>
      <c r="J17" s="90">
        <v>0.76</v>
      </c>
      <c r="K17" s="90">
        <v>0.79</v>
      </c>
      <c r="L17" s="90">
        <v>0.8</v>
      </c>
    </row>
    <row r="18" spans="2:12" x14ac:dyDescent="0.25">
      <c r="B18" s="127"/>
      <c r="C18" s="87" t="s">
        <v>7</v>
      </c>
      <c r="D18" s="88" t="s">
        <v>52</v>
      </c>
      <c r="E18" s="90">
        <v>0.05</v>
      </c>
      <c r="F18" s="90">
        <v>0.23</v>
      </c>
      <c r="G18" s="90">
        <v>0.45</v>
      </c>
      <c r="H18" s="90">
        <v>0.6</v>
      </c>
      <c r="I18" s="90">
        <v>0.68</v>
      </c>
      <c r="J18" s="90">
        <v>0.73</v>
      </c>
      <c r="K18" s="90">
        <v>0.77</v>
      </c>
      <c r="L18" s="90">
        <v>0.8</v>
      </c>
    </row>
    <row r="19" spans="2:12" x14ac:dyDescent="0.25">
      <c r="B19" s="128"/>
      <c r="C19" s="91" t="s">
        <v>6</v>
      </c>
      <c r="D19" s="92" t="s">
        <v>53</v>
      </c>
      <c r="E19" s="94">
        <v>0.05</v>
      </c>
      <c r="F19" s="94">
        <v>0.23</v>
      </c>
      <c r="G19" s="94">
        <v>0.35</v>
      </c>
      <c r="H19" s="94">
        <v>0.45</v>
      </c>
      <c r="I19" s="94">
        <v>0.55000000000000004</v>
      </c>
      <c r="J19" s="94">
        <v>0.64</v>
      </c>
      <c r="K19" s="94">
        <v>0.71</v>
      </c>
      <c r="L19" s="94">
        <v>0.75</v>
      </c>
    </row>
    <row r="20" spans="2:12" x14ac:dyDescent="0.25">
      <c r="E20" s="98">
        <v>2015</v>
      </c>
      <c r="F20" s="98">
        <v>2020</v>
      </c>
      <c r="G20" s="98">
        <v>2025</v>
      </c>
      <c r="H20" s="98">
        <v>2030</v>
      </c>
      <c r="I20" s="98">
        <v>2035</v>
      </c>
      <c r="J20" s="98">
        <v>2040</v>
      </c>
      <c r="K20" s="98">
        <v>2045</v>
      </c>
      <c r="L20" s="98">
        <v>2050</v>
      </c>
    </row>
    <row r="21" spans="2:12" x14ac:dyDescent="0.25">
      <c r="B21" s="126" t="s">
        <v>55</v>
      </c>
      <c r="C21" s="83" t="s">
        <v>48</v>
      </c>
      <c r="D21" s="84" t="s">
        <v>49</v>
      </c>
      <c r="E21" s="85">
        <f>E9*(1-E15)</f>
        <v>6.8400000000000016</v>
      </c>
      <c r="F21" s="85">
        <f t="shared" ref="F21:L21" si="1">F9*(1-F15)</f>
        <v>6.6528000000000009</v>
      </c>
      <c r="G21" s="85">
        <f t="shared" ref="G21:H21" si="2">G9*(1-G15)</f>
        <v>6.0580000000000007</v>
      </c>
      <c r="H21" s="85">
        <f t="shared" si="2"/>
        <v>5.5</v>
      </c>
      <c r="I21" s="85">
        <f t="shared" ref="I21:K21" si="3">I9*(1-I15)</f>
        <v>5.0625</v>
      </c>
      <c r="J21" s="85">
        <f t="shared" si="3"/>
        <v>4.5000000000000009</v>
      </c>
      <c r="K21" s="85">
        <f t="shared" si="3"/>
        <v>3.9875000000000007</v>
      </c>
      <c r="L21" s="85">
        <f t="shared" si="1"/>
        <v>3.75</v>
      </c>
    </row>
    <row r="22" spans="2:12" x14ac:dyDescent="0.25">
      <c r="B22" s="127"/>
      <c r="C22" s="87" t="s">
        <v>9</v>
      </c>
      <c r="D22" s="88" t="s">
        <v>50</v>
      </c>
      <c r="E22" s="89">
        <f t="shared" ref="E22:E25" si="4">E10*(1-E16)</f>
        <v>6.8400000000000016</v>
      </c>
      <c r="F22" s="89">
        <f t="shared" ref="F22:L22" si="5">F10*(1-F16)</f>
        <v>6.6528000000000009</v>
      </c>
      <c r="G22" s="89">
        <f t="shared" ref="G22:H22" si="6">G10*(1-G16)</f>
        <v>8.7215114927392374</v>
      </c>
      <c r="H22" s="89">
        <f t="shared" si="6"/>
        <v>11.423605512</v>
      </c>
      <c r="I22" s="89">
        <f t="shared" ref="I22:K22" si="7">I10*(1-I16)</f>
        <v>17.447990010733427</v>
      </c>
      <c r="J22" s="89">
        <f t="shared" si="7"/>
        <v>22.114708090136574</v>
      </c>
      <c r="K22" s="89">
        <f t="shared" si="7"/>
        <v>25.2</v>
      </c>
      <c r="L22" s="89">
        <f t="shared" si="5"/>
        <v>25.893505827200006</v>
      </c>
    </row>
    <row r="23" spans="2:12" x14ac:dyDescent="0.25">
      <c r="B23" s="127"/>
      <c r="C23" s="87" t="s">
        <v>8</v>
      </c>
      <c r="D23" s="88" t="s">
        <v>51</v>
      </c>
      <c r="E23" s="89">
        <f t="shared" si="4"/>
        <v>6.8400000000000016</v>
      </c>
      <c r="F23" s="89">
        <f t="shared" ref="F23:L23" si="8">F11*(1-F17)</f>
        <v>6.6528000000000009</v>
      </c>
      <c r="G23" s="89">
        <f t="shared" ref="G23:H23" si="9">G11*(1-G17)</f>
        <v>9.4646457936892663</v>
      </c>
      <c r="H23" s="89">
        <f t="shared" si="9"/>
        <v>12.959999999999999</v>
      </c>
      <c r="I23" s="89">
        <f t="shared" ref="I23:K23" si="10">I11*(1-I17)</f>
        <v>15.226632142848009</v>
      </c>
      <c r="J23" s="89">
        <f t="shared" si="10"/>
        <v>16.458652857139207</v>
      </c>
      <c r="K23" s="89">
        <f t="shared" si="10"/>
        <v>16.799999999999997</v>
      </c>
      <c r="L23" s="89">
        <f t="shared" si="8"/>
        <v>17.279999999999994</v>
      </c>
    </row>
    <row r="24" spans="2:12" x14ac:dyDescent="0.25">
      <c r="B24" s="127"/>
      <c r="C24" s="87" t="s">
        <v>7</v>
      </c>
      <c r="D24" s="88" t="s">
        <v>52</v>
      </c>
      <c r="E24" s="89">
        <f t="shared" si="4"/>
        <v>6.8400000000000016</v>
      </c>
      <c r="F24" s="89">
        <f t="shared" ref="F24:L24" si="11">F12*(1-F18)</f>
        <v>6.6528000000000009</v>
      </c>
      <c r="G24" s="89">
        <f t="shared" si="11"/>
        <v>6.7587576602678752</v>
      </c>
      <c r="H24" s="89">
        <f t="shared" si="11"/>
        <v>6.9912465733439992</v>
      </c>
      <c r="I24" s="89">
        <f t="shared" ref="I24:K24" si="12">I12*(1-I18)</f>
        <v>6.9147479440063986</v>
      </c>
      <c r="J24" s="89">
        <f t="shared" si="12"/>
        <v>6.9495457185036003</v>
      </c>
      <c r="K24" s="89">
        <f t="shared" si="12"/>
        <v>6.8699916949182009</v>
      </c>
      <c r="L24" s="89">
        <f t="shared" si="11"/>
        <v>6.7999999999999989</v>
      </c>
    </row>
    <row r="25" spans="2:12" x14ac:dyDescent="0.25">
      <c r="B25" s="128"/>
      <c r="C25" s="91" t="s">
        <v>6</v>
      </c>
      <c r="D25" s="92" t="s">
        <v>53</v>
      </c>
      <c r="E25" s="93">
        <f t="shared" si="4"/>
        <v>6.8400000000000016</v>
      </c>
      <c r="F25" s="93">
        <f t="shared" ref="F25:L25" si="13">F13*(1-F19)</f>
        <v>6.6528000000000009</v>
      </c>
      <c r="G25" s="93">
        <f t="shared" si="13"/>
        <v>6.0579999999999989</v>
      </c>
      <c r="H25" s="93">
        <f t="shared" si="13"/>
        <v>5.4999999999999991</v>
      </c>
      <c r="I25" s="93">
        <f t="shared" ref="I25:K25" si="14">I13*(1-I19)</f>
        <v>5.0625</v>
      </c>
      <c r="J25" s="93">
        <f t="shared" si="14"/>
        <v>4.5</v>
      </c>
      <c r="K25" s="93">
        <f t="shared" si="14"/>
        <v>3.9875000000000007</v>
      </c>
      <c r="L25" s="93">
        <f t="shared" si="13"/>
        <v>3.75</v>
      </c>
    </row>
    <row r="26" spans="2:12" x14ac:dyDescent="0.25">
      <c r="B26" s="126" t="s">
        <v>56</v>
      </c>
      <c r="C26" s="83" t="s">
        <v>48</v>
      </c>
      <c r="D26" s="84" t="s">
        <v>49</v>
      </c>
      <c r="E26" s="95">
        <f>E9*E15</f>
        <v>0.3600000000000001</v>
      </c>
      <c r="F26" s="85">
        <f t="shared" ref="F26:L26" si="15">F9*F15</f>
        <v>1.9872000000000003</v>
      </c>
      <c r="G26" s="85">
        <f t="shared" ref="G26" si="16">G9*G15</f>
        <v>3.262</v>
      </c>
      <c r="H26" s="85">
        <f t="shared" si="15"/>
        <v>4.5</v>
      </c>
      <c r="I26" s="85">
        <f t="shared" ref="I26:K26" si="17">I9*I15</f>
        <v>6.1875000000000018</v>
      </c>
      <c r="J26" s="85">
        <f t="shared" si="17"/>
        <v>8.0000000000000018</v>
      </c>
      <c r="K26" s="85">
        <f t="shared" si="17"/>
        <v>9.7624999999999993</v>
      </c>
      <c r="L26" s="85">
        <f t="shared" si="15"/>
        <v>11.25</v>
      </c>
    </row>
    <row r="27" spans="2:12" x14ac:dyDescent="0.25">
      <c r="B27" s="127"/>
      <c r="C27" s="87" t="s">
        <v>9</v>
      </c>
      <c r="D27" s="88" t="s">
        <v>50</v>
      </c>
      <c r="E27" s="96">
        <f t="shared" ref="E27:E30" si="18">E10*E16</f>
        <v>0.3600000000000001</v>
      </c>
      <c r="F27" s="89">
        <f t="shared" ref="F27:L27" si="19">F10*F16</f>
        <v>1.9872000000000003</v>
      </c>
      <c r="G27" s="89">
        <f t="shared" ref="G27" si="20">G10*G16</f>
        <v>4.1042407024655239</v>
      </c>
      <c r="H27" s="89">
        <f t="shared" si="19"/>
        <v>7.6157370080000009</v>
      </c>
      <c r="I27" s="89">
        <f t="shared" ref="I27:K27" si="21">I10*I16</f>
        <v>16.105836932984701</v>
      </c>
      <c r="J27" s="89">
        <f t="shared" si="21"/>
        <v>27.029087665722486</v>
      </c>
      <c r="K27" s="89">
        <f t="shared" si="21"/>
        <v>34.79999999999999</v>
      </c>
      <c r="L27" s="89">
        <f t="shared" si="19"/>
        <v>38.840258740800003</v>
      </c>
    </row>
    <row r="28" spans="2:12" x14ac:dyDescent="0.25">
      <c r="B28" s="127"/>
      <c r="C28" s="87" t="s">
        <v>8</v>
      </c>
      <c r="D28" s="88" t="s">
        <v>51</v>
      </c>
      <c r="E28" s="96">
        <f t="shared" si="18"/>
        <v>0.3600000000000001</v>
      </c>
      <c r="F28" s="89">
        <f t="shared" ref="F28:L28" si="22">F11*F17</f>
        <v>1.9872000000000003</v>
      </c>
      <c r="G28" s="89">
        <f t="shared" ref="G28" si="23">G11*G17</f>
        <v>6.309763862459512</v>
      </c>
      <c r="H28" s="89">
        <f t="shared" si="22"/>
        <v>15.840000000000002</v>
      </c>
      <c r="I28" s="89">
        <f t="shared" ref="I28:K28" si="24">I11*I17</f>
        <v>35.528808333312014</v>
      </c>
      <c r="J28" s="89">
        <f t="shared" si="24"/>
        <v>52.119067380940827</v>
      </c>
      <c r="K28" s="89">
        <f t="shared" si="24"/>
        <v>63.2</v>
      </c>
      <c r="L28" s="89">
        <f t="shared" si="22"/>
        <v>69.11999999999999</v>
      </c>
    </row>
    <row r="29" spans="2:12" x14ac:dyDescent="0.25">
      <c r="B29" s="127"/>
      <c r="C29" s="87" t="s">
        <v>7</v>
      </c>
      <c r="D29" s="88" t="s">
        <v>52</v>
      </c>
      <c r="E29" s="96">
        <f t="shared" si="18"/>
        <v>0.3600000000000001</v>
      </c>
      <c r="F29" s="89">
        <f t="shared" ref="F29:K29" si="25">F12*F18</f>
        <v>1.9872000000000003</v>
      </c>
      <c r="G29" s="89">
        <f t="shared" si="25"/>
        <v>5.529892631128261</v>
      </c>
      <c r="H29" s="89">
        <f t="shared" si="25"/>
        <v>10.486869860015998</v>
      </c>
      <c r="I29" s="89">
        <f t="shared" si="25"/>
        <v>14.693839381013602</v>
      </c>
      <c r="J29" s="89">
        <f t="shared" si="25"/>
        <v>18.7895124981764</v>
      </c>
      <c r="K29" s="89">
        <f t="shared" si="25"/>
        <v>22.999537413421805</v>
      </c>
      <c r="L29" s="89">
        <f>L12*L18</f>
        <v>27.200000000000003</v>
      </c>
    </row>
    <row r="30" spans="2:12" x14ac:dyDescent="0.25">
      <c r="B30" s="128"/>
      <c r="C30" s="91" t="s">
        <v>6</v>
      </c>
      <c r="D30" s="92" t="s">
        <v>53</v>
      </c>
      <c r="E30" s="97">
        <f t="shared" si="18"/>
        <v>0.3600000000000001</v>
      </c>
      <c r="F30" s="93">
        <f t="shared" ref="F30:L30" si="26">F13*F19</f>
        <v>1.9872000000000003</v>
      </c>
      <c r="G30" s="93">
        <f t="shared" si="26"/>
        <v>3.2619999999999991</v>
      </c>
      <c r="H30" s="93">
        <f t="shared" si="26"/>
        <v>4.4999999999999991</v>
      </c>
      <c r="I30" s="93">
        <f t="shared" si="26"/>
        <v>6.1875000000000018</v>
      </c>
      <c r="J30" s="93">
        <f t="shared" si="26"/>
        <v>8</v>
      </c>
      <c r="K30" s="93">
        <f t="shared" si="26"/>
        <v>9.7624999999999993</v>
      </c>
      <c r="L30" s="93">
        <f t="shared" si="26"/>
        <v>11.25</v>
      </c>
    </row>
  </sheetData>
  <mergeCells count="7">
    <mergeCell ref="B21:B25"/>
    <mergeCell ref="B26:B30"/>
    <mergeCell ref="E2:L2"/>
    <mergeCell ref="C3:D3"/>
    <mergeCell ref="B4:B8"/>
    <mergeCell ref="B9:B13"/>
    <mergeCell ref="B15:B19"/>
  </mergeCells>
  <conditionalFormatting sqref="E2:L3">
    <cfRule type="containsErrors" dxfId="6" priority="10">
      <formula>ISERROR(E2)</formula>
    </cfRule>
  </conditionalFormatting>
  <conditionalFormatting sqref="E4:L13">
    <cfRule type="containsErrors" dxfId="5" priority="9">
      <formula>ISERROR(E4)</formula>
    </cfRule>
  </conditionalFormatting>
  <conditionalFormatting sqref="N3">
    <cfRule type="containsErrors" dxfId="4" priority="8">
      <formula>ISERROR(N3)</formula>
    </cfRule>
  </conditionalFormatting>
  <conditionalFormatting sqref="N4:N13">
    <cfRule type="containsErrors" dxfId="3" priority="7">
      <formula>ISERROR(N4)</formula>
    </cfRule>
  </conditionalFormatting>
  <conditionalFormatting sqref="E15:L19">
    <cfRule type="containsErrors" dxfId="2" priority="6">
      <formula>ISERROR(E15)</formula>
    </cfRule>
  </conditionalFormatting>
  <conditionalFormatting sqref="E21:L25">
    <cfRule type="containsErrors" dxfId="1" priority="4">
      <formula>ISERROR(E21)</formula>
    </cfRule>
  </conditionalFormatting>
  <conditionalFormatting sqref="E26:L30">
    <cfRule type="containsErrors" dxfId="0" priority="2">
      <formula>ISERROR(E26)</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Mob toutes distances</vt:lpstr>
      <vt:lpstr>Courtes distances</vt:lpstr>
      <vt:lpstr>MActifs 5ans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dc:creator>
  <cp:lastModifiedBy>Moi</cp:lastModifiedBy>
  <dcterms:created xsi:type="dcterms:W3CDTF">2022-01-17T11:34:56Z</dcterms:created>
  <dcterms:modified xsi:type="dcterms:W3CDTF">2023-02-10T15:50:57Z</dcterms:modified>
</cp:coreProperties>
</file>